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J:\公開フォルダ\カフェ・ライフ\H28\"/>
    </mc:Choice>
  </mc:AlternateContent>
  <bookViews>
    <workbookView xWindow="0" yWindow="0" windowWidth="20700" windowHeight="10980" tabRatio="682" firstSheet="11" activeTab="11"/>
  </bookViews>
  <sheets>
    <sheet name="設定" sheetId="223" state="hidden" r:id="rId1"/>
    <sheet name="ini" sheetId="224" state="hidden" r:id="rId2"/>
    <sheet name="栄養ini" sheetId="261" state="hidden" r:id="rId3"/>
    <sheet name="表示用ワーク" sheetId="225" state="hidden" r:id="rId4"/>
    <sheet name="プライス小-名刺" sheetId="114" state="hidden" r:id="rId5"/>
    <sheet name="プライス中-B7" sheetId="128" state="hidden" r:id="rId6"/>
    <sheet name="プライス大-B6" sheetId="130" state="hidden" r:id="rId7"/>
    <sheet name="メニュー表" sheetId="13" state="hidden" r:id="rId8"/>
    <sheet name="WORK" sheetId="9" state="hidden" r:id="rId9"/>
    <sheet name="WORK2" sheetId="68" state="hidden" r:id="rId10"/>
    <sheet name="献立" sheetId="378" state="hidden" r:id="rId11"/>
    <sheet name="12月" sheetId="417" r:id="rId12"/>
    <sheet name="Sheet1" sheetId="409" r:id="rId13"/>
  </sheets>
  <definedNames>
    <definedName name="menu" localSheetId="11">#REF!</definedName>
    <definedName name="menu">#REF!</definedName>
    <definedName name="_xlnm.Print_Area" localSheetId="11">'12月'!$A$1:$F$39</definedName>
    <definedName name="栄養素定義" localSheetId="11">#REF!</definedName>
    <definedName name="栄養素定義">#REF!</definedName>
  </definedNames>
  <calcPr calcId="152511"/>
</workbook>
</file>

<file path=xl/calcChain.xml><?xml version="1.0" encoding="utf-8"?>
<calcChain xmlns="http://schemas.openxmlformats.org/spreadsheetml/2006/main">
  <c r="J2" i="225" l="1"/>
  <c r="K2" i="225"/>
  <c r="L2" i="225"/>
  <c r="J3" i="225"/>
  <c r="K3" i="225"/>
  <c r="L3" i="225"/>
  <c r="J4" i="225"/>
  <c r="K4" i="225"/>
  <c r="L4" i="225"/>
  <c r="J5" i="225"/>
  <c r="K5" i="225"/>
  <c r="L5" i="225"/>
  <c r="J6" i="225"/>
  <c r="K6" i="225"/>
  <c r="L6" i="225"/>
  <c r="J7" i="225"/>
  <c r="K7" i="225"/>
  <c r="L7" i="225"/>
  <c r="J8" i="225"/>
  <c r="K8" i="225"/>
  <c r="L8" i="225"/>
  <c r="A14" i="225"/>
  <c r="A30" i="225"/>
  <c r="B30" i="225" s="1"/>
  <c r="C30" i="225" s="1"/>
  <c r="D30" i="225" s="1"/>
  <c r="A13" i="225"/>
  <c r="B13" i="225" s="1"/>
  <c r="A12" i="225"/>
  <c r="A11" i="225"/>
  <c r="A21" i="225"/>
  <c r="B21" i="225" s="1"/>
  <c r="A24" i="225"/>
  <c r="B24" i="225" s="1"/>
  <c r="C24" i="225" s="1"/>
  <c r="D24" i="225" s="1"/>
  <c r="A20" i="225"/>
  <c r="A19" i="225"/>
  <c r="B19" i="225" s="1"/>
  <c r="A18" i="225"/>
  <c r="B18" i="225" s="1"/>
  <c r="A7" i="225"/>
  <c r="B7" i="225" s="1"/>
  <c r="A27" i="225"/>
  <c r="B27" i="225" s="1"/>
  <c r="C27" i="225" s="1"/>
  <c r="D27" i="225" s="1"/>
  <c r="A6" i="225"/>
  <c r="A5" i="225"/>
  <c r="E5" i="225" s="1"/>
  <c r="A4" i="225"/>
  <c r="B4" i="225" s="1"/>
  <c r="A3" i="225"/>
  <c r="B3" i="225" s="1"/>
  <c r="D3" i="225" s="1"/>
  <c r="A2" i="225"/>
  <c r="F2" i="223"/>
  <c r="G2" i="223"/>
  <c r="F3" i="223"/>
  <c r="G3" i="223"/>
  <c r="F4" i="223"/>
  <c r="G4" i="223"/>
  <c r="F5" i="223"/>
  <c r="G5" i="223"/>
  <c r="F6" i="223"/>
  <c r="G6" i="223"/>
  <c r="F7" i="223"/>
  <c r="G7" i="223"/>
  <c r="F8" i="223"/>
  <c r="G8" i="223"/>
  <c r="F9" i="223"/>
  <c r="G9" i="223"/>
  <c r="F10" i="223"/>
  <c r="G10" i="223"/>
  <c r="F11" i="223"/>
  <c r="G11" i="223"/>
  <c r="F12" i="223"/>
  <c r="G12" i="223"/>
  <c r="F13" i="223"/>
  <c r="G13" i="223"/>
  <c r="F14" i="223"/>
  <c r="G14" i="223"/>
  <c r="F15" i="223"/>
  <c r="G15" i="223"/>
  <c r="F16" i="223"/>
  <c r="G16" i="223"/>
  <c r="F17" i="223"/>
  <c r="G17" i="223"/>
  <c r="F18" i="223"/>
  <c r="G18" i="223"/>
  <c r="D19" i="223"/>
  <c r="G19" i="223" s="1"/>
  <c r="F19" i="223"/>
  <c r="D20" i="223"/>
  <c r="F20" i="223"/>
  <c r="G20" i="223"/>
  <c r="D21" i="223"/>
  <c r="D27" i="223" s="1"/>
  <c r="G27" i="223" s="1"/>
  <c r="F21" i="223"/>
  <c r="D22" i="223"/>
  <c r="F22" i="223"/>
  <c r="D23" i="223"/>
  <c r="G23" i="223" s="1"/>
  <c r="F23" i="223"/>
  <c r="D24" i="223"/>
  <c r="G24" i="223" s="1"/>
  <c r="F24" i="223"/>
  <c r="F25" i="223"/>
  <c r="D26" i="223"/>
  <c r="F26" i="223"/>
  <c r="F27" i="223"/>
  <c r="F28" i="223"/>
  <c r="F29" i="223"/>
  <c r="F30" i="223"/>
  <c r="F31" i="223"/>
  <c r="F32" i="223"/>
  <c r="F33" i="223"/>
  <c r="F34" i="223"/>
  <c r="F35" i="223"/>
  <c r="F36" i="223"/>
  <c r="F37" i="223"/>
  <c r="F38" i="223"/>
  <c r="F39" i="223"/>
  <c r="F40" i="223"/>
  <c r="F41" i="223"/>
  <c r="F42" i="223"/>
  <c r="F43" i="223"/>
  <c r="G43" i="223"/>
  <c r="F44" i="223"/>
  <c r="G44" i="223"/>
  <c r="F45" i="223"/>
  <c r="G45" i="223"/>
  <c r="F46" i="223"/>
  <c r="G46" i="223"/>
  <c r="F47" i="223"/>
  <c r="G47" i="223"/>
  <c r="D48" i="223"/>
  <c r="D53" i="223" s="1"/>
  <c r="G53" i="223" s="1"/>
  <c r="F48" i="223"/>
  <c r="D49" i="223"/>
  <c r="D54" i="223" s="1"/>
  <c r="G54" i="223" s="1"/>
  <c r="F49" i="223"/>
  <c r="D50" i="223"/>
  <c r="D55" i="223" s="1"/>
  <c r="G55" i="223" s="1"/>
  <c r="F50" i="223"/>
  <c r="D51" i="223"/>
  <c r="D56" i="223" s="1"/>
  <c r="G56" i="223" s="1"/>
  <c r="F51" i="223"/>
  <c r="D52" i="223"/>
  <c r="D57" i="223" s="1"/>
  <c r="G57" i="223" s="1"/>
  <c r="F52" i="223"/>
  <c r="F53" i="223"/>
  <c r="F54" i="223"/>
  <c r="F55" i="223"/>
  <c r="F56" i="223"/>
  <c r="F57" i="223"/>
  <c r="F58" i="223"/>
  <c r="G58" i="223"/>
  <c r="F59" i="223"/>
  <c r="G59" i="223"/>
  <c r="F60" i="223"/>
  <c r="G60" i="223"/>
  <c r="F61" i="223"/>
  <c r="G61" i="223"/>
  <c r="F62" i="223"/>
  <c r="G62" i="223"/>
  <c r="F63" i="223"/>
  <c r="G63" i="223"/>
  <c r="F64" i="223"/>
  <c r="G64" i="223"/>
  <c r="F65" i="223"/>
  <c r="G65" i="223"/>
  <c r="F66" i="223"/>
  <c r="G66" i="223"/>
  <c r="F67" i="223"/>
  <c r="G67" i="223"/>
  <c r="F68" i="223"/>
  <c r="G68" i="223"/>
  <c r="F69" i="223"/>
  <c r="G69" i="223"/>
  <c r="F70" i="223"/>
  <c r="G70" i="223"/>
  <c r="F71" i="223"/>
  <c r="G71" i="223"/>
  <c r="F72" i="223"/>
  <c r="G72" i="223"/>
  <c r="F73" i="223"/>
  <c r="G73" i="223"/>
  <c r="F74" i="223"/>
  <c r="G74" i="223"/>
  <c r="F75" i="223"/>
  <c r="G75" i="223"/>
  <c r="F76" i="223"/>
  <c r="G76" i="223"/>
  <c r="F77" i="223"/>
  <c r="G77" i="223"/>
  <c r="F78" i="223"/>
  <c r="G78" i="223"/>
  <c r="A79" i="223"/>
  <c r="F79" i="223" s="1"/>
  <c r="D79" i="223"/>
  <c r="D80" i="223"/>
  <c r="D81" i="223"/>
  <c r="D82" i="223"/>
  <c r="D83" i="223"/>
  <c r="D84" i="223"/>
  <c r="G84" i="223" s="1"/>
  <c r="F38" i="225"/>
  <c r="E38" i="225" s="1"/>
  <c r="F37" i="225"/>
  <c r="E37" i="225" s="1"/>
  <c r="F36" i="225"/>
  <c r="E36" i="225" s="1"/>
  <c r="F35" i="225"/>
  <c r="E35" i="225" s="1"/>
  <c r="F33" i="225"/>
  <c r="E33" i="225" s="1"/>
  <c r="F34" i="225"/>
  <c r="E34" i="225" s="1"/>
  <c r="B33" i="225"/>
  <c r="B34" i="225"/>
  <c r="B35" i="225"/>
  <c r="B36" i="225"/>
  <c r="B37" i="225"/>
  <c r="B38" i="225"/>
  <c r="N2" i="225"/>
  <c r="N3" i="225"/>
  <c r="N4" i="225"/>
  <c r="N5" i="225"/>
  <c r="N6" i="225"/>
  <c r="N7" i="225"/>
  <c r="N8" i="225"/>
  <c r="C33" i="225"/>
  <c r="D33" i="225"/>
  <c r="C34" i="225"/>
  <c r="D34" i="225"/>
  <c r="C35" i="225"/>
  <c r="D35" i="225"/>
  <c r="C36" i="225"/>
  <c r="D36" i="225"/>
  <c r="C37" i="225"/>
  <c r="D37" i="225"/>
  <c r="C38" i="225"/>
  <c r="D38" i="225"/>
  <c r="B20" i="225"/>
  <c r="F20" i="225" s="1"/>
  <c r="B11" i="225"/>
  <c r="B12" i="225"/>
  <c r="E12" i="225" s="1"/>
  <c r="B14" i="225"/>
  <c r="E14" i="225" s="1"/>
  <c r="E4" i="225"/>
  <c r="B5" i="225"/>
  <c r="D5" i="225" s="1"/>
  <c r="E7" i="225"/>
  <c r="E3" i="225"/>
  <c r="G52" i="223"/>
  <c r="G48" i="223"/>
  <c r="D14" i="225"/>
  <c r="F14" i="225"/>
  <c r="E20" i="225"/>
  <c r="C12" i="225"/>
  <c r="F4" i="225"/>
  <c r="C4" i="225"/>
  <c r="D4" i="225"/>
  <c r="F7" i="225"/>
  <c r="C7" i="225"/>
  <c r="D7" i="225"/>
  <c r="F3" i="225"/>
  <c r="C3" i="225"/>
  <c r="D18" i="225"/>
  <c r="C18" i="225"/>
  <c r="E18" i="225"/>
  <c r="F18" i="225"/>
  <c r="D12" i="225"/>
  <c r="C5" i="225" l="1"/>
  <c r="A85" i="223"/>
  <c r="F85" i="223" s="1"/>
  <c r="G21" i="223"/>
  <c r="F5" i="225"/>
  <c r="A80" i="223"/>
  <c r="G51" i="223"/>
  <c r="D30" i="223"/>
  <c r="G30" i="223" s="1"/>
  <c r="E21" i="225"/>
  <c r="F21" i="225"/>
  <c r="F12" i="225"/>
  <c r="A91" i="223"/>
  <c r="D90" i="223"/>
  <c r="G50" i="223"/>
  <c r="E19" i="225"/>
  <c r="C19" i="225"/>
  <c r="G26" i="223"/>
  <c r="D32" i="223"/>
  <c r="G22" i="223"/>
  <c r="D28" i="223"/>
  <c r="D19" i="225"/>
  <c r="B2" i="225"/>
  <c r="E2" i="225"/>
  <c r="B6" i="225"/>
  <c r="E6" i="225"/>
  <c r="C21" i="225"/>
  <c r="D21" i="225"/>
  <c r="D13" i="225"/>
  <c r="E13" i="225"/>
  <c r="D88" i="223"/>
  <c r="G82" i="223"/>
  <c r="D86" i="223"/>
  <c r="G80" i="223"/>
  <c r="C13" i="225"/>
  <c r="F19" i="225"/>
  <c r="E11" i="225"/>
  <c r="D11" i="225"/>
  <c r="F11" i="225"/>
  <c r="A92" i="223"/>
  <c r="A86" i="223"/>
  <c r="G83" i="223"/>
  <c r="D89" i="223"/>
  <c r="D87" i="223"/>
  <c r="G81" i="223"/>
  <c r="D85" i="223"/>
  <c r="G79" i="223"/>
  <c r="C14" i="225"/>
  <c r="G49" i="223"/>
  <c r="D33" i="223"/>
  <c r="D29" i="223"/>
  <c r="D25" i="223"/>
  <c r="C11" i="225"/>
  <c r="F13" i="225"/>
  <c r="D20" i="225"/>
  <c r="C20" i="225"/>
  <c r="D36" i="223" l="1"/>
  <c r="F80" i="223"/>
  <c r="A81" i="223"/>
  <c r="F91" i="223"/>
  <c r="A97" i="223"/>
  <c r="G90" i="223"/>
  <c r="D96" i="223"/>
  <c r="D39" i="223"/>
  <c r="G39" i="223" s="1"/>
  <c r="G33" i="223"/>
  <c r="D91" i="223"/>
  <c r="G85" i="223"/>
  <c r="D92" i="223"/>
  <c r="G86" i="223"/>
  <c r="F2" i="225"/>
  <c r="C2" i="225"/>
  <c r="D2" i="225"/>
  <c r="G32" i="223"/>
  <c r="D38" i="223"/>
  <c r="G38" i="223" s="1"/>
  <c r="F86" i="223"/>
  <c r="A87" i="223"/>
  <c r="D31" i="223"/>
  <c r="G25" i="223"/>
  <c r="D93" i="223"/>
  <c r="G87" i="223"/>
  <c r="F92" i="223"/>
  <c r="A93" i="223"/>
  <c r="D94" i="223"/>
  <c r="G88" i="223"/>
  <c r="F6" i="225"/>
  <c r="C6" i="225"/>
  <c r="D6" i="225"/>
  <c r="G28" i="223"/>
  <c r="D34" i="223"/>
  <c r="G29" i="223"/>
  <c r="D35" i="223"/>
  <c r="D95" i="223"/>
  <c r="G89" i="223"/>
  <c r="D42" i="223"/>
  <c r="G42" i="223" s="1"/>
  <c r="G36" i="223"/>
  <c r="F81" i="223" l="1"/>
  <c r="A82" i="223"/>
  <c r="G96" i="223"/>
  <c r="D102" i="223"/>
  <c r="F97" i="223"/>
  <c r="A103" i="223"/>
  <c r="A98" i="223"/>
  <c r="D101" i="223"/>
  <c r="G95" i="223"/>
  <c r="D100" i="223"/>
  <c r="G94" i="223"/>
  <c r="D99" i="223"/>
  <c r="G93" i="223"/>
  <c r="G35" i="223"/>
  <c r="D41" i="223"/>
  <c r="G41" i="223" s="1"/>
  <c r="F93" i="223"/>
  <c r="A94" i="223"/>
  <c r="D97" i="223"/>
  <c r="G91" i="223"/>
  <c r="G31" i="223"/>
  <c r="D37" i="223"/>
  <c r="G37" i="223" s="1"/>
  <c r="G34" i="223"/>
  <c r="D40" i="223"/>
  <c r="G40" i="223" s="1"/>
  <c r="F87" i="223"/>
  <c r="A88" i="223"/>
  <c r="D98" i="223"/>
  <c r="G92" i="223"/>
  <c r="F82" i="223" l="1"/>
  <c r="A83" i="223"/>
  <c r="F103" i="223"/>
  <c r="A109" i="223"/>
  <c r="A104" i="223"/>
  <c r="G102" i="223"/>
  <c r="D108" i="223"/>
  <c r="A99" i="223"/>
  <c r="F98" i="223"/>
  <c r="F88" i="223"/>
  <c r="A89" i="223"/>
  <c r="D103" i="223"/>
  <c r="G97" i="223"/>
  <c r="F94" i="223"/>
  <c r="A95" i="223"/>
  <c r="D105" i="223"/>
  <c r="G99" i="223"/>
  <c r="D104" i="223"/>
  <c r="G98" i="223"/>
  <c r="D106" i="223"/>
  <c r="G100" i="223"/>
  <c r="D107" i="223"/>
  <c r="G101" i="223"/>
  <c r="F83" i="223" l="1"/>
  <c r="A84" i="223"/>
  <c r="F84" i="223" s="1"/>
  <c r="A100" i="223"/>
  <c r="F99" i="223"/>
  <c r="F109" i="223"/>
  <c r="A110" i="223"/>
  <c r="A115" i="223"/>
  <c r="G108" i="223"/>
  <c r="D114" i="223"/>
  <c r="A105" i="223"/>
  <c r="F104" i="223"/>
  <c r="D113" i="223"/>
  <c r="G107" i="223"/>
  <c r="D110" i="223"/>
  <c r="G104" i="223"/>
  <c r="G105" i="223"/>
  <c r="D111" i="223"/>
  <c r="F95" i="223"/>
  <c r="A96" i="223"/>
  <c r="F96" i="223" s="1"/>
  <c r="F89" i="223"/>
  <c r="A90" i="223"/>
  <c r="F90" i="223" s="1"/>
  <c r="D112" i="223"/>
  <c r="G106" i="223"/>
  <c r="D109" i="223"/>
  <c r="G103" i="223"/>
  <c r="F105" i="223" l="1"/>
  <c r="A106" i="223"/>
  <c r="F110" i="223"/>
  <c r="A111" i="223"/>
  <c r="G114" i="223"/>
  <c r="D120" i="223"/>
  <c r="A116" i="223"/>
  <c r="A121" i="223"/>
  <c r="F115" i="223"/>
  <c r="F100" i="223"/>
  <c r="A101" i="223"/>
  <c r="G113" i="223"/>
  <c r="D119" i="223"/>
  <c r="D118" i="223"/>
  <c r="G112" i="223"/>
  <c r="D116" i="223"/>
  <c r="G110" i="223"/>
  <c r="G109" i="223"/>
  <c r="D115" i="223"/>
  <c r="G111" i="223"/>
  <c r="D117" i="223"/>
  <c r="A102" i="223" l="1"/>
  <c r="F102" i="223" s="1"/>
  <c r="F101" i="223"/>
  <c r="F116" i="223"/>
  <c r="A117" i="223"/>
  <c r="A127" i="223"/>
  <c r="A122" i="223"/>
  <c r="F121" i="223"/>
  <c r="G120" i="223"/>
  <c r="D126" i="223"/>
  <c r="A112" i="223"/>
  <c r="F111" i="223"/>
  <c r="F106" i="223"/>
  <c r="A107" i="223"/>
  <c r="D121" i="223"/>
  <c r="G115" i="223"/>
  <c r="D125" i="223"/>
  <c r="G119" i="223"/>
  <c r="D123" i="223"/>
  <c r="G117" i="223"/>
  <c r="G118" i="223"/>
  <c r="D124" i="223"/>
  <c r="G116" i="223"/>
  <c r="D122" i="223"/>
  <c r="F107" i="223" l="1"/>
  <c r="A108" i="223"/>
  <c r="F108" i="223" s="1"/>
  <c r="F112" i="223"/>
  <c r="A113" i="223"/>
  <c r="A123" i="223"/>
  <c r="F122" i="223"/>
  <c r="F117" i="223"/>
  <c r="A118" i="223"/>
  <c r="G126" i="223"/>
  <c r="D132" i="223"/>
  <c r="A128" i="223"/>
  <c r="A133" i="223"/>
  <c r="F127" i="223"/>
  <c r="D129" i="223"/>
  <c r="G123" i="223"/>
  <c r="D130" i="223"/>
  <c r="G124" i="223"/>
  <c r="D131" i="223"/>
  <c r="G125" i="223"/>
  <c r="D127" i="223"/>
  <c r="G121" i="223"/>
  <c r="D128" i="223"/>
  <c r="G122" i="223"/>
  <c r="F133" i="223" l="1"/>
  <c r="A134" i="223"/>
  <c r="A139" i="223"/>
  <c r="G132" i="223"/>
  <c r="D138" i="223"/>
  <c r="F118" i="223"/>
  <c r="A119" i="223"/>
  <c r="A114" i="223"/>
  <c r="F114" i="223" s="1"/>
  <c r="F113" i="223"/>
  <c r="A129" i="223"/>
  <c r="F128" i="223"/>
  <c r="F123" i="223"/>
  <c r="A124" i="223"/>
  <c r="G131" i="223"/>
  <c r="D137" i="223"/>
  <c r="G128" i="223"/>
  <c r="D134" i="223"/>
  <c r="D133" i="223"/>
  <c r="G127" i="223"/>
  <c r="G130" i="223"/>
  <c r="D136" i="223"/>
  <c r="G129" i="223"/>
  <c r="D135" i="223"/>
  <c r="F129" i="223" l="1"/>
  <c r="A130" i="223"/>
  <c r="F134" i="223"/>
  <c r="A135" i="223"/>
  <c r="A125" i="223"/>
  <c r="F124" i="223"/>
  <c r="F119" i="223"/>
  <c r="A120" i="223"/>
  <c r="F120" i="223" s="1"/>
  <c r="G138" i="223"/>
  <c r="D144" i="223"/>
  <c r="A140" i="223"/>
  <c r="A145" i="223"/>
  <c r="F139" i="223"/>
  <c r="G133" i="223"/>
  <c r="D139" i="223"/>
  <c r="G135" i="223"/>
  <c r="D141" i="223"/>
  <c r="G137" i="223"/>
  <c r="D143" i="223"/>
  <c r="D142" i="223"/>
  <c r="G136" i="223"/>
  <c r="G134" i="223"/>
  <c r="D140" i="223"/>
  <c r="A146" i="223" l="1"/>
  <c r="A151" i="223"/>
  <c r="F145" i="223"/>
  <c r="D150" i="223"/>
  <c r="G144" i="223"/>
  <c r="F135" i="223"/>
  <c r="A136" i="223"/>
  <c r="A131" i="223"/>
  <c r="F130" i="223"/>
  <c r="F140" i="223"/>
  <c r="A141" i="223"/>
  <c r="F125" i="223"/>
  <c r="A126" i="223"/>
  <c r="F126" i="223" s="1"/>
  <c r="D149" i="223"/>
  <c r="G143" i="223"/>
  <c r="G141" i="223"/>
  <c r="D147" i="223"/>
  <c r="G139" i="223"/>
  <c r="D145" i="223"/>
  <c r="D146" i="223"/>
  <c r="G140" i="223"/>
  <c r="D148" i="223"/>
  <c r="G142" i="223"/>
  <c r="F131" i="223" l="1"/>
  <c r="A132" i="223"/>
  <c r="F132" i="223" s="1"/>
  <c r="G150" i="223"/>
  <c r="D156" i="223"/>
  <c r="F151" i="223"/>
  <c r="A157" i="223"/>
  <c r="A152" i="223"/>
  <c r="F141" i="223"/>
  <c r="A142" i="223"/>
  <c r="A137" i="223"/>
  <c r="F136" i="223"/>
  <c r="A147" i="223"/>
  <c r="F146" i="223"/>
  <c r="G145" i="223"/>
  <c r="D151" i="223"/>
  <c r="G148" i="223"/>
  <c r="D154" i="223"/>
  <c r="G146" i="223"/>
  <c r="D152" i="223"/>
  <c r="G149" i="223"/>
  <c r="D155" i="223"/>
  <c r="D153" i="223"/>
  <c r="G147" i="223"/>
  <c r="F147" i="223" l="1"/>
  <c r="A148" i="223"/>
  <c r="F137" i="223"/>
  <c r="A138" i="223"/>
  <c r="F138" i="223" s="1"/>
  <c r="F157" i="223"/>
  <c r="A158" i="223"/>
  <c r="A163" i="223"/>
  <c r="D162" i="223"/>
  <c r="G156" i="223"/>
  <c r="F142" i="223"/>
  <c r="A143" i="223"/>
  <c r="F152" i="223"/>
  <c r="A153" i="223"/>
  <c r="G153" i="223"/>
  <c r="D159" i="223"/>
  <c r="D161" i="223"/>
  <c r="G155" i="223"/>
  <c r="D160" i="223"/>
  <c r="G154" i="223"/>
  <c r="G152" i="223"/>
  <c r="D158" i="223"/>
  <c r="G151" i="223"/>
  <c r="D157" i="223"/>
  <c r="D168" i="223" l="1"/>
  <c r="G162" i="223"/>
  <c r="A159" i="223"/>
  <c r="F158" i="223"/>
  <c r="F148" i="223"/>
  <c r="A149" i="223"/>
  <c r="A154" i="223"/>
  <c r="F153" i="223"/>
  <c r="A144" i="223"/>
  <c r="F144" i="223" s="1"/>
  <c r="F143" i="223"/>
  <c r="A169" i="223"/>
  <c r="F163" i="223"/>
  <c r="A164" i="223"/>
  <c r="G161" i="223"/>
  <c r="D167" i="223"/>
  <c r="D166" i="223"/>
  <c r="G160" i="223"/>
  <c r="G158" i="223"/>
  <c r="D164" i="223"/>
  <c r="D165" i="223"/>
  <c r="G159" i="223"/>
  <c r="D163" i="223"/>
  <c r="G157" i="223"/>
  <c r="A150" i="223" l="1"/>
  <c r="F150" i="223" s="1"/>
  <c r="F149" i="223"/>
  <c r="A165" i="223"/>
  <c r="F164" i="223"/>
  <c r="A175" i="223"/>
  <c r="F169" i="223"/>
  <c r="A170" i="223"/>
  <c r="F154" i="223"/>
  <c r="A155" i="223"/>
  <c r="A160" i="223"/>
  <c r="F159" i="223"/>
  <c r="G168" i="223"/>
  <c r="D174" i="223"/>
  <c r="D170" i="223"/>
  <c r="G164" i="223"/>
  <c r="G166" i="223"/>
  <c r="D172" i="223"/>
  <c r="D173" i="223"/>
  <c r="G167" i="223"/>
  <c r="D169" i="223"/>
  <c r="G163" i="223"/>
  <c r="G165" i="223"/>
  <c r="D171" i="223"/>
  <c r="A161" i="223" l="1"/>
  <c r="F160" i="223"/>
  <c r="D180" i="223"/>
  <c r="G174" i="223"/>
  <c r="F155" i="223"/>
  <c r="A156" i="223"/>
  <c r="F156" i="223" s="1"/>
  <c r="F170" i="223"/>
  <c r="A171" i="223"/>
  <c r="A181" i="223"/>
  <c r="F175" i="223"/>
  <c r="A176" i="223"/>
  <c r="F165" i="223"/>
  <c r="A166" i="223"/>
  <c r="D175" i="223"/>
  <c r="G169" i="223"/>
  <c r="D176" i="223"/>
  <c r="G170" i="223"/>
  <c r="G171" i="223"/>
  <c r="D177" i="223"/>
  <c r="G172" i="223"/>
  <c r="D178" i="223"/>
  <c r="G173" i="223"/>
  <c r="D179" i="223"/>
  <c r="A172" i="223" l="1"/>
  <c r="F171" i="223"/>
  <c r="F166" i="223"/>
  <c r="A167" i="223"/>
  <c r="A177" i="223"/>
  <c r="F176" i="223"/>
  <c r="A187" i="223"/>
  <c r="A182" i="223"/>
  <c r="F181" i="223"/>
  <c r="G180" i="223"/>
  <c r="D186" i="223"/>
  <c r="F161" i="223"/>
  <c r="A162" i="223"/>
  <c r="F162" i="223" s="1"/>
  <c r="G179" i="223"/>
  <c r="D185" i="223"/>
  <c r="G178" i="223"/>
  <c r="D184" i="223"/>
  <c r="D183" i="223"/>
  <c r="G177" i="223"/>
  <c r="G176" i="223"/>
  <c r="D182" i="223"/>
  <c r="D181" i="223"/>
  <c r="G175" i="223"/>
  <c r="A183" i="223" l="1"/>
  <c r="F182" i="223"/>
  <c r="F167" i="223"/>
  <c r="A168" i="223"/>
  <c r="F168" i="223" s="1"/>
  <c r="D192" i="223"/>
  <c r="G192" i="223" s="1"/>
  <c r="G186" i="223"/>
  <c r="F187" i="223"/>
  <c r="A188" i="223"/>
  <c r="A178" i="223"/>
  <c r="F177" i="223"/>
  <c r="A173" i="223"/>
  <c r="F172" i="223"/>
  <c r="G185" i="223"/>
  <c r="D191" i="223"/>
  <c r="G191" i="223" s="1"/>
  <c r="G182" i="223"/>
  <c r="D188" i="223"/>
  <c r="G188" i="223" s="1"/>
  <c r="G184" i="223"/>
  <c r="D190" i="223"/>
  <c r="G190" i="223" s="1"/>
  <c r="D187" i="223"/>
  <c r="G187" i="223" s="1"/>
  <c r="G181" i="223"/>
  <c r="G183" i="223"/>
  <c r="D189" i="223"/>
  <c r="G189" i="223" s="1"/>
  <c r="F188" i="223" l="1"/>
  <c r="A189" i="223"/>
  <c r="A174" i="223"/>
  <c r="F174" i="223" s="1"/>
  <c r="F173" i="223"/>
  <c r="A179" i="223"/>
  <c r="F178" i="223"/>
  <c r="A184" i="223"/>
  <c r="F183" i="223"/>
  <c r="F189" i="223" l="1"/>
  <c r="A190" i="223"/>
  <c r="A185" i="223"/>
  <c r="F184" i="223"/>
  <c r="A180" i="223"/>
  <c r="F180" i="223" s="1"/>
  <c r="F179" i="223"/>
  <c r="A191" i="223" l="1"/>
  <c r="F190" i="223"/>
  <c r="A186" i="223"/>
  <c r="F186" i="223" s="1"/>
  <c r="F185" i="223"/>
  <c r="F191" i="223" l="1"/>
  <c r="A192" i="223"/>
  <c r="F192" i="223" s="1"/>
</calcChain>
</file>

<file path=xl/sharedStrings.xml><?xml version="1.0" encoding="utf-8"?>
<sst xmlns="http://schemas.openxmlformats.org/spreadsheetml/2006/main" count="37623" uniqueCount="1621">
  <si>
    <t>※食種18</t>
  </si>
  <si>
    <t>※食事種類18</t>
  </si>
  <si>
    <t>※定食18</t>
  </si>
  <si>
    <t>※タイトル19-1</t>
  </si>
  <si>
    <t>※タイトル19-2</t>
  </si>
  <si>
    <t>※タイトル19-3</t>
  </si>
  <si>
    <t>※食種19</t>
  </si>
  <si>
    <t>※食事種類19</t>
  </si>
  <si>
    <t>※定食19</t>
  </si>
  <si>
    <t>※タイトル20-1</t>
  </si>
  <si>
    <t>※タイトル20-2</t>
  </si>
  <si>
    <t>※タイトル20-3</t>
  </si>
  <si>
    <t>※食種20</t>
  </si>
  <si>
    <t>※食事種類20</t>
  </si>
  <si>
    <t>※定食20</t>
  </si>
  <si>
    <t>指示画面の値</t>
    <rPh sb="0" eb="2">
      <t>シジ</t>
    </rPh>
    <rPh sb="2" eb="4">
      <t>ガメン</t>
    </rPh>
    <rPh sb="5" eb="6">
      <t>アタイ</t>
    </rPh>
    <phoneticPr fontId="36"/>
  </si>
  <si>
    <t>ｶﾛﾃﾝα</t>
  </si>
  <si>
    <t>カロテンα</t>
  </si>
  <si>
    <t>ｶﾛα</t>
  </si>
  <si>
    <t>ｶﾛﾃﾝβ</t>
  </si>
  <si>
    <t>カロテンβ</t>
  </si>
  <si>
    <t>ｶﾛβ</t>
  </si>
  <si>
    <t>βｶﾛ当</t>
  </si>
  <si>
    <t>β-カロテン当量</t>
  </si>
  <si>
    <t>βｶﾛ</t>
  </si>
  <si>
    <t>ﾄｺﾌｪα</t>
  </si>
  <si>
    <t>トコフェロールα</t>
  </si>
  <si>
    <t>ﾄｺα</t>
  </si>
  <si>
    <t>ﾄｺﾌｪβ</t>
  </si>
  <si>
    <t>トコフェロールβ</t>
  </si>
  <si>
    <t>ﾄｺβ</t>
  </si>
  <si>
    <t>ﾄｺﾌｪγ</t>
  </si>
  <si>
    <t>トコフェロールγ</t>
  </si>
  <si>
    <t>ﾄｺγ</t>
  </si>
  <si>
    <t>ﾄｺﾌｪδ</t>
  </si>
  <si>
    <t>トコフェロールδ</t>
  </si>
  <si>
    <t>ﾄｺδ</t>
  </si>
  <si>
    <t>n-6系</t>
  </si>
  <si>
    <t>n-6系脂肪酸</t>
  </si>
  <si>
    <t>n-3系</t>
  </si>
  <si>
    <t>n-3系脂肪酸</t>
  </si>
  <si>
    <t>月間①開始位置</t>
    <rPh sb="0" eb="2">
      <t>ゲッカン</t>
    </rPh>
    <rPh sb="3" eb="5">
      <t>カイシ</t>
    </rPh>
    <rPh sb="5" eb="7">
      <t>イチ</t>
    </rPh>
    <phoneticPr fontId="3"/>
  </si>
  <si>
    <t>順序</t>
    <rPh sb="0" eb="2">
      <t>ジュンジョ</t>
    </rPh>
    <phoneticPr fontId="3"/>
  </si>
  <si>
    <t>CSV値</t>
    <rPh sb="3" eb="4">
      <t>アタイ</t>
    </rPh>
    <phoneticPr fontId="3"/>
  </si>
  <si>
    <t>表示</t>
    <rPh sb="0" eb="2">
      <t>ヒョウジ</t>
    </rPh>
    <phoneticPr fontId="3"/>
  </si>
  <si>
    <t>週間①開始位置</t>
    <rPh sb="0" eb="2">
      <t>シュウカン</t>
    </rPh>
    <rPh sb="3" eb="5">
      <t>カイシ</t>
    </rPh>
    <rPh sb="5" eb="7">
      <t>イチ</t>
    </rPh>
    <phoneticPr fontId="3"/>
  </si>
  <si>
    <t>週間②開始位置</t>
    <rPh sb="0" eb="2">
      <t>シュウカン</t>
    </rPh>
    <rPh sb="3" eb="5">
      <t>カイシ</t>
    </rPh>
    <rPh sb="5" eb="7">
      <t>イチ</t>
    </rPh>
    <phoneticPr fontId="3"/>
  </si>
  <si>
    <t>栄養素候補</t>
    <rPh sb="0" eb="3">
      <t>エイヨウソ</t>
    </rPh>
    <rPh sb="3" eb="5">
      <t>コウホ</t>
    </rPh>
    <phoneticPr fontId="3"/>
  </si>
  <si>
    <t>食種</t>
  </si>
  <si>
    <t>食事種類</t>
  </si>
  <si>
    <t>定食</t>
  </si>
  <si>
    <t>食種</t>
    <phoneticPr fontId="36"/>
  </si>
  <si>
    <t>食事種類</t>
    <phoneticPr fontId="36"/>
  </si>
  <si>
    <t>定食</t>
    <phoneticPr fontId="36"/>
  </si>
  <si>
    <t>Ｆ</t>
  </si>
  <si>
    <t>合計</t>
    <rPh sb="0" eb="2">
      <t>ゴウケイ</t>
    </rPh>
    <phoneticPr fontId="3"/>
  </si>
  <si>
    <t>食種CD</t>
    <rPh sb="0" eb="1">
      <t>ショク</t>
    </rPh>
    <rPh sb="1" eb="2">
      <t>シュ</t>
    </rPh>
    <phoneticPr fontId="3"/>
  </si>
  <si>
    <t>食事種類CD</t>
    <rPh sb="0" eb="2">
      <t>ショクジ</t>
    </rPh>
    <rPh sb="2" eb="4">
      <t>シュルイ</t>
    </rPh>
    <phoneticPr fontId="3"/>
  </si>
  <si>
    <t>定食CD</t>
    <rPh sb="0" eb="2">
      <t>テイショク</t>
    </rPh>
    <phoneticPr fontId="3"/>
  </si>
  <si>
    <t>段</t>
    <rPh sb="0" eb="1">
      <t>ダン</t>
    </rPh>
    <phoneticPr fontId="3"/>
  </si>
  <si>
    <t>NA</t>
  </si>
  <si>
    <t>－</t>
  </si>
  <si>
    <t>桁数</t>
    <rPh sb="0" eb="2">
      <t>ケタスウ</t>
    </rPh>
    <phoneticPr fontId="3"/>
  </si>
  <si>
    <t>ｴﾈﾙｷﾞｰ</t>
  </si>
  <si>
    <t>ﾀﾝﾊﾟｸ</t>
  </si>
  <si>
    <t>脂質</t>
  </si>
  <si>
    <t>塩分</t>
  </si>
  <si>
    <t>エネルギー</t>
  </si>
  <si>
    <t>単位</t>
    <rPh sb="0" eb="2">
      <t>タンイ</t>
    </rPh>
    <phoneticPr fontId="3"/>
  </si>
  <si>
    <t>週間②</t>
    <rPh sb="0" eb="2">
      <t>シュウカン</t>
    </rPh>
    <phoneticPr fontId="3"/>
  </si>
  <si>
    <t>kcal</t>
  </si>
  <si>
    <t>Ｅ</t>
  </si>
  <si>
    <t>ﾚﾁﾉｰﾙ</t>
  </si>
  <si>
    <t>μg</t>
  </si>
  <si>
    <t>レチノール</t>
  </si>
  <si>
    <t>ﾚﾁﾉｰ</t>
  </si>
  <si>
    <t>V.B6</t>
  </si>
  <si>
    <t>mg</t>
  </si>
  <si>
    <t>ビタミンＢ６</t>
  </si>
  <si>
    <t>B6</t>
  </si>
  <si>
    <t>水分</t>
  </si>
  <si>
    <t>g</t>
  </si>
  <si>
    <t>V.B12</t>
  </si>
  <si>
    <t>ビタミンＢ１２</t>
  </si>
  <si>
    <t>B12</t>
  </si>
  <si>
    <t>たんぱく質</t>
  </si>
  <si>
    <t>Ｐ</t>
  </si>
  <si>
    <t>葉酸</t>
  </si>
  <si>
    <t>ｸﾘﾌﾟﾄｷ</t>
  </si>
  <si>
    <t>クリプトキサンチン</t>
  </si>
  <si>
    <t>ｸﾘﾌﾟ</t>
  </si>
  <si>
    <t>ﾊﾟﾝﾄﾃﾝ</t>
  </si>
  <si>
    <t>パントテン酸</t>
  </si>
  <si>
    <t>ﾊﾟﾝﾄ</t>
  </si>
  <si>
    <t>炭水化</t>
  </si>
  <si>
    <t>炭水化物</t>
  </si>
  <si>
    <t>Ｃ</t>
  </si>
  <si>
    <t>V.C</t>
  </si>
  <si>
    <t>ビタミンＣ</t>
  </si>
  <si>
    <t>灰分</t>
  </si>
  <si>
    <t>ﾚﾁﾉ当</t>
  </si>
  <si>
    <t>レチノール当量</t>
  </si>
  <si>
    <t>ﾚﾁ当</t>
  </si>
  <si>
    <t>飽和脂</t>
  </si>
  <si>
    <t>飽和脂肪酸</t>
  </si>
  <si>
    <t>飽脂</t>
  </si>
  <si>
    <t>ﾅﾄﾘｳﾑ</t>
  </si>
  <si>
    <t>ナトリウム</t>
  </si>
  <si>
    <t>Na</t>
  </si>
  <si>
    <t>V.D</t>
  </si>
  <si>
    <t>ビタミンＤ</t>
  </si>
  <si>
    <t>一価脂</t>
  </si>
  <si>
    <t>一価脂肪酸</t>
  </si>
  <si>
    <t>一脂</t>
  </si>
  <si>
    <t>ｶﾘｳﾑ</t>
  </si>
  <si>
    <t>カリウム</t>
  </si>
  <si>
    <t>Ｋ</t>
  </si>
  <si>
    <t>多価脂</t>
  </si>
  <si>
    <t>多価脂肪酸</t>
  </si>
  <si>
    <t>多脂</t>
  </si>
  <si>
    <t>ｶﾙｼｳﾑ</t>
  </si>
  <si>
    <t>カルシウム</t>
  </si>
  <si>
    <t>Ca</t>
  </si>
  <si>
    <t>n-6</t>
  </si>
  <si>
    <t>Mg</t>
  </si>
  <si>
    <t>マグネシウム</t>
  </si>
  <si>
    <t>n-3</t>
  </si>
  <si>
    <t>リン</t>
  </si>
  <si>
    <t>Chole</t>
  </si>
  <si>
    <t>コレステロール</t>
  </si>
  <si>
    <t>ｺﾚｽﾃ</t>
  </si>
  <si>
    <t>鉄</t>
  </si>
  <si>
    <t>V.K</t>
  </si>
  <si>
    <t>ビタミンＫ</t>
  </si>
  <si>
    <t>水繊維</t>
  </si>
  <si>
    <t>水溶性繊維</t>
  </si>
  <si>
    <t>水繊</t>
  </si>
  <si>
    <t>亜鉛</t>
  </si>
  <si>
    <t>V.B1</t>
  </si>
  <si>
    <t>ビタミンＢ１</t>
  </si>
  <si>
    <t>B1</t>
  </si>
  <si>
    <t>不繊維</t>
  </si>
  <si>
    <t>不溶性繊維</t>
  </si>
  <si>
    <t>不繊</t>
  </si>
  <si>
    <t>銅</t>
  </si>
  <si>
    <t>V.B2</t>
  </si>
  <si>
    <t>ビタミンＢ２</t>
  </si>
  <si>
    <t>B2</t>
  </si>
  <si>
    <t>食繊維</t>
  </si>
  <si>
    <t>食物繊維総量</t>
  </si>
  <si>
    <t>食繊</t>
  </si>
  <si>
    <t>ﾏﾝｶﾞﾝ</t>
  </si>
  <si>
    <t>マンガン</t>
  </si>
  <si>
    <t>Mn</t>
  </si>
  <si>
    <t>ﾅｲｱｼﾝ</t>
  </si>
  <si>
    <t>ナイアシン</t>
  </si>
  <si>
    <t>ﾅｲｱｼ</t>
  </si>
  <si>
    <t>食塩相当量</t>
  </si>
  <si>
    <t>週間①</t>
    <rPh sb="0" eb="2">
      <t>シュウカン</t>
    </rPh>
    <phoneticPr fontId="3"/>
  </si>
  <si>
    <t>月間①</t>
    <rPh sb="0" eb="2">
      <t>ゲッカン</t>
    </rPh>
    <phoneticPr fontId="3"/>
  </si>
  <si>
    <t>タイトル</t>
  </si>
  <si>
    <t>共通</t>
  </si>
  <si>
    <t>CSVフォルダ</t>
  </si>
  <si>
    <t>D:\G9Data\CSV出力\</t>
  </si>
  <si>
    <t>献立CSV</t>
  </si>
  <si>
    <t>保存先</t>
  </si>
  <si>
    <t>週間①</t>
  </si>
  <si>
    <t>栄養素01</t>
  </si>
  <si>
    <t>栄養素02</t>
  </si>
  <si>
    <t>栄養素03</t>
  </si>
  <si>
    <t>栄養素04</t>
  </si>
  <si>
    <t>栄養素05</t>
  </si>
  <si>
    <t>栄養素06</t>
  </si>
  <si>
    <t>タイトル01-2</t>
  </si>
  <si>
    <t>タイトル01-3</t>
  </si>
  <si>
    <t>食種01</t>
  </si>
  <si>
    <t>食事種類01</t>
  </si>
  <si>
    <t>定食01</t>
  </si>
  <si>
    <t>タイトル02-2</t>
  </si>
  <si>
    <t>タイトル02-3</t>
  </si>
  <si>
    <t>食種02</t>
  </si>
  <si>
    <t>食事種類02</t>
  </si>
  <si>
    <t>定食02</t>
  </si>
  <si>
    <t>タイトル03-2</t>
  </si>
  <si>
    <t>タイトル03-3</t>
  </si>
  <si>
    <t>食種03</t>
  </si>
  <si>
    <t>食事種類03</t>
  </si>
  <si>
    <t>定食03</t>
  </si>
  <si>
    <t>タイトル04-2</t>
  </si>
  <si>
    <t>タイトル04-3</t>
  </si>
  <si>
    <t>食種04</t>
  </si>
  <si>
    <t>食事種類04</t>
  </si>
  <si>
    <t>定食04</t>
  </si>
  <si>
    <t>タイトル05-2</t>
  </si>
  <si>
    <t>タイトル05-3</t>
  </si>
  <si>
    <t>食種05</t>
  </si>
  <si>
    <t>食事種類05</t>
  </si>
  <si>
    <t>定食05</t>
  </si>
  <si>
    <t>合計1-2</t>
  </si>
  <si>
    <t>合計1-3</t>
  </si>
  <si>
    <t>合計1-4</t>
  </si>
  <si>
    <t>合計1-5</t>
  </si>
  <si>
    <t>合計2-2</t>
  </si>
  <si>
    <t>合計2-3</t>
  </si>
  <si>
    <t>合計2-4</t>
  </si>
  <si>
    <t>合計2-5</t>
  </si>
  <si>
    <t>合計3-2</t>
  </si>
  <si>
    <t>合計3-3</t>
  </si>
  <si>
    <t>合計3-4</t>
  </si>
  <si>
    <t>合計3-5</t>
  </si>
  <si>
    <t>月間①</t>
  </si>
  <si>
    <t>出力月</t>
  </si>
  <si>
    <t>タイトル01-1</t>
  </si>
  <si>
    <t>タイトル02-1</t>
  </si>
  <si>
    <t>タイトル03-1</t>
  </si>
  <si>
    <t>タイトル04-1</t>
  </si>
  <si>
    <t>タイトル05-1</t>
  </si>
  <si>
    <t>タイトル06-1</t>
  </si>
  <si>
    <t>タイトル06-2</t>
  </si>
  <si>
    <t>タイトル06-3</t>
  </si>
  <si>
    <t>食種06</t>
  </si>
  <si>
    <t>食事種類06</t>
  </si>
  <si>
    <t>定食06</t>
  </si>
  <si>
    <t>タイトル07-1</t>
  </si>
  <si>
    <t>タイトル07-2</t>
  </si>
  <si>
    <t>タイトル07-3</t>
  </si>
  <si>
    <t>食種07</t>
  </si>
  <si>
    <t>食事種類07</t>
  </si>
  <si>
    <t>定食07</t>
  </si>
  <si>
    <t>タイトル08-1</t>
  </si>
  <si>
    <t>タイトル08-2</t>
  </si>
  <si>
    <t>タイトル08-3</t>
  </si>
  <si>
    <t>食種08</t>
  </si>
  <si>
    <t>食事種類08</t>
  </si>
  <si>
    <t>定食08</t>
  </si>
  <si>
    <t>タイトル09-1</t>
  </si>
  <si>
    <t>タイトル09-2</t>
  </si>
  <si>
    <t>タイトル09-3</t>
  </si>
  <si>
    <t>食種09</t>
  </si>
  <si>
    <t>食事種類09</t>
  </si>
  <si>
    <t>定食09</t>
  </si>
  <si>
    <t>タイトル10-1</t>
  </si>
  <si>
    <t>タイトル10-2</t>
  </si>
  <si>
    <t>タイトル10-3</t>
  </si>
  <si>
    <t>食種10</t>
  </si>
  <si>
    <t>食事種類10</t>
  </si>
  <si>
    <t>定食10</t>
  </si>
  <si>
    <t>タイトル11-1</t>
  </si>
  <si>
    <t>タイトル11-2</t>
  </si>
  <si>
    <t>タイトル11-3</t>
  </si>
  <si>
    <t>食種11</t>
  </si>
  <si>
    <t>食事種類11</t>
  </si>
  <si>
    <t>定食11</t>
  </si>
  <si>
    <t>タイトル12-1</t>
  </si>
  <si>
    <t>タイトル12-2</t>
  </si>
  <si>
    <t>タイトル12-3</t>
  </si>
  <si>
    <t>食種12</t>
  </si>
  <si>
    <t>食事種類12</t>
  </si>
  <si>
    <t>定食12</t>
  </si>
  <si>
    <t>タイトル13-1</t>
  </si>
  <si>
    <t>タイトル13-2</t>
  </si>
  <si>
    <t>タイトル13-3</t>
  </si>
  <si>
    <t>食種13</t>
  </si>
  <si>
    <t>食事種類13</t>
  </si>
  <si>
    <t>定食13</t>
  </si>
  <si>
    <t>タイトル14-1</t>
  </si>
  <si>
    <t>タイトル14-2</t>
  </si>
  <si>
    <t>タイトル14-3</t>
  </si>
  <si>
    <t>食種14</t>
  </si>
  <si>
    <t>食事種類14</t>
  </si>
  <si>
    <t>定食14</t>
  </si>
  <si>
    <t>タイトル15-1</t>
  </si>
  <si>
    <t>タイトル15-2</t>
  </si>
  <si>
    <t>タイトル15-3</t>
  </si>
  <si>
    <t>食種15</t>
  </si>
  <si>
    <t>食事種類15</t>
  </si>
  <si>
    <t>定食15</t>
  </si>
  <si>
    <t>タイトル16-1</t>
  </si>
  <si>
    <t>タイトル16-2</t>
  </si>
  <si>
    <t>タイトル16-3</t>
  </si>
  <si>
    <t>食種16</t>
  </si>
  <si>
    <t>食事種類16</t>
  </si>
  <si>
    <t>定食16</t>
  </si>
  <si>
    <t>タイトル17-1</t>
  </si>
  <si>
    <t>タイトル17-2</t>
  </si>
  <si>
    <t>タイトル17-3</t>
  </si>
  <si>
    <t>食種17</t>
  </si>
  <si>
    <t>食事種類17</t>
  </si>
  <si>
    <t>定食17</t>
  </si>
  <si>
    <t>タイトル18-1</t>
  </si>
  <si>
    <t>タイトル18-2</t>
  </si>
  <si>
    <t>タイトル18-3</t>
  </si>
  <si>
    <t>食種18</t>
  </si>
  <si>
    <t>食事種類18</t>
  </si>
  <si>
    <t>定食18</t>
  </si>
  <si>
    <t>タイトル19-1</t>
  </si>
  <si>
    <t>タイトル19-2</t>
  </si>
  <si>
    <t>タイトル19-3</t>
  </si>
  <si>
    <t>食種19</t>
  </si>
  <si>
    <t>食事種類19</t>
  </si>
  <si>
    <t>定食19</t>
  </si>
  <si>
    <t>タイトル20-1</t>
  </si>
  <si>
    <t>タイトル20-2</t>
  </si>
  <si>
    <t>タイトル20-3</t>
  </si>
  <si>
    <t>食種20</t>
  </si>
  <si>
    <t>食事種類20</t>
  </si>
  <si>
    <t>定食20</t>
  </si>
  <si>
    <t>ID</t>
    <phoneticPr fontId="36"/>
  </si>
  <si>
    <t>区分</t>
    <rPh sb="0" eb="2">
      <t>クブン</t>
    </rPh>
    <phoneticPr fontId="36"/>
  </si>
  <si>
    <t>説明</t>
    <rPh sb="0" eb="2">
      <t>セツメイ</t>
    </rPh>
    <phoneticPr fontId="36"/>
  </si>
  <si>
    <t>設定値</t>
    <rPh sb="0" eb="3">
      <t>セッテイチ</t>
    </rPh>
    <phoneticPr fontId="36"/>
  </si>
  <si>
    <t>ROW</t>
    <phoneticPr fontId="36"/>
  </si>
  <si>
    <t>COL</t>
    <phoneticPr fontId="36"/>
  </si>
  <si>
    <t>開始日</t>
    <rPh sb="0" eb="3">
      <t>カイシビ</t>
    </rPh>
    <phoneticPr fontId="36"/>
  </si>
  <si>
    <t>タイトル</t>
    <phoneticPr fontId="36"/>
  </si>
  <si>
    <t>タイトル01-1</t>
    <phoneticPr fontId="36"/>
  </si>
  <si>
    <t>タイトル02-1</t>
    <phoneticPr fontId="36"/>
  </si>
  <si>
    <t>タイトル03-1</t>
    <phoneticPr fontId="36"/>
  </si>
  <si>
    <t>タイトル04-1</t>
    <phoneticPr fontId="36"/>
  </si>
  <si>
    <t>タイトル05-1</t>
    <phoneticPr fontId="36"/>
  </si>
  <si>
    <t>合計1-1</t>
    <phoneticPr fontId="36"/>
  </si>
  <si>
    <t>合計2-1</t>
    <phoneticPr fontId="36"/>
  </si>
  <si>
    <t>合計3-1</t>
    <phoneticPr fontId="36"/>
  </si>
  <si>
    <t>週間②</t>
    <rPh sb="0" eb="2">
      <t>シュウカン</t>
    </rPh>
    <phoneticPr fontId="36"/>
  </si>
  <si>
    <t>デフォルト</t>
    <phoneticPr fontId="36"/>
  </si>
  <si>
    <t>D:\G9Data\Excel\メニュー表\</t>
  </si>
  <si>
    <t>開始日</t>
  </si>
  <si>
    <t>合計1-1</t>
  </si>
  <si>
    <t>合計2-1</t>
  </si>
  <si>
    <t>合計3-1</t>
  </si>
  <si>
    <t>週間②</t>
  </si>
  <si>
    <t>※D:\G9Data\CSV出力\</t>
  </si>
  <si>
    <t>※献立.CSV</t>
  </si>
  <si>
    <t>※D:\G9Data\Excel\メニュー表\</t>
  </si>
  <si>
    <t>※40119</t>
  </si>
  <si>
    <t>※Weekly MENU ①</t>
  </si>
  <si>
    <t>※エネルギー</t>
  </si>
  <si>
    <t>※たんぱく質</t>
  </si>
  <si>
    <t>※脂質</t>
  </si>
  <si>
    <t>※炭水化物</t>
  </si>
  <si>
    <t>※カルシウム</t>
  </si>
  <si>
    <t>※食塩相当量</t>
  </si>
  <si>
    <t>※BreakFast</t>
  </si>
  <si>
    <t>※MENU</t>
  </si>
  <si>
    <t>※</t>
  </si>
  <si>
    <t>※常食</t>
  </si>
  <si>
    <t>※朝食</t>
  </si>
  <si>
    <t>※A</t>
  </si>
  <si>
    <t>※Lunch</t>
  </si>
  <si>
    <t>※昼食</t>
  </si>
  <si>
    <t>※Dessert</t>
  </si>
  <si>
    <t>※おやつ</t>
  </si>
  <si>
    <t>※Dinner</t>
  </si>
  <si>
    <t>※夕食</t>
  </si>
  <si>
    <t>※Extra</t>
  </si>
  <si>
    <t>※ごちそう</t>
  </si>
  <si>
    <t>※1</t>
  </si>
  <si>
    <t>※2</t>
  </si>
  <si>
    <t>※4</t>
  </si>
  <si>
    <t>※3</t>
  </si>
  <si>
    <t>※5</t>
  </si>
  <si>
    <t>※2009/11</t>
  </si>
  <si>
    <t>※Monthly MENU ①</t>
  </si>
  <si>
    <t>※Weekly MENU ②</t>
  </si>
  <si>
    <t>※タイトル01-1</t>
  </si>
  <si>
    <t>※タイトル01-2</t>
  </si>
  <si>
    <t>※タイトル01-3</t>
  </si>
  <si>
    <t>※食種01</t>
  </si>
  <si>
    <t>※食事種類01</t>
  </si>
  <si>
    <t>※定食01</t>
  </si>
  <si>
    <t>※タイトル02-1</t>
  </si>
  <si>
    <t>※タイトル02-2</t>
  </si>
  <si>
    <t>※タイトル02-3</t>
  </si>
  <si>
    <t>※食種02</t>
  </si>
  <si>
    <t>※食事種類02</t>
  </si>
  <si>
    <t>※定食02</t>
  </si>
  <si>
    <t>※タイトル03-1</t>
  </si>
  <si>
    <t>※タイトル03-2</t>
  </si>
  <si>
    <t>※タイトル03-3</t>
  </si>
  <si>
    <t>※食種03</t>
  </si>
  <si>
    <t>※食事種類03</t>
  </si>
  <si>
    <t>※定食03</t>
  </si>
  <si>
    <t>※タイトル04-1</t>
  </si>
  <si>
    <t>※タイトル04-2</t>
  </si>
  <si>
    <t>※タイトル04-3</t>
  </si>
  <si>
    <t>※食種04</t>
  </si>
  <si>
    <t>※食事種類04</t>
  </si>
  <si>
    <t>※定食04</t>
  </si>
  <si>
    <t>※タイトル05-1</t>
  </si>
  <si>
    <t>※タイトル05-2</t>
  </si>
  <si>
    <t>※タイトル05-3</t>
  </si>
  <si>
    <t>※食種05</t>
  </si>
  <si>
    <t>※食事種類05</t>
  </si>
  <si>
    <t>※定食05</t>
  </si>
  <si>
    <t>※タイトル06-1</t>
  </si>
  <si>
    <t>※タイトル06-2</t>
  </si>
  <si>
    <t>※タイトル06-3</t>
  </si>
  <si>
    <t>※食種06</t>
  </si>
  <si>
    <t>※食事種類06</t>
  </si>
  <si>
    <t>※定食06</t>
  </si>
  <si>
    <t>※タイトル07-1</t>
  </si>
  <si>
    <t>※タイトル07-2</t>
  </si>
  <si>
    <t>※タイトル07-3</t>
  </si>
  <si>
    <t>※食種07</t>
  </si>
  <si>
    <t>※食事種類07</t>
  </si>
  <si>
    <t>※定食07</t>
  </si>
  <si>
    <t>※タイトル08-1</t>
  </si>
  <si>
    <t>※タイトル08-2</t>
  </si>
  <si>
    <t>※タイトル08-3</t>
  </si>
  <si>
    <t>※食種08</t>
  </si>
  <si>
    <t>※食事種類08</t>
  </si>
  <si>
    <t>※定食08</t>
  </si>
  <si>
    <t>※タイトル09-1</t>
  </si>
  <si>
    <t>※タイトル09-2</t>
  </si>
  <si>
    <t>※タイトル09-3</t>
  </si>
  <si>
    <t>※食種09</t>
  </si>
  <si>
    <t>※食事種類09</t>
  </si>
  <si>
    <t>※定食09</t>
  </si>
  <si>
    <t>※タイトル10-1</t>
  </si>
  <si>
    <t>※タイトル10-2</t>
  </si>
  <si>
    <t>※タイトル10-3</t>
  </si>
  <si>
    <t>※食種10</t>
  </si>
  <si>
    <t>※食事種類10</t>
  </si>
  <si>
    <t>※定食10</t>
  </si>
  <si>
    <t>※タイトル11-1</t>
  </si>
  <si>
    <t>※タイトル11-2</t>
  </si>
  <si>
    <t>※タイトル11-3</t>
  </si>
  <si>
    <t>※食種11</t>
  </si>
  <si>
    <t>※食事種類11</t>
  </si>
  <si>
    <t>※定食11</t>
  </si>
  <si>
    <t>※タイトル12-1</t>
  </si>
  <si>
    <t>※タイトル12-2</t>
  </si>
  <si>
    <t>※タイトル12-3</t>
  </si>
  <si>
    <t>※食種12</t>
  </si>
  <si>
    <t>※食事種類12</t>
  </si>
  <si>
    <t>※定食12</t>
  </si>
  <si>
    <t>※タイトル13-1</t>
  </si>
  <si>
    <t>※タイトル13-2</t>
  </si>
  <si>
    <t>※タイトル13-3</t>
  </si>
  <si>
    <t>※食種13</t>
  </si>
  <si>
    <t>※食事種類13</t>
  </si>
  <si>
    <t>※定食13</t>
  </si>
  <si>
    <t>※タイトル14-1</t>
  </si>
  <si>
    <t>※タイトル14-2</t>
  </si>
  <si>
    <t>※タイトル14-3</t>
  </si>
  <si>
    <t>※食種14</t>
  </si>
  <si>
    <t>※食事種類14</t>
  </si>
  <si>
    <t>※定食14</t>
  </si>
  <si>
    <t>※タイトル15-1</t>
  </si>
  <si>
    <t>※タイトル15-2</t>
  </si>
  <si>
    <t>※タイトル15-3</t>
  </si>
  <si>
    <t>※食種15</t>
  </si>
  <si>
    <t>※食事種類15</t>
  </si>
  <si>
    <t>※定食15</t>
  </si>
  <si>
    <t>※タイトル16-1</t>
  </si>
  <si>
    <t>※タイトル16-2</t>
  </si>
  <si>
    <t>※タイトル16-3</t>
  </si>
  <si>
    <t>※食種16</t>
  </si>
  <si>
    <t>※食事種類16</t>
  </si>
  <si>
    <t>※定食16</t>
  </si>
  <si>
    <t>※タイトル17-1</t>
  </si>
  <si>
    <t>※タイトル17-2</t>
  </si>
  <si>
    <t>※タイトル17-3</t>
  </si>
  <si>
    <t>※食種17</t>
  </si>
  <si>
    <t>※食事種類17</t>
  </si>
  <si>
    <t>※定食17</t>
  </si>
  <si>
    <t>※タイトル18-1</t>
  </si>
  <si>
    <t>※タイトル18-2</t>
  </si>
  <si>
    <t>※タイトル18-3</t>
  </si>
  <si>
    <t>献立.CSV</t>
  </si>
  <si>
    <t>=+IF(B27=0,A27,+A27+(7-B27))</t>
    <phoneticPr fontId="3"/>
  </si>
  <si>
    <t>- Weekly MENU Ｉ -</t>
  </si>
  <si>
    <t>昼食</t>
  </si>
  <si>
    <t>Monthly MENU ①</t>
  </si>
  <si>
    <t>Weekly MENU ②</t>
  </si>
  <si>
    <t>朝食</t>
  </si>
  <si>
    <t>Ａ</t>
  </si>
  <si>
    <t xml:space="preserve">ﾀﾝﾊﾟｸ </t>
  </si>
  <si>
    <t xml:space="preserve">g   </t>
  </si>
  <si>
    <t>主菜</t>
  </si>
  <si>
    <t>焼き物</t>
  </si>
  <si>
    <t>魚</t>
  </si>
  <si>
    <t>和風</t>
  </si>
  <si>
    <t>炒め物</t>
  </si>
  <si>
    <t>野菜</t>
  </si>
  <si>
    <t>中華</t>
  </si>
  <si>
    <t>揚げ物</t>
  </si>
  <si>
    <t>その他</t>
  </si>
  <si>
    <t>洋風</t>
  </si>
  <si>
    <t>切</t>
  </si>
  <si>
    <t>しょうが</t>
  </si>
  <si>
    <t>たまねぎ</t>
  </si>
  <si>
    <t>#06061-01</t>
  </si>
  <si>
    <t>キャベツ</t>
  </si>
  <si>
    <t>きゃべつ</t>
  </si>
  <si>
    <t>#06289-01</t>
  </si>
  <si>
    <t>もやし</t>
  </si>
  <si>
    <t>c508902</t>
  </si>
  <si>
    <t>#06212-01</t>
  </si>
  <si>
    <t>人参</t>
  </si>
  <si>
    <t>にんじん</t>
  </si>
  <si>
    <t>c506557</t>
  </si>
  <si>
    <t>c531276</t>
  </si>
  <si>
    <t>#14005-01</t>
  </si>
  <si>
    <t>サラダ油</t>
  </si>
  <si>
    <t>さらだあぶら</t>
  </si>
  <si>
    <t>#17012-01</t>
  </si>
  <si>
    <t>食塩</t>
  </si>
  <si>
    <t>しお</t>
  </si>
  <si>
    <t>こしょう</t>
  </si>
  <si>
    <t>#17007-01</t>
  </si>
  <si>
    <t>濃口醤油</t>
  </si>
  <si>
    <t>しょうゆ</t>
  </si>
  <si>
    <t>#14002-01</t>
  </si>
  <si>
    <t>ごま油</t>
  </si>
  <si>
    <t>ごまあぶら</t>
  </si>
  <si>
    <t>個</t>
  </si>
  <si>
    <t>食種コード</t>
  </si>
  <si>
    <t>食事種類コード</t>
  </si>
  <si>
    <t>日付</t>
  </si>
  <si>
    <t>定食コード</t>
  </si>
  <si>
    <t>連番</t>
  </si>
  <si>
    <t>キー</t>
  </si>
  <si>
    <t>常食</t>
  </si>
  <si>
    <t>主食</t>
  </si>
  <si>
    <t>穀類</t>
  </si>
  <si>
    <t>味噌汁</t>
  </si>
  <si>
    <t>みそしる</t>
  </si>
  <si>
    <t>汁椀</t>
  </si>
  <si>
    <t>汁物</t>
  </si>
  <si>
    <t>小鉢</t>
  </si>
  <si>
    <t>煮物</t>
  </si>
  <si>
    <t>牛乳</t>
  </si>
  <si>
    <t>ぎゅうにゅう</t>
  </si>
  <si>
    <t>肉</t>
  </si>
  <si>
    <t>和え物</t>
  </si>
  <si>
    <t>豆腐</t>
  </si>
  <si>
    <t>にもの</t>
  </si>
  <si>
    <t>あつあげ</t>
  </si>
  <si>
    <t>おひたし</t>
  </si>
  <si>
    <t>麺</t>
  </si>
  <si>
    <t>ごまあえ</t>
  </si>
  <si>
    <t>きんぴら</t>
  </si>
  <si>
    <t>ぶたにく</t>
  </si>
  <si>
    <t>たまご</t>
  </si>
  <si>
    <t>#01083-01</t>
  </si>
  <si>
    <t>精白米</t>
  </si>
  <si>
    <t>こめ</t>
  </si>
  <si>
    <t>c505901</t>
  </si>
  <si>
    <t>あぶらあげ</t>
  </si>
  <si>
    <t>ねぎ</t>
  </si>
  <si>
    <t>#17046-02</t>
  </si>
  <si>
    <t>合わせ味噌</t>
  </si>
  <si>
    <t>みそ</t>
  </si>
  <si>
    <t>#00000-02</t>
  </si>
  <si>
    <t>だし汁</t>
  </si>
  <si>
    <t>だし</t>
  </si>
  <si>
    <t>はなかつお</t>
  </si>
  <si>
    <t>#03003-01</t>
  </si>
  <si>
    <t>砂糖</t>
  </si>
  <si>
    <t>さとう</t>
  </si>
  <si>
    <t>#17054-01</t>
  </si>
  <si>
    <t>みりん風調味料</t>
  </si>
  <si>
    <t>みりん</t>
  </si>
  <si>
    <t>c530187</t>
  </si>
  <si>
    <t>さわら</t>
  </si>
  <si>
    <t>#70201-01</t>
  </si>
  <si>
    <t>料理酒</t>
  </si>
  <si>
    <t>さけ</t>
  </si>
  <si>
    <t>c530200</t>
  </si>
  <si>
    <t>#17008-01</t>
  </si>
  <si>
    <t>薄口醤油</t>
  </si>
  <si>
    <t>c526692</t>
  </si>
  <si>
    <t>#06095-01</t>
  </si>
  <si>
    <t>大葉</t>
  </si>
  <si>
    <t>おおば</t>
  </si>
  <si>
    <t>c508193</t>
  </si>
  <si>
    <t>#06025-01</t>
  </si>
  <si>
    <t>冷)グリンピース</t>
  </si>
  <si>
    <t>ぐりんぴーす</t>
  </si>
  <si>
    <t>とうふ</t>
  </si>
  <si>
    <t>#06226-01</t>
  </si>
  <si>
    <t>長葱</t>
  </si>
  <si>
    <t>#12004-01</t>
  </si>
  <si>
    <t>鶏卵　Ｍ</t>
  </si>
  <si>
    <t>#02034-01</t>
  </si>
  <si>
    <t>片栗粉</t>
  </si>
  <si>
    <t>かたくりこ</t>
  </si>
  <si>
    <t>c523295</t>
  </si>
  <si>
    <t>#06048-01</t>
  </si>
  <si>
    <t>南瓜</t>
  </si>
  <si>
    <t>かぼちゃ</t>
  </si>
  <si>
    <t>c507103</t>
  </si>
  <si>
    <t>#06021-01</t>
  </si>
  <si>
    <t>冷)絹さや</t>
  </si>
  <si>
    <t>きぬさや</t>
  </si>
  <si>
    <t>C)冷凍キヌサヤ５００ｇ</t>
  </si>
  <si>
    <t>こまつな</t>
  </si>
  <si>
    <t>ぶたもも</t>
  </si>
  <si>
    <t>#06103-01</t>
  </si>
  <si>
    <t>生姜</t>
  </si>
  <si>
    <t>c508223</t>
  </si>
  <si>
    <t>#17065-01</t>
  </si>
  <si>
    <t>#17031-01</t>
  </si>
  <si>
    <t>オイスターソース</t>
  </si>
  <si>
    <t>おいすたー</t>
  </si>
  <si>
    <t>#06065-01</t>
  </si>
  <si>
    <t>胡瓜</t>
  </si>
  <si>
    <t>きゅうり</t>
  </si>
  <si>
    <t>c506090</t>
  </si>
  <si>
    <t>#17015-01</t>
  </si>
  <si>
    <t>酢</t>
  </si>
  <si>
    <t>す</t>
  </si>
  <si>
    <t>c526463</t>
  </si>
  <si>
    <t>こんにゃく</t>
  </si>
  <si>
    <t>ぱぷりか</t>
  </si>
  <si>
    <t>#07155-01</t>
  </si>
  <si>
    <t>レモン</t>
  </si>
  <si>
    <t>れもん</t>
  </si>
  <si>
    <t>c509206</t>
  </si>
  <si>
    <t>#06239-01</t>
  </si>
  <si>
    <t>パセリ</t>
  </si>
  <si>
    <t>ぱせり</t>
  </si>
  <si>
    <t>c508476</t>
  </si>
  <si>
    <t>#17042-01</t>
  </si>
  <si>
    <t>マヨネーズ</t>
  </si>
  <si>
    <t>まよねーず</t>
  </si>
  <si>
    <t>c530316</t>
  </si>
  <si>
    <t>C)ﾌﾟﾚｰﾝﾏﾖﾈｰｽﾞ1kgﾁｭｰﾌﾞ</t>
  </si>
  <si>
    <t>#06153-01</t>
  </si>
  <si>
    <t>c506274</t>
  </si>
  <si>
    <t>ぶたろーす</t>
  </si>
  <si>
    <t>枚</t>
  </si>
  <si>
    <t>#16010-01</t>
  </si>
  <si>
    <t>クッキングワイン白</t>
  </si>
  <si>
    <t>しろわいん</t>
  </si>
  <si>
    <t>#01016-01</t>
  </si>
  <si>
    <t>小麦粉(薄力粉)</t>
  </si>
  <si>
    <t>こむぎこ</t>
  </si>
  <si>
    <t>c523073</t>
  </si>
  <si>
    <t>#06245-01</t>
  </si>
  <si>
    <t>ピーマン</t>
  </si>
  <si>
    <t>ぴーまん</t>
  </si>
  <si>
    <t>c508520</t>
  </si>
  <si>
    <t>#14017-01</t>
  </si>
  <si>
    <t>バター</t>
  </si>
  <si>
    <t>ばたー</t>
  </si>
  <si>
    <t>c519625</t>
  </si>
  <si>
    <t>#17027-01</t>
  </si>
  <si>
    <t>コンソメ</t>
  </si>
  <si>
    <t>こんそめ</t>
  </si>
  <si>
    <t>c528320</t>
  </si>
  <si>
    <t>#00000-01</t>
  </si>
  <si>
    <t>水</t>
  </si>
  <si>
    <t>みず</t>
  </si>
  <si>
    <t>他</t>
  </si>
  <si>
    <t>#14020-01</t>
  </si>
  <si>
    <t>マーガリン</t>
  </si>
  <si>
    <t>まーがりん</t>
  </si>
  <si>
    <t>いんげん</t>
  </si>
  <si>
    <t>さといも</t>
  </si>
  <si>
    <t>#08001-01</t>
  </si>
  <si>
    <t>えのき茸</t>
  </si>
  <si>
    <t>えのきたけ</t>
  </si>
  <si>
    <t>c507523</t>
  </si>
  <si>
    <t>#09044-02</t>
  </si>
  <si>
    <t>カットわかめ</t>
  </si>
  <si>
    <t>わかめ</t>
  </si>
  <si>
    <t>c524728</t>
  </si>
  <si>
    <t>C)カットわかめ磯葉　200g</t>
  </si>
  <si>
    <t>#06128-01</t>
  </si>
  <si>
    <t>かいわれ</t>
  </si>
  <si>
    <t>#04039-02</t>
  </si>
  <si>
    <t>生揚げ(厚揚)</t>
  </si>
  <si>
    <t>れんこん</t>
  </si>
  <si>
    <t>#13003-01</t>
  </si>
  <si>
    <t>#06132-01</t>
  </si>
  <si>
    <t>大根</t>
  </si>
  <si>
    <t>だいこん</t>
  </si>
  <si>
    <t>#05018-01</t>
  </si>
  <si>
    <t>白いりごま</t>
  </si>
  <si>
    <t>しろごま</t>
  </si>
  <si>
    <t>#02006-01</t>
  </si>
  <si>
    <t>さつまいも</t>
  </si>
  <si>
    <t>c507196</t>
  </si>
  <si>
    <t>しいたけ</t>
  </si>
  <si>
    <t>さば</t>
  </si>
  <si>
    <t>とりもも</t>
  </si>
  <si>
    <t>#02017-01</t>
  </si>
  <si>
    <t>じゃがいも(男爵）</t>
  </si>
  <si>
    <t>じゃがいも</t>
  </si>
  <si>
    <t>c507264</t>
  </si>
  <si>
    <t>#17073-01</t>
  </si>
  <si>
    <t>一味唐辛子</t>
  </si>
  <si>
    <t>とうがらし</t>
  </si>
  <si>
    <t>C)一味唐辛子３００ｇ</t>
  </si>
  <si>
    <t>#17045-01</t>
  </si>
  <si>
    <t>白味噌</t>
  </si>
  <si>
    <t>しろみそ</t>
  </si>
  <si>
    <t>ぶろっこりー</t>
  </si>
  <si>
    <t>そーす</t>
  </si>
  <si>
    <t>#11183-03</t>
  </si>
  <si>
    <t>ベーコンスライス</t>
  </si>
  <si>
    <t>べーこん</t>
  </si>
  <si>
    <t>きりぼし</t>
  </si>
  <si>
    <t>001-001-1-001</t>
  </si>
  <si>
    <t>001-001-1-002</t>
  </si>
  <si>
    <t>001-001-1-003</t>
  </si>
  <si>
    <t>001-001-1-004</t>
  </si>
  <si>
    <t>日替わりA</t>
  </si>
  <si>
    <t>☆</t>
  </si>
  <si>
    <t>日替わりB</t>
  </si>
  <si>
    <t>八熊丼</t>
  </si>
  <si>
    <t>フクビ化学工業</t>
  </si>
  <si>
    <t xml:space="preserve">脂質  </t>
  </si>
  <si>
    <t xml:space="preserve">塩分  </t>
  </si>
  <si>
    <t>いんげん胡麻和え</t>
  </si>
  <si>
    <t>味噌汁（若布・麩）</t>
  </si>
  <si>
    <t>かれー</t>
  </si>
  <si>
    <t>#000162</t>
  </si>
  <si>
    <t>玄米ごはん１</t>
  </si>
  <si>
    <t>げんまい１</t>
  </si>
  <si>
    <t>あつあげあん</t>
  </si>
  <si>
    <t>みぞれに</t>
  </si>
  <si>
    <t>ごはん（１６０g）</t>
  </si>
  <si>
    <t>ごはん１６０</t>
  </si>
  <si>
    <t>塩焼きさば</t>
  </si>
  <si>
    <t>しおさば</t>
  </si>
  <si>
    <t>ぶたれんこん</t>
  </si>
  <si>
    <t>玉ねぎと人参のお味噌汁</t>
  </si>
  <si>
    <t>玉ねぎ味噌汁</t>
  </si>
  <si>
    <t>まーぼー</t>
  </si>
  <si>
    <t>麻婆豆腐（基本）</t>
  </si>
  <si>
    <t>きんぴらごぼう</t>
  </si>
  <si>
    <t>#000074</t>
  </si>
  <si>
    <t>サーモンフライ</t>
  </si>
  <si>
    <t>ふらい</t>
  </si>
  <si>
    <t>お麩とネギのお吸い物</t>
  </si>
  <si>
    <t>麩ネギ吸い物</t>
  </si>
  <si>
    <t>#000331</t>
  </si>
  <si>
    <t>魚の蒲焼</t>
  </si>
  <si>
    <t>かばやき</t>
  </si>
  <si>
    <t>○人参のしりしり</t>
  </si>
  <si>
    <t>たつたあげ</t>
  </si>
  <si>
    <t>○小松菜の煮物</t>
  </si>
  <si>
    <t>白菜と油揚の煮浸し</t>
  </si>
  <si>
    <t>#000054</t>
  </si>
  <si>
    <t>魚の照焼</t>
  </si>
  <si>
    <t>てりやき</t>
  </si>
  <si>
    <t>ｂ小松菜きのこソテー</t>
  </si>
  <si>
    <t>きのこそてー</t>
  </si>
  <si>
    <t>ｂ白身魚のみぞれ煮</t>
  </si>
  <si>
    <t>ｂ鮭のクリーム煮</t>
  </si>
  <si>
    <t>はんばーぐ</t>
  </si>
  <si>
    <t>#11215-08</t>
  </si>
  <si>
    <t>鶏もも切身　８０ｇ</t>
  </si>
  <si>
    <t>c504003</t>
  </si>
  <si>
    <t>C)鶏モモ切身80g</t>
  </si>
  <si>
    <t>レオックフーズ関西</t>
  </si>
  <si>
    <t>ﾋﾟｰｽ</t>
  </si>
  <si>
    <t>C)さつま芋Ｌ約300g1本</t>
  </si>
  <si>
    <t>c526357</t>
  </si>
  <si>
    <t>C)食塩　1kg</t>
  </si>
  <si>
    <t>#17063-01</t>
  </si>
  <si>
    <t>ブラックペッパー</t>
  </si>
  <si>
    <t>c530996</t>
  </si>
  <si>
    <t>C)ブラックペパー粗挽Ｓ100g</t>
  </si>
  <si>
    <t>#14001-02</t>
  </si>
  <si>
    <t>オリーブオイル</t>
  </si>
  <si>
    <t>あぶら</t>
  </si>
  <si>
    <t>c522885</t>
  </si>
  <si>
    <t>C)オリーブオイル(EXﾊﾞｰｼﾞﾝ)250g</t>
  </si>
  <si>
    <t>C)パセリ1束200g</t>
  </si>
  <si>
    <t>#06264-01</t>
  </si>
  <si>
    <t>冷)ブロッコリー</t>
  </si>
  <si>
    <t>c510363</t>
  </si>
  <si>
    <t>C)冷)ブロッコリーIQF　500g</t>
  </si>
  <si>
    <t>C)玉ねぎ1個220g</t>
  </si>
  <si>
    <t>c522762</t>
  </si>
  <si>
    <t>C)キャノーラ油　1350g(ﾍﾟｯﾄ)</t>
  </si>
  <si>
    <t>c583046</t>
  </si>
  <si>
    <t>C)テーブルコショー20g</t>
  </si>
  <si>
    <t>c584784</t>
  </si>
  <si>
    <t>C)有洗米ブレンド10kg</t>
  </si>
  <si>
    <t>c526784</t>
  </si>
  <si>
    <t>C)料理店みそ　白1kg</t>
  </si>
  <si>
    <t>#17019-01</t>
  </si>
  <si>
    <t>かつおだし(顆粒)</t>
  </si>
  <si>
    <t>かつおだし</t>
  </si>
  <si>
    <t>c527880</t>
  </si>
  <si>
    <t>C)かつおだし顆粒業務用1kg</t>
  </si>
  <si>
    <t>#09044-01</t>
  </si>
  <si>
    <t>#04040-01</t>
  </si>
  <si>
    <t>冷)きざみ油揚げ</t>
  </si>
  <si>
    <t>c555715</t>
  </si>
  <si>
    <t>C)カット油揚げ　500g</t>
  </si>
  <si>
    <t>C)キャベツ約1kg</t>
  </si>
  <si>
    <t>#06247-01</t>
  </si>
  <si>
    <t>赤パプリカ</t>
  </si>
  <si>
    <t>c508599</t>
  </si>
  <si>
    <t>C)赤パプリカ1個約150g</t>
  </si>
  <si>
    <t>C)胡瓜曲がり1本90g</t>
  </si>
  <si>
    <t>#10245-02</t>
  </si>
  <si>
    <t>ホキ切身　１００ｇ</t>
  </si>
  <si>
    <t>ほき</t>
  </si>
  <si>
    <t>c515061</t>
  </si>
  <si>
    <t>C)骨付ホキ　100g</t>
  </si>
  <si>
    <t>C)小麦粉ハート1kg</t>
  </si>
  <si>
    <t>c520171</t>
  </si>
  <si>
    <t>C)鶏卵Ｍ　１０玉入</t>
  </si>
  <si>
    <t>c519571</t>
  </si>
  <si>
    <t>C)森永牛乳(市販)1L</t>
  </si>
  <si>
    <t>#17078-01</t>
  </si>
  <si>
    <t>ドライパセリ</t>
  </si>
  <si>
    <t>c588850</t>
  </si>
  <si>
    <t>C)パセリ缶80g</t>
  </si>
  <si>
    <t>*00000036001</t>
  </si>
  <si>
    <t>玄米</t>
  </si>
  <si>
    <t>げんまい</t>
  </si>
  <si>
    <t>株式会社　マイセン</t>
  </si>
  <si>
    <t>c581929</t>
  </si>
  <si>
    <t>C)合わせみそ業務用　1kg</t>
  </si>
  <si>
    <t>#16023-01</t>
  </si>
  <si>
    <t>合成酒</t>
  </si>
  <si>
    <t>c530156</t>
  </si>
  <si>
    <t>C)合成酒　1.8L</t>
  </si>
  <si>
    <t>#16025-01</t>
  </si>
  <si>
    <t>本みりん</t>
  </si>
  <si>
    <t>c585996</t>
  </si>
  <si>
    <t>C)おふくろの本みりん1.8L</t>
  </si>
  <si>
    <t>ほんみりん</t>
  </si>
  <si>
    <t>c588461</t>
  </si>
  <si>
    <t>C)上白糖　１ｋｇ</t>
  </si>
  <si>
    <t>c556408</t>
  </si>
  <si>
    <t>C)LF濃口醤油1.8L</t>
  </si>
  <si>
    <t>C)人参M240g</t>
  </si>
  <si>
    <t>c573146</t>
  </si>
  <si>
    <t>C)かいわれ50g</t>
  </si>
  <si>
    <t>C)生姜100g</t>
  </si>
  <si>
    <t>c583213</t>
  </si>
  <si>
    <t>C)厚あげ80g*3</t>
  </si>
  <si>
    <t>C)えのき茸100g</t>
  </si>
  <si>
    <t>#08016-01</t>
  </si>
  <si>
    <t>しめじ(ぶなしめじ)</t>
  </si>
  <si>
    <t>しめじ</t>
  </si>
  <si>
    <t>c507592</t>
  </si>
  <si>
    <t>C)しめじ100g</t>
  </si>
  <si>
    <t>#71188-01</t>
  </si>
  <si>
    <t>味覇(ウエイパア－)</t>
  </si>
  <si>
    <t>ちゅうかだし</t>
  </si>
  <si>
    <t>c580366</t>
  </si>
  <si>
    <t>C)味覇(ウエイパア-)1kg</t>
  </si>
  <si>
    <t>うえいぱあ</t>
  </si>
  <si>
    <t>C)片栗粉1kg</t>
  </si>
  <si>
    <t>C)新味料ＰＥＴ1．8Ｌ</t>
  </si>
  <si>
    <t>c507509</t>
  </si>
  <si>
    <t>C)大根1／2個約500g</t>
  </si>
  <si>
    <t>#06228-01</t>
  </si>
  <si>
    <t>万能ねぎ</t>
  </si>
  <si>
    <t>ばんのうねぎ</t>
  </si>
  <si>
    <t>c506960</t>
  </si>
  <si>
    <t>C)万能ねぎ100g束</t>
  </si>
  <si>
    <t>C)ピーマン130g袋(4-5個)</t>
  </si>
  <si>
    <t>C)穀物酢1．8Ｌ</t>
  </si>
  <si>
    <t>#06136-02</t>
  </si>
  <si>
    <t>切干し大根(乾)</t>
  </si>
  <si>
    <t>c524087</t>
  </si>
  <si>
    <t>C)千切大根1kg</t>
  </si>
  <si>
    <t>c555180</t>
  </si>
  <si>
    <t>C)冷)グリーンピース　1kg</t>
  </si>
  <si>
    <t>#70249-01</t>
  </si>
  <si>
    <t>白味噌(だし入)</t>
  </si>
  <si>
    <t>c526838</t>
  </si>
  <si>
    <t>C)だし入り白味噌千曲川1kg</t>
  </si>
  <si>
    <t>#10154-02</t>
  </si>
  <si>
    <t>サバフィーレ100g</t>
  </si>
  <si>
    <t>c706063</t>
  </si>
  <si>
    <t>C)サバ骨無ﾌｨｰﾚ100g×5(ﾉﾙｳｪｰ)</t>
  </si>
  <si>
    <t>ﾊﾟｯｸ</t>
  </si>
  <si>
    <t>#70046-01</t>
  </si>
  <si>
    <t>冷)大根おろし</t>
  </si>
  <si>
    <t>おろし</t>
  </si>
  <si>
    <t>c511537</t>
  </si>
  <si>
    <t>C)冷)大根おろし５００ｇ</t>
  </si>
  <si>
    <t>C)大葉10枚束</t>
  </si>
  <si>
    <t>ぶたばら</t>
  </si>
  <si>
    <t>#06227-01</t>
  </si>
  <si>
    <t>冷)青ねぎカット</t>
  </si>
  <si>
    <t>c506946</t>
  </si>
  <si>
    <t>C)冷)青ネギカット５００ｇ</t>
  </si>
  <si>
    <t>#06011-02</t>
  </si>
  <si>
    <t>冷)いんげんカット</t>
  </si>
  <si>
    <t>c555074</t>
  </si>
  <si>
    <t>C)冷)カットインゲン５００ｇ</t>
  </si>
  <si>
    <t>C)もやし250g</t>
  </si>
  <si>
    <t>#05018-02</t>
  </si>
  <si>
    <t>白すりごま</t>
  </si>
  <si>
    <t>c523936</t>
  </si>
  <si>
    <t>C)すりごま白　1kg</t>
  </si>
  <si>
    <t>すりごま</t>
  </si>
  <si>
    <t>#10134-21</t>
  </si>
  <si>
    <t>秋サケ切身　８０ｇ</t>
  </si>
  <si>
    <t>c512985</t>
  </si>
  <si>
    <t>C)骨付秋サケレッド80g</t>
  </si>
  <si>
    <t>#17064-01</t>
  </si>
  <si>
    <t>ホワイトペッパー</t>
  </si>
  <si>
    <t>c531054</t>
  </si>
  <si>
    <t>C)ホワイトペッパーＭ缶210g</t>
  </si>
  <si>
    <t>#11163-01</t>
  </si>
  <si>
    <t>豚挽き肉</t>
  </si>
  <si>
    <t>ぶたひきにく</t>
  </si>
  <si>
    <t>c503235</t>
  </si>
  <si>
    <t>C)豚挽100g</t>
  </si>
  <si>
    <t>ひきにく</t>
  </si>
  <si>
    <t>#17069-01</t>
  </si>
  <si>
    <t>おろし生姜</t>
  </si>
  <si>
    <t>C)ネリしょうが270g</t>
  </si>
  <si>
    <t>#17076-01</t>
  </si>
  <si>
    <t>おろしにんにく</t>
  </si>
  <si>
    <t>にんにく</t>
  </si>
  <si>
    <t>c531382</t>
  </si>
  <si>
    <t>C)生おろしニンニク290g</t>
  </si>
  <si>
    <t>#17004-01</t>
  </si>
  <si>
    <t>豆板醤</t>
  </si>
  <si>
    <t>とうばんじゃ</t>
  </si>
  <si>
    <t>c529471</t>
  </si>
  <si>
    <t>C)四川豆板醤　130g</t>
  </si>
  <si>
    <t>c556651</t>
  </si>
  <si>
    <t>C)オイスターソース450g4号缶</t>
  </si>
  <si>
    <t>#70404-01</t>
  </si>
  <si>
    <t>中華あじ</t>
  </si>
  <si>
    <t>ちゅうかあじ</t>
  </si>
  <si>
    <t>c528955</t>
  </si>
  <si>
    <t>C)中華味1kg</t>
  </si>
  <si>
    <t>c595827</t>
  </si>
  <si>
    <t>C)純正ごま油２００ｇ</t>
  </si>
  <si>
    <t>C)うすくち醤油(Hﾍﾟｯﾄ)1.8L</t>
  </si>
  <si>
    <t>c542098</t>
  </si>
  <si>
    <t>C)ポッカレモン100%　720ml</t>
  </si>
  <si>
    <t>#04033-01</t>
  </si>
  <si>
    <t>絹豆腐</t>
  </si>
  <si>
    <t>きぬとうふ</t>
  </si>
  <si>
    <t>c674089</t>
  </si>
  <si>
    <t>C)絹ごし豆腐400g</t>
  </si>
  <si>
    <t>#02017-02</t>
  </si>
  <si>
    <t>じゃがいも(ﾒｰｸｲﾝ)</t>
  </si>
  <si>
    <t>c507288</t>
  </si>
  <si>
    <t>C)じゃがいも(ﾒｰｸｲﾝ)1個100g</t>
  </si>
  <si>
    <t>#70635-03</t>
  </si>
  <si>
    <t>サーモンフライ　60g</t>
  </si>
  <si>
    <t>さけふらい</t>
  </si>
  <si>
    <t>c697910</t>
  </si>
  <si>
    <t>C)ｻｰﾓﾝﾌﾗｲ(白ﾊﾟﾝ粉･骨付）60g*10</t>
  </si>
  <si>
    <t>さかなふらい</t>
  </si>
  <si>
    <t>c531290</t>
  </si>
  <si>
    <t>#70029-01</t>
  </si>
  <si>
    <t>冷)きのこミックス</t>
  </si>
  <si>
    <t>きのこ</t>
  </si>
  <si>
    <t>c510486</t>
  </si>
  <si>
    <t>C)冷)きのこﾐｯｸｽ　500g</t>
  </si>
  <si>
    <t>C)かぼちゃ1／2カット約650g</t>
  </si>
  <si>
    <t>#01066-03</t>
  </si>
  <si>
    <t>手まり麩</t>
  </si>
  <si>
    <t>てまりふ</t>
  </si>
  <si>
    <t>c523561</t>
  </si>
  <si>
    <t>C)京手まりふ　20g</t>
  </si>
  <si>
    <t>c506861</t>
  </si>
  <si>
    <t>C)国産白葱約300g</t>
  </si>
  <si>
    <t>#13038-01</t>
  </si>
  <si>
    <t>パルメザンチーズ</t>
  </si>
  <si>
    <t>ちーず</t>
  </si>
  <si>
    <t>c519847</t>
  </si>
  <si>
    <t>C)パルメザンチーズ80g</t>
  </si>
  <si>
    <t>こなちーず</t>
  </si>
  <si>
    <t>#01079-01</t>
  </si>
  <si>
    <t>ドライパン粉</t>
  </si>
  <si>
    <t>ぱんこ</t>
  </si>
  <si>
    <t>c578936</t>
  </si>
  <si>
    <t>C)ＫＫパン粉　中目　1kg</t>
  </si>
  <si>
    <t>c588140</t>
  </si>
  <si>
    <t>#02012-03</t>
  </si>
  <si>
    <t>冷)里芋（Ｍ）</t>
  </si>
  <si>
    <t>c510271</t>
  </si>
  <si>
    <t>C)冷)里芋Ｍ　500g</t>
  </si>
  <si>
    <t>#06314-01</t>
  </si>
  <si>
    <t>リーフレタス(ｸﾞﾘｰﾝｶｰﾙ)</t>
  </si>
  <si>
    <t>りーふれたす</t>
  </si>
  <si>
    <t>c509015</t>
  </si>
  <si>
    <t>C)リーフレタス約200g1玉</t>
  </si>
  <si>
    <t>C)じゃがいも(男爵)1個100g</t>
  </si>
  <si>
    <t>#06228-02</t>
  </si>
  <si>
    <t>青ねぎ</t>
  </si>
  <si>
    <t>あおねぎ</t>
  </si>
  <si>
    <t>c578127</t>
  </si>
  <si>
    <t>C)青ねぎＬ90gタバ</t>
  </si>
  <si>
    <t>ｹｰｽ</t>
  </si>
  <si>
    <t>*00000031401</t>
  </si>
  <si>
    <t>塩米こうじ</t>
  </si>
  <si>
    <t>こうじ</t>
  </si>
  <si>
    <t>#06318-04</t>
  </si>
  <si>
    <t>れんこんｽﾗｲｽ水煮</t>
  </si>
  <si>
    <t>c555272</t>
  </si>
  <si>
    <t>C)水煮ﾚﾝｺﾝｽﾗｲｽ　1kg</t>
  </si>
  <si>
    <t>c524759</t>
  </si>
  <si>
    <t>C)花カツオ100g</t>
  </si>
  <si>
    <t>#10047-01</t>
  </si>
  <si>
    <t>いわし開き　35g</t>
  </si>
  <si>
    <t>いわし</t>
  </si>
  <si>
    <t>c512015</t>
  </si>
  <si>
    <t>C)骨付イワシ開き(35-40g)10入</t>
  </si>
  <si>
    <t>#17036-01</t>
  </si>
  <si>
    <t>トマトケチャップ</t>
  </si>
  <si>
    <t>けちゃっぷ</t>
  </si>
  <si>
    <t>c528825</t>
  </si>
  <si>
    <t>C)ﾄﾏﾄｹﾁｬｯﾌﾟ　ﾁｭｰﾌﾞ1kg</t>
  </si>
  <si>
    <t>#10263-01</t>
  </si>
  <si>
    <t>ﾗｲﾄﾂﾅﾌﾚｰｸ油漬</t>
  </si>
  <si>
    <t>つな</t>
  </si>
  <si>
    <t>c525572</t>
  </si>
  <si>
    <t>C)ﾗｲﾄﾂﾅﾌﾚｰｸ　ﾀｲ産　185g缶</t>
  </si>
  <si>
    <t>#71073-01</t>
  </si>
  <si>
    <t>塩こしょう</t>
  </si>
  <si>
    <t>しおこしょう</t>
  </si>
  <si>
    <t>c697163</t>
  </si>
  <si>
    <t>C)塩味ｺｼｮｰ　300g</t>
  </si>
  <si>
    <t>C)日の出　料理酒1．8Ｌ</t>
  </si>
  <si>
    <t>#11129-19</t>
  </si>
  <si>
    <t>豚バラスライス5mm</t>
  </si>
  <si>
    <t>c581264</t>
  </si>
  <si>
    <t>C)豚バラスライス5ｍｍ100g</t>
  </si>
  <si>
    <t>#12004-02</t>
  </si>
  <si>
    <t>鶏卵　ＭＳ</t>
  </si>
  <si>
    <t>c584180</t>
  </si>
  <si>
    <t>C)玉子(クリーンパック)MＳ72個</t>
  </si>
  <si>
    <t>c677998</t>
  </si>
  <si>
    <t>C)コーンＳ　300g</t>
  </si>
  <si>
    <t>とまとそーす</t>
  </si>
  <si>
    <t>#17027-02</t>
  </si>
  <si>
    <t>チキンコンソメ</t>
  </si>
  <si>
    <t>c528351</t>
  </si>
  <si>
    <t>C)チキンコンソメ1kg</t>
  </si>
  <si>
    <t>#17027-03</t>
  </si>
  <si>
    <t>ビーフコンソメ</t>
  </si>
  <si>
    <t>c528368</t>
  </si>
  <si>
    <t>C)ビーフコンソメ1kg</t>
  </si>
  <si>
    <t>たら</t>
  </si>
  <si>
    <t>ぶたかたろー</t>
  </si>
  <si>
    <t>ぶたかた</t>
  </si>
  <si>
    <t>c523882</t>
  </si>
  <si>
    <t>C)星印　いりごま　白　500g</t>
  </si>
  <si>
    <t>#14005-02</t>
  </si>
  <si>
    <t>白絞油</t>
  </si>
  <si>
    <t>c522816</t>
  </si>
  <si>
    <t>C)ﾘﾉｰﾙｷｬﾉｰﾗ16.5kg缶</t>
  </si>
  <si>
    <t>#06787-02</t>
  </si>
  <si>
    <t>冷)小松菜カット</t>
  </si>
  <si>
    <t>c650496</t>
  </si>
  <si>
    <t>C)小松菜カット1kg</t>
  </si>
  <si>
    <t>#01065-03</t>
  </si>
  <si>
    <t>生麩（梅）</t>
  </si>
  <si>
    <t>なまふ</t>
  </si>
  <si>
    <t>c533430</t>
  </si>
  <si>
    <t>C)生麩うめ　1本入　約110g</t>
  </si>
  <si>
    <t>とりつくね</t>
  </si>
  <si>
    <t>c505109</t>
  </si>
  <si>
    <t>C)鶏つくねベース1kg</t>
  </si>
  <si>
    <t>#06318-01</t>
  </si>
  <si>
    <t>冷)れんこんスライス</t>
  </si>
  <si>
    <t>c555258</t>
  </si>
  <si>
    <t>C)冷)レンコンスライス　500g</t>
  </si>
  <si>
    <t>#02005-01</t>
  </si>
  <si>
    <t>白滝(糸こんにゃく)</t>
  </si>
  <si>
    <t>c682596</t>
  </si>
  <si>
    <t>C)糸こんにゃく(白)　200g</t>
  </si>
  <si>
    <t>かれい</t>
  </si>
  <si>
    <t>C)コンソメＪ500g</t>
  </si>
  <si>
    <t>#70202-01</t>
  </si>
  <si>
    <t>タルタルソース</t>
  </si>
  <si>
    <t>たるたるそー</t>
  </si>
  <si>
    <t>c530392</t>
  </si>
  <si>
    <t>C)タルタルソースチューブ１ｋｇ</t>
  </si>
  <si>
    <t>たるたる</t>
  </si>
  <si>
    <t>c584166</t>
  </si>
  <si>
    <t>C)ベーコンスライス2mm　100g</t>
  </si>
  <si>
    <t>#11216-05</t>
  </si>
  <si>
    <t>鶏もも皮無角切30g</t>
  </si>
  <si>
    <t>c504478</t>
  </si>
  <si>
    <t>C)鶏モモ皮無し角切30g</t>
  </si>
  <si>
    <t>C)レモン　約120g/1玉</t>
  </si>
  <si>
    <t>C)バター加塩450g</t>
  </si>
  <si>
    <t>#11130-21</t>
  </si>
  <si>
    <t>豚ももスライス2mm</t>
  </si>
  <si>
    <t>c581219</t>
  </si>
  <si>
    <t>C)豚モモスライス2ｍｍ薄100g</t>
  </si>
  <si>
    <t>c530217</t>
  </si>
  <si>
    <t>C)ｸｯｷﾝｸﾞﾜｲﾝ白500ml</t>
  </si>
  <si>
    <t>#70340-01</t>
  </si>
  <si>
    <t>シチューの素(ｸﾘｰﾑ)</t>
  </si>
  <si>
    <t>しちゅー</t>
  </si>
  <si>
    <t>c588676</t>
  </si>
  <si>
    <t>C)クリームシチュ-1kg</t>
  </si>
  <si>
    <t>#70488-01</t>
  </si>
  <si>
    <t>七味唐辛子</t>
  </si>
  <si>
    <t>しちみ</t>
  </si>
  <si>
    <t>c531542</t>
  </si>
  <si>
    <t>C)七味唐辛子　300g</t>
  </si>
  <si>
    <t>#08012-01</t>
  </si>
  <si>
    <t>冷)椎茸ホール</t>
  </si>
  <si>
    <t>c555289</t>
  </si>
  <si>
    <t>C)冷)しいたけＭ　500g</t>
  </si>
  <si>
    <t>#08033-01</t>
  </si>
  <si>
    <t>ﾏｯｼｭﾙｰﾑﾋﾟｰｾｽ缶</t>
  </si>
  <si>
    <t>まっしゅるー</t>
  </si>
  <si>
    <t>c525329</t>
  </si>
  <si>
    <t>C)ﾏｯｼｭﾙｰﾑｽﾗｲｽ2号缶450g</t>
  </si>
  <si>
    <t>まっしゅ</t>
  </si>
  <si>
    <t>#10171-02</t>
  </si>
  <si>
    <t>サワラ切身８０ｇ</t>
  </si>
  <si>
    <t>c514484</t>
  </si>
  <si>
    <t>C)骨付サワラ　80g</t>
  </si>
  <si>
    <t>#06105-03</t>
  </si>
  <si>
    <t>紅白はじかみ</t>
  </si>
  <si>
    <t>はじかみ</t>
  </si>
  <si>
    <t>c544252</t>
  </si>
  <si>
    <t>C)紅白はじかみM(30本)</t>
  </si>
  <si>
    <t>#11123-07</t>
  </si>
  <si>
    <t>豚ロース切身　80g</t>
  </si>
  <si>
    <t>c502009</t>
  </si>
  <si>
    <t>C)豚ロース切身80g</t>
  </si>
  <si>
    <t>001-001-2-001</t>
  </si>
  <si>
    <t>001-001-2-002</t>
  </si>
  <si>
    <t>001-001-2-003</t>
  </si>
  <si>
    <t>001-001-2-004</t>
  </si>
  <si>
    <t>日替わりA-昼食-☆-01</t>
  </si>
  <si>
    <t>日替わりA-昼食-☆-02</t>
  </si>
  <si>
    <t>日替わりA-昼食-☆-03</t>
  </si>
  <si>
    <t>日替わりA-昼食-☆-04</t>
  </si>
  <si>
    <t>日替わりA-昼食-☆-05</t>
  </si>
  <si>
    <t>日替わりA-昼食-☆-06</t>
  </si>
  <si>
    <t>日替わりA-昼食-☆-07</t>
  </si>
  <si>
    <t>日替わりA-昼食-☆-08</t>
  </si>
  <si>
    <t>日替わりA-昼食-☆-09</t>
  </si>
  <si>
    <t>日替わりA-昼食-☆-10</t>
  </si>
  <si>
    <t>日替わりA-昼食-☆-ｴﾈﾙｷﾞｰ</t>
  </si>
  <si>
    <t>日替わりA-昼食-☆-ﾀﾝﾊﾟｸ</t>
  </si>
  <si>
    <t>日替わりA-昼食-☆-脂質</t>
  </si>
  <si>
    <t>日替わりA-昼食-☆-炭水化</t>
  </si>
  <si>
    <t>日替わりA-昼食-☆-食繊維</t>
  </si>
  <si>
    <t>日替わりA-昼食-☆-塩分</t>
  </si>
  <si>
    <t>日替わりB-昼食-☆-01</t>
  </si>
  <si>
    <t>日替わりB-昼食-☆-02</t>
  </si>
  <si>
    <t>日替わりB-昼食-☆-03</t>
  </si>
  <si>
    <t>日替わりB-昼食-☆-04</t>
  </si>
  <si>
    <t>日替わりB-昼食-☆-05</t>
  </si>
  <si>
    <t>日替わりB-昼食-☆-06</t>
  </si>
  <si>
    <t>日替わりB-昼食-☆-07</t>
  </si>
  <si>
    <t>日替わりB-昼食-☆-08</t>
  </si>
  <si>
    <t>日替わりB-昼食-☆-09</t>
  </si>
  <si>
    <t>日替わりB-昼食-☆-10</t>
  </si>
  <si>
    <t>日替わりB-昼食-☆-ｴﾈﾙｷﾞｰ</t>
  </si>
  <si>
    <t>日替わりB-昼食-☆-ﾀﾝﾊﾟｸ</t>
  </si>
  <si>
    <t>日替わりB-昼食-☆-脂質</t>
  </si>
  <si>
    <t>日替わりB-昼食-☆-炭水化</t>
  </si>
  <si>
    <t>日替わりB-昼食-☆-食繊維</t>
  </si>
  <si>
    <t>日替わりB-昼食-☆-塩分</t>
  </si>
  <si>
    <t>回鍋肉（基本）味噌汁（若布・麩）</t>
  </si>
  <si>
    <t>コンソメスープ１</t>
  </si>
  <si>
    <t>かきたま汁</t>
  </si>
  <si>
    <t>肉団子の甘酢炒め（基本）</t>
  </si>
  <si>
    <t>ほうれん草のお浸し</t>
  </si>
  <si>
    <t>#000112</t>
  </si>
  <si>
    <t>回鍋肉</t>
  </si>
  <si>
    <t>ほいこーろー</t>
  </si>
  <si>
    <t>回鍋肉（基本）</t>
  </si>
  <si>
    <t>たたき胡瓜の梅肉和え</t>
  </si>
  <si>
    <t>ばいにくあえ</t>
  </si>
  <si>
    <t>カレイの煮つけ</t>
  </si>
  <si>
    <t>にざかな</t>
  </si>
  <si>
    <t>タンドリーチキン</t>
  </si>
  <si>
    <t>たんどりー</t>
  </si>
  <si>
    <t>豆のトマト煮</t>
  </si>
  <si>
    <t>とまとに</t>
  </si>
  <si>
    <t>オニオンスープ</t>
  </si>
  <si>
    <t>すーぷ</t>
  </si>
  <si>
    <t>スープ</t>
  </si>
  <si>
    <t>鮭のバジルチーズ焼き</t>
  </si>
  <si>
    <t>ばじるやき</t>
  </si>
  <si>
    <t>豚肉の肉豆腐</t>
  </si>
  <si>
    <t>にくどうふ</t>
  </si>
  <si>
    <t>もやしのオイル炒め</t>
  </si>
  <si>
    <t>ぺぺろん</t>
  </si>
  <si>
    <t>味噌汁１</t>
  </si>
  <si>
    <t>みそ１</t>
  </si>
  <si>
    <t>蒸しタラの香味ソース</t>
  </si>
  <si>
    <t>むしざかな</t>
  </si>
  <si>
    <t>蒸し物</t>
  </si>
  <si>
    <t>ひき肉とポテトの重ね焼き</t>
  </si>
  <si>
    <t>かさねやき</t>
  </si>
  <si>
    <t>柚子こしょう和え</t>
  </si>
  <si>
    <t>ゆずあえ</t>
  </si>
  <si>
    <t>トマトスープ</t>
  </si>
  <si>
    <t>ブリのソテー</t>
  </si>
  <si>
    <t>ぶりのそてー</t>
  </si>
  <si>
    <t>牛肉のオイスターソース炒め</t>
  </si>
  <si>
    <t>そーすいため</t>
  </si>
  <si>
    <t>薩摩芋の檸檬煮</t>
  </si>
  <si>
    <t>味噌汁３</t>
  </si>
  <si>
    <t>みそ３</t>
  </si>
  <si>
    <t>太刀魚の醤油漬焼</t>
  </si>
  <si>
    <t>さかな</t>
  </si>
  <si>
    <t>鶏の和風きのこあんかけ</t>
  </si>
  <si>
    <t>とりきのこ</t>
  </si>
  <si>
    <t>長いものおかか和え</t>
  </si>
  <si>
    <t>いもおかか</t>
  </si>
  <si>
    <t>味噌汁５</t>
  </si>
  <si>
    <t>みそ５</t>
  </si>
  <si>
    <t>#000329</t>
  </si>
  <si>
    <t>魚の粕漬け焼</t>
  </si>
  <si>
    <t>かすづけやき</t>
  </si>
  <si>
    <t>豚のラビゴットソース</t>
  </si>
  <si>
    <t>ぶたらび</t>
  </si>
  <si>
    <t>○かきたまスープ</t>
  </si>
  <si>
    <t>かきたま</t>
  </si>
  <si>
    <t>ｂ鶏じゃが煮</t>
  </si>
  <si>
    <t>とりじゃが</t>
  </si>
  <si>
    <t>おから</t>
  </si>
  <si>
    <t>味噌汁４</t>
  </si>
  <si>
    <t>みそ４</t>
  </si>
  <si>
    <t>#000072</t>
  </si>
  <si>
    <t>ペアフライ</t>
  </si>
  <si>
    <t>#000107</t>
  </si>
  <si>
    <t>麻婆豆腐</t>
  </si>
  <si>
    <t>切干大根のナムル</t>
  </si>
  <si>
    <t>ほしなむる</t>
  </si>
  <si>
    <t>えのきと豆腐のお吸い物</t>
  </si>
  <si>
    <t>えのきとうふ</t>
  </si>
  <si>
    <t>○鮭のカレーフライ</t>
  </si>
  <si>
    <t>ササミときのこの胡麻マヨ炒め</t>
  </si>
  <si>
    <t>ささみきのこ</t>
  </si>
  <si>
    <t>ちくわと胡瓜の胡麻和え</t>
  </si>
  <si>
    <t>ちくわごま</t>
  </si>
  <si>
    <t>ｂ白身魚のピカタトマトソース</t>
  </si>
  <si>
    <t>ぽーく</t>
  </si>
  <si>
    <t>肉団子の甘酢からめ</t>
  </si>
  <si>
    <t>にくだんご</t>
  </si>
  <si>
    <t>ｂブロッコリー胡麻ドレ</t>
  </si>
  <si>
    <t>ぶろ</t>
  </si>
  <si>
    <t>チキンソテーマスタードソース</t>
  </si>
  <si>
    <t>ちきんますた</t>
  </si>
  <si>
    <t>ほうれん草の塩こうじマリネ</t>
  </si>
  <si>
    <t>しおこうじ</t>
  </si>
  <si>
    <t>和風ハンバーグ</t>
  </si>
  <si>
    <t>わふうはんば</t>
  </si>
  <si>
    <t>味噌汁２</t>
  </si>
  <si>
    <t>みそ２</t>
  </si>
  <si>
    <t>#000325</t>
  </si>
  <si>
    <t>魚のレモン醤油焼</t>
  </si>
  <si>
    <t>しょうゆやき</t>
  </si>
  <si>
    <t>ｂチキンカツ</t>
  </si>
  <si>
    <t>とんかつ</t>
  </si>
  <si>
    <t>ｂ白身魚のきのこあんかけ</t>
  </si>
  <si>
    <t>しろみ</t>
  </si>
  <si>
    <t>豚肉とレンコンの甘辛煮</t>
  </si>
  <si>
    <t>ｂ胡麻和え（茄子）</t>
  </si>
  <si>
    <t>かきたまじる</t>
  </si>
  <si>
    <t>#000017</t>
  </si>
  <si>
    <t>豚肉の味噌漬焼</t>
  </si>
  <si>
    <t>みそづけやき</t>
  </si>
  <si>
    <t>○２種のおいもの味噌ﾏﾖｻﾗﾀﾞ</t>
  </si>
  <si>
    <t>さらだ</t>
  </si>
  <si>
    <t>つくねと白菜の塩鍋風</t>
  </si>
  <si>
    <t>つくねなべ</t>
  </si>
  <si>
    <t>ｂしらす和え（小松菜）</t>
  </si>
  <si>
    <t>さんま塩焼き</t>
  </si>
  <si>
    <t>さんましお</t>
  </si>
  <si>
    <t>ｂ豚肉の葱塩炒め</t>
  </si>
  <si>
    <t>ｂれんこんきんぴら</t>
  </si>
  <si>
    <t>ｂ赤魚の甘辛あんかけ</t>
  </si>
  <si>
    <t>あん</t>
  </si>
  <si>
    <t>#000306</t>
  </si>
  <si>
    <t>鶏肉の竜田揚げ</t>
  </si>
  <si>
    <t>厚揚げのひき肉きのこあんかけ</t>
  </si>
  <si>
    <t>ｂ炊き合わせ（かぼちゃ）</t>
  </si>
  <si>
    <t>たきあわせ</t>
  </si>
  <si>
    <t>#000338</t>
  </si>
  <si>
    <t>魚の生姜煮</t>
  </si>
  <si>
    <t>しょうがに</t>
  </si>
  <si>
    <t>#70435-01</t>
  </si>
  <si>
    <t>テンメンジャン</t>
  </si>
  <si>
    <t>てんめんじゃ</t>
  </si>
  <si>
    <t>c529631</t>
  </si>
  <si>
    <t>C)甜面醤500g</t>
  </si>
  <si>
    <t>c574341</t>
  </si>
  <si>
    <t>C)梅肉(赤)　300g</t>
  </si>
  <si>
    <t>ばいにく</t>
  </si>
  <si>
    <t>#70265-01</t>
  </si>
  <si>
    <t>白だし　液体</t>
  </si>
  <si>
    <t>しろだしつゆ</t>
  </si>
  <si>
    <t>c527354</t>
  </si>
  <si>
    <t>C)割烹関西白だしつゆ1．8Ｌ</t>
  </si>
  <si>
    <t>#10100-09</t>
  </si>
  <si>
    <t>カラスカレイ60g</t>
  </si>
  <si>
    <t>c513586</t>
  </si>
  <si>
    <t>C)骨付カラスカレイ60g</t>
  </si>
  <si>
    <t>#06033-01</t>
  </si>
  <si>
    <t>冷)おくら</t>
  </si>
  <si>
    <t>おくら</t>
  </si>
  <si>
    <t>c510776</t>
  </si>
  <si>
    <t>C)(冷)オクラホール500g</t>
  </si>
  <si>
    <t>#11215-46</t>
  </si>
  <si>
    <t>鶏もも正肉</t>
  </si>
  <si>
    <t>c504270</t>
  </si>
  <si>
    <t>C)鶏モモ正2kgＰ240-260</t>
  </si>
  <si>
    <t>#17061-01</t>
  </si>
  <si>
    <t>カレー粉</t>
  </si>
  <si>
    <t>かれーこ</t>
  </si>
  <si>
    <t>c579155</t>
  </si>
  <si>
    <t>C)純カレー37g</t>
  </si>
  <si>
    <t>#13025-01</t>
  </si>
  <si>
    <t>プレーンヨーグルト</t>
  </si>
  <si>
    <t>よーぐると</t>
  </si>
  <si>
    <t>c520089</t>
  </si>
  <si>
    <t>C)ﾋﾞﾋﾀﾞｽﾌﾟﾚｰﾝﾖｰｸﾞﾙﾄ450g</t>
  </si>
  <si>
    <t>#70024-01</t>
  </si>
  <si>
    <t>パプリカセット(赤･黄)</t>
  </si>
  <si>
    <t>c509138</t>
  </si>
  <si>
    <t>C)パプリカセット(赤黄)300g</t>
  </si>
  <si>
    <t>#04024-01</t>
  </si>
  <si>
    <t>冷凍大豆</t>
  </si>
  <si>
    <t>だいず</t>
  </si>
  <si>
    <t>c572637</t>
  </si>
  <si>
    <t>C)冷)大豆　1kg</t>
  </si>
  <si>
    <t>c556576</t>
  </si>
  <si>
    <t>C)ホールトマト1号缶(固1530g)</t>
  </si>
  <si>
    <t>ほーるとまと</t>
  </si>
  <si>
    <t>#17001-01</t>
  </si>
  <si>
    <t>ウスターソース</t>
  </si>
  <si>
    <t>c527040</t>
  </si>
  <si>
    <t>C)ウスターソースＨＰ1．8Ｌ</t>
  </si>
  <si>
    <t>c584326</t>
  </si>
  <si>
    <t>C)骨取りPlus鮭　７０ｇＸ５</t>
  </si>
  <si>
    <t>あきさけ</t>
  </si>
  <si>
    <t>c706940</t>
  </si>
  <si>
    <t>C)ベジクック香るバジル90g</t>
  </si>
  <si>
    <t>べじくっく</t>
  </si>
  <si>
    <t>#06181-01</t>
  </si>
  <si>
    <t>冷)ヤングコーン</t>
  </si>
  <si>
    <t>やんぐこーん</t>
  </si>
  <si>
    <t>c510905</t>
  </si>
  <si>
    <t>C)冷凍ヤングコーンホール500g</t>
  </si>
  <si>
    <t>#04032-01</t>
  </si>
  <si>
    <t>木綿豆腐</t>
  </si>
  <si>
    <t>もめんとうふ</t>
  </si>
  <si>
    <t>c674072</t>
  </si>
  <si>
    <t>C)木綿豆腐350g</t>
  </si>
  <si>
    <t>#11130-13</t>
  </si>
  <si>
    <t>豚ももスライス</t>
  </si>
  <si>
    <t>c502887</t>
  </si>
  <si>
    <t>C)豚ﾓﾓｽﾗｲｽ1.8mm　500g</t>
  </si>
  <si>
    <t>#06233-01</t>
  </si>
  <si>
    <t>白菜</t>
  </si>
  <si>
    <t>はくさい</t>
  </si>
  <si>
    <t>c507004</t>
  </si>
  <si>
    <t>C)白菜1玉約2kg</t>
  </si>
  <si>
    <t>#06216-03</t>
  </si>
  <si>
    <t>花形人参(梅)</t>
  </si>
  <si>
    <t>c588201</t>
  </si>
  <si>
    <t>C)花形人参（梅）５００ｇ</t>
  </si>
  <si>
    <t>#06008-02</t>
  </si>
  <si>
    <t>冷)ｸﾞﾘｰﾝｱｽﾊﾟﾗ　ﾐﾆ</t>
  </si>
  <si>
    <t>あすぱら</t>
  </si>
  <si>
    <t>c510714</t>
  </si>
  <si>
    <t>C)ｸﾞﾘｰﾝｱｽﾊﾟﾗS　500g　約40本</t>
  </si>
  <si>
    <t>c513814</t>
  </si>
  <si>
    <t>C)骨無しマダラ　80ｇ</t>
  </si>
  <si>
    <t>c579919</t>
  </si>
  <si>
    <t>C)ﾚｯﾄﾞﾋﾟｰﾏﾝﾀﾞｲｽｶｯﾄ1kg</t>
  </si>
  <si>
    <t>#70004-01</t>
  </si>
  <si>
    <t>合挽き肉</t>
  </si>
  <si>
    <t>c501231</t>
  </si>
  <si>
    <t>C)合挽100g</t>
  </si>
  <si>
    <t>#17033-01</t>
  </si>
  <si>
    <t>ミートソース(缶)</t>
  </si>
  <si>
    <t>みーとそーす</t>
  </si>
  <si>
    <t>c528504</t>
  </si>
  <si>
    <t>C)ミートソース2号缶</t>
  </si>
  <si>
    <t>ぱすたそーす</t>
  </si>
  <si>
    <t>#70134-01</t>
  </si>
  <si>
    <t>ミックスチーズ</t>
  </si>
  <si>
    <t>c697262</t>
  </si>
  <si>
    <t>C)ﾅﾁｭﾗﾙﾐｯｸｽﾁｰｽﾞR　1kg</t>
  </si>
  <si>
    <t>c518802</t>
  </si>
  <si>
    <t>C)赤蒲鉾ｽﾗｲｽ3mm約80枚</t>
  </si>
  <si>
    <t>かまぼこ</t>
  </si>
  <si>
    <t>c555210</t>
  </si>
  <si>
    <t>C)冷)カーネルコーン　1kg</t>
  </si>
  <si>
    <t>こーん</t>
  </si>
  <si>
    <t>#70255-01</t>
  </si>
  <si>
    <t>ゆずぽん酢</t>
  </si>
  <si>
    <t>ゆずぽんず</t>
  </si>
  <si>
    <t>c527231</t>
  </si>
  <si>
    <t>C)ゆずポン酢1Ｌ</t>
  </si>
  <si>
    <t>*00000032601</t>
  </si>
  <si>
    <t>ゆず胡椒</t>
  </si>
  <si>
    <t>ゆずこしょう</t>
  </si>
  <si>
    <t>#06182-01</t>
  </si>
  <si>
    <t>トマト(Ｍ)</t>
  </si>
  <si>
    <t>とまと</t>
  </si>
  <si>
    <t>c506489</t>
  </si>
  <si>
    <t>C)トマトＭサイズ約160g／1ヶ</t>
  </si>
  <si>
    <t>c506281</t>
  </si>
  <si>
    <t>C)玉ねぎ1kg</t>
  </si>
  <si>
    <t>#10241-04</t>
  </si>
  <si>
    <t>ブリ切身　６０ｇ</t>
  </si>
  <si>
    <t>ぶり</t>
  </si>
  <si>
    <t>c512503</t>
  </si>
  <si>
    <t>C)骨付ブリ　60g</t>
  </si>
  <si>
    <t>c526388</t>
  </si>
  <si>
    <t>C)精製塩　1kg</t>
  </si>
  <si>
    <t>#06011-03</t>
  </si>
  <si>
    <t>冷)いんげん</t>
  </si>
  <si>
    <t>c584753</t>
  </si>
  <si>
    <t>C)インゲンＭ　500g</t>
  </si>
  <si>
    <t>c581097</t>
  </si>
  <si>
    <t>C)牛肩ﾛｰｽｽﾗｲｽ4mm焼肉100g</t>
  </si>
  <si>
    <t>ぎゅうかた</t>
  </si>
  <si>
    <t>#06086-01</t>
  </si>
  <si>
    <t>小松菜</t>
  </si>
  <si>
    <t>c508179</t>
  </si>
  <si>
    <t>C)小松菜200g</t>
  </si>
  <si>
    <t>*00000032701</t>
  </si>
  <si>
    <t>糸唐辛子</t>
  </si>
  <si>
    <t>c530804</t>
  </si>
  <si>
    <t>#03022-01</t>
  </si>
  <si>
    <t>はちみつ</t>
  </si>
  <si>
    <t>c680424</t>
  </si>
  <si>
    <t>C)蜂蜜純粋　５００ｇ</t>
  </si>
  <si>
    <t>*00000031201</t>
  </si>
  <si>
    <t>くこのみ</t>
  </si>
  <si>
    <t>c543033</t>
  </si>
  <si>
    <t>#10198-01</t>
  </si>
  <si>
    <t>太刀魚骨無８０ｇ</t>
  </si>
  <si>
    <t>たちうお</t>
  </si>
  <si>
    <t>c640206</t>
  </si>
  <si>
    <t>C)太刀魚骨取結着切身80g</t>
  </si>
  <si>
    <t>c507448</t>
  </si>
  <si>
    <t>C)長いも　約１ｋｇ</t>
  </si>
  <si>
    <t>ながいも</t>
  </si>
  <si>
    <t>#07022-01</t>
  </si>
  <si>
    <t>梅干し</t>
  </si>
  <si>
    <t>うめぼし</t>
  </si>
  <si>
    <t>c584098</t>
  </si>
  <si>
    <t>C)白梅干　1kg</t>
  </si>
  <si>
    <t>#70062-11</t>
  </si>
  <si>
    <t>赤魚西京漬　60g</t>
  </si>
  <si>
    <t>あかうお</t>
  </si>
  <si>
    <t>c585446</t>
  </si>
  <si>
    <t>C)骨無赤魚西京漬60g</t>
  </si>
  <si>
    <t>#06154-01</t>
  </si>
  <si>
    <t>ムキ玉葱</t>
  </si>
  <si>
    <t>c506328</t>
  </si>
  <si>
    <t>C)ムキ玉ねぎ　1kg</t>
  </si>
  <si>
    <t>#04050-02</t>
  </si>
  <si>
    <t>おから(うの花)</t>
  </si>
  <si>
    <t>c578110</t>
  </si>
  <si>
    <t>C)おから(うの花)250g</t>
  </si>
  <si>
    <t>うのはな</t>
  </si>
  <si>
    <t>#18010-02</t>
  </si>
  <si>
    <t>白身フライ　６０ｇ</t>
  </si>
  <si>
    <t>しろみふらい</t>
  </si>
  <si>
    <t>c584937</t>
  </si>
  <si>
    <t>C)白身魚フライ　60g×10</t>
  </si>
  <si>
    <t>#18009-06</t>
  </si>
  <si>
    <t>エビフライ　３０ｇ</t>
  </si>
  <si>
    <t>えびふらい</t>
  </si>
  <si>
    <t>c533935</t>
  </si>
  <si>
    <t>C)ﾊﾞﾅﾒｲ　ｴﾋﾞﾌﾗｲ3L　30g×10</t>
  </si>
  <si>
    <t>尾</t>
  </si>
  <si>
    <t>#06061-03</t>
  </si>
  <si>
    <t>キャベツ千切(ｺｰﾙｽﾛｰ)</t>
  </si>
  <si>
    <t>c505949</t>
  </si>
  <si>
    <t>C)ｷｬﾍﾞﾂｺｰﾙｽﾛｰ1mm　1kg</t>
  </si>
  <si>
    <t>すろー</t>
  </si>
  <si>
    <t>#10134-33</t>
  </si>
  <si>
    <t>秋サケ骨無し４０ｇ</t>
  </si>
  <si>
    <t>c513104</t>
  </si>
  <si>
    <t>C)骨無し秋サケ　40ｇ</t>
  </si>
  <si>
    <t>#11217-08</t>
  </si>
  <si>
    <t>鶏ささみ(筋無)40g</t>
  </si>
  <si>
    <t>とりささみ</t>
  </si>
  <si>
    <t>c581394</t>
  </si>
  <si>
    <t>C)鶏ササミ筋取1kg約40g／本</t>
  </si>
  <si>
    <t>本</t>
  </si>
  <si>
    <t>#10381-01</t>
  </si>
  <si>
    <t>焼きちくわ</t>
  </si>
  <si>
    <t>ちくわ</t>
  </si>
  <si>
    <t>c620154</t>
  </si>
  <si>
    <t>C)味わい焼竹輪55gX5本</t>
  </si>
  <si>
    <t>#17037-01</t>
  </si>
  <si>
    <t>トマトソース</t>
  </si>
  <si>
    <t>c528856</t>
  </si>
  <si>
    <t>C)トマトソース2号缶</t>
  </si>
  <si>
    <t>#71244-01</t>
  </si>
  <si>
    <t>やわらか肉団子タレ付</t>
  </si>
  <si>
    <t>やわらか</t>
  </si>
  <si>
    <t>c582513</t>
  </si>
  <si>
    <t>C)やわらか肉団子タレ付1kg</t>
  </si>
  <si>
    <t>#06178-01</t>
  </si>
  <si>
    <t>冷)カーネルコーン</t>
  </si>
  <si>
    <t>#70209-01</t>
  </si>
  <si>
    <t>ごまドレッシング</t>
  </si>
  <si>
    <t>どれっしんぐ</t>
  </si>
  <si>
    <t>c530583</t>
  </si>
  <si>
    <t>C)ﾀﾞﾌﾞﾙ焙煎ごまｸﾘｰﾐｰﾄﾞﾚ1Ｌ</t>
  </si>
  <si>
    <t>#10241-03</t>
  </si>
  <si>
    <t>ブリ切身　８０ｇ</t>
  </si>
  <si>
    <t>c512497</t>
  </si>
  <si>
    <t>C)骨付ブリ　80g</t>
  </si>
  <si>
    <t>#17060-01</t>
  </si>
  <si>
    <t>粒マスタード</t>
  </si>
  <si>
    <t>ますたーど</t>
  </si>
  <si>
    <t>c582483</t>
  </si>
  <si>
    <t>C)ブラウンマスタード330g</t>
  </si>
  <si>
    <t>#06269-01</t>
  </si>
  <si>
    <t>冷)ほうれん草IQF</t>
  </si>
  <si>
    <t>ほうれんそう</t>
  </si>
  <si>
    <t>c557863</t>
  </si>
  <si>
    <t>C)冷)カットほうれん草IQF　500g</t>
  </si>
  <si>
    <t>#06072-01</t>
  </si>
  <si>
    <t>水菜(きょうな)</t>
  </si>
  <si>
    <t>みずな</t>
  </si>
  <si>
    <t>c508018</t>
  </si>
  <si>
    <t>C)水菜200g</t>
  </si>
  <si>
    <t>c525763</t>
  </si>
  <si>
    <t>C)ｷｬﾍﾞﾂｺｰﾙｽﾛｰ　500g(1mm)</t>
  </si>
  <si>
    <t>#70715-06</t>
  </si>
  <si>
    <t>ハンバーグ　８０ｇ</t>
  </si>
  <si>
    <t>c669191</t>
  </si>
  <si>
    <t>C)やわらかﾃﾞｨｯｼｭﾊﾝﾊﾞｰｸﾞ80g×20</t>
  </si>
  <si>
    <t>#11119-20</t>
  </si>
  <si>
    <t>豚肩ﾛｰｽｽﾗｲｽ　2mm</t>
  </si>
  <si>
    <t>c638760</t>
  </si>
  <si>
    <t>C)豚肩ﾛｰｽｽﾗｲｽ2mm500g</t>
  </si>
  <si>
    <t>#70536-07</t>
  </si>
  <si>
    <t>焼きなす　65g</t>
  </si>
  <si>
    <t>やきなす</t>
  </si>
  <si>
    <t>c672382</t>
  </si>
  <si>
    <t>C)冷)焼なす　65g×5本</t>
  </si>
  <si>
    <t>#70223-01</t>
  </si>
  <si>
    <t>マロニー</t>
  </si>
  <si>
    <t>まろにー</t>
  </si>
  <si>
    <t>c524247</t>
  </si>
  <si>
    <t>C)マロニー500g</t>
  </si>
  <si>
    <t>#10055-01</t>
  </si>
  <si>
    <t>しらす干し</t>
  </si>
  <si>
    <t>しらすぼし</t>
  </si>
  <si>
    <t>c596718</t>
  </si>
  <si>
    <t>C)冷凍しらす干し500g</t>
  </si>
  <si>
    <t>#10173-01</t>
  </si>
  <si>
    <t>サンマ骨無　60g</t>
  </si>
  <si>
    <t>さんま</t>
  </si>
  <si>
    <t>c517621</t>
  </si>
  <si>
    <t>C)楽らく骨無しさんま60gX5</t>
  </si>
  <si>
    <t>#02003-07</t>
  </si>
  <si>
    <t>つきこんにゃく(黒)</t>
  </si>
  <si>
    <t>c599610</t>
  </si>
  <si>
    <t>C)突きこんにゃく(黒)　200g</t>
  </si>
  <si>
    <t>#10030-01</t>
  </si>
  <si>
    <t>赤魚切身　１００ｇ</t>
  </si>
  <si>
    <t>c514132</t>
  </si>
  <si>
    <t>C)骨無赤魚　100g</t>
  </si>
  <si>
    <t>#10154-08</t>
  </si>
  <si>
    <t>サバ切身１００ｇ</t>
  </si>
  <si>
    <t>c512152</t>
  </si>
  <si>
    <t>C)骨付サバ　100g</t>
  </si>
  <si>
    <t>ｴﾈﾙｷﾞｰ</t>
    <phoneticPr fontId="3"/>
  </si>
  <si>
    <t>ﾀﾝﾊﾟｸ</t>
    <phoneticPr fontId="3"/>
  </si>
  <si>
    <t>脂質</t>
    <phoneticPr fontId="3"/>
  </si>
  <si>
    <t>炭水化</t>
    <phoneticPr fontId="3"/>
  </si>
  <si>
    <t>食繊維</t>
    <phoneticPr fontId="3"/>
  </si>
  <si>
    <t>塩分</t>
    <phoneticPr fontId="3"/>
  </si>
  <si>
    <t>おやすみ</t>
    <phoneticPr fontId="3"/>
  </si>
  <si>
    <t>天皇誕生日</t>
    <rPh sb="0" eb="2">
      <t>テンノウ</t>
    </rPh>
    <rPh sb="2" eb="5">
      <t>タンジョウビ</t>
    </rPh>
    <phoneticPr fontId="3"/>
  </si>
  <si>
    <t>大晦日</t>
    <rPh sb="0" eb="3">
      <t>オオミソカ</t>
    </rPh>
    <phoneticPr fontId="3"/>
  </si>
  <si>
    <t>おやすみ</t>
    <phoneticPr fontId="3"/>
  </si>
  <si>
    <t>チキンと法れん草シチュー</t>
    <rPh sb="4" eb="5">
      <t>ホウ</t>
    </rPh>
    <rPh sb="7" eb="8">
      <t>ソウ</t>
    </rPh>
    <phoneticPr fontId="3"/>
  </si>
  <si>
    <t>969kcal/タンパク質35.4ｇ/脂質21.1ｇ/塩分5.5ｇ</t>
    <rPh sb="12" eb="13">
      <t>シツ</t>
    </rPh>
    <rPh sb="19" eb="21">
      <t>シシツ</t>
    </rPh>
    <rPh sb="27" eb="29">
      <t>エンブン</t>
    </rPh>
    <phoneticPr fontId="3"/>
  </si>
  <si>
    <t>牛肉のオイスター炒め</t>
    <rPh sb="0" eb="1">
      <t>ウシ</t>
    </rPh>
    <rPh sb="1" eb="2">
      <t>ニク</t>
    </rPh>
    <rPh sb="8" eb="9">
      <t>イタ</t>
    </rPh>
    <phoneticPr fontId="3"/>
  </si>
  <si>
    <t>1138kcal/タンパク質16.1ｇ/脂質45.2ｇ/塩分2.9ｇ</t>
    <rPh sb="13" eb="14">
      <t>シツ</t>
    </rPh>
    <rPh sb="20" eb="22">
      <t>シシツ</t>
    </rPh>
    <rPh sb="28" eb="30">
      <t>エンブン</t>
    </rPh>
    <phoneticPr fontId="3"/>
  </si>
  <si>
    <t>鶏肉の竜田揚げ</t>
    <rPh sb="0" eb="2">
      <t>トリニク</t>
    </rPh>
    <rPh sb="3" eb="5">
      <t>タツタ</t>
    </rPh>
    <rPh sb="5" eb="6">
      <t>ア</t>
    </rPh>
    <phoneticPr fontId="3"/>
  </si>
  <si>
    <t>687kcal/タンパク質25.9ｇ/脂質24.6ｇ/塩分1.9ｇ</t>
    <rPh sb="12" eb="13">
      <t>シツ</t>
    </rPh>
    <rPh sb="19" eb="21">
      <t>シシツ</t>
    </rPh>
    <rPh sb="27" eb="29">
      <t>エンブン</t>
    </rPh>
    <phoneticPr fontId="3"/>
  </si>
  <si>
    <t>豚肉の味噌照り焼き</t>
    <rPh sb="0" eb="2">
      <t>ブタニク</t>
    </rPh>
    <rPh sb="3" eb="5">
      <t>ミソ</t>
    </rPh>
    <rPh sb="5" eb="6">
      <t>テ</t>
    </rPh>
    <rPh sb="7" eb="8">
      <t>ヤ</t>
    </rPh>
    <phoneticPr fontId="3"/>
  </si>
  <si>
    <t>802kcal/タンパク質31.0ｇ/脂質36.6ｇ/塩分2.6ｇ</t>
    <rPh sb="12" eb="13">
      <t>シツ</t>
    </rPh>
    <rPh sb="19" eb="21">
      <t>シシツ</t>
    </rPh>
    <rPh sb="27" eb="29">
      <t>エンブン</t>
    </rPh>
    <phoneticPr fontId="3"/>
  </si>
  <si>
    <t>チキンカツ</t>
    <phoneticPr fontId="3"/>
  </si>
  <si>
    <t>753kcal/タンパク質28.8ｇ/脂質31.5ｇ/塩分1.2ｇ</t>
    <rPh sb="12" eb="13">
      <t>シツ</t>
    </rPh>
    <rPh sb="19" eb="21">
      <t>シシツ</t>
    </rPh>
    <rPh sb="27" eb="29">
      <t>エンブン</t>
    </rPh>
    <phoneticPr fontId="3"/>
  </si>
  <si>
    <t>豚肉の生姜焼き</t>
    <rPh sb="0" eb="2">
      <t>ブタニク</t>
    </rPh>
    <rPh sb="3" eb="6">
      <t>ショウガヤ</t>
    </rPh>
    <phoneticPr fontId="3"/>
  </si>
  <si>
    <t>723kcal/タンパク質25.3ｇ/脂質28.3ｇ/塩分2.0ｇ</t>
    <rPh sb="12" eb="13">
      <t>シツ</t>
    </rPh>
    <rPh sb="19" eb="21">
      <t>シシツ</t>
    </rPh>
    <rPh sb="27" eb="29">
      <t>エンブン</t>
    </rPh>
    <phoneticPr fontId="3"/>
  </si>
  <si>
    <t>一般の方はおやすみ</t>
    <rPh sb="0" eb="2">
      <t>イッパン</t>
    </rPh>
    <rPh sb="3" eb="4">
      <t>カタ</t>
    </rPh>
    <phoneticPr fontId="3"/>
  </si>
  <si>
    <t>ペアフライ</t>
    <phoneticPr fontId="3"/>
  </si>
  <si>
    <t>720kcal/タンパク質19.5ｇ/脂質25.0ｇ/塩分1.7ｇ</t>
    <rPh sb="12" eb="13">
      <t>シツ</t>
    </rPh>
    <rPh sb="19" eb="21">
      <t>シシツ</t>
    </rPh>
    <rPh sb="27" eb="29">
      <t>エンブン</t>
    </rPh>
    <phoneticPr fontId="3"/>
  </si>
  <si>
    <t>鯖の胡麻みりん焼き</t>
    <rPh sb="0" eb="1">
      <t>サバ</t>
    </rPh>
    <rPh sb="2" eb="4">
      <t>ゴマ</t>
    </rPh>
    <rPh sb="7" eb="8">
      <t>ヤ</t>
    </rPh>
    <phoneticPr fontId="3"/>
  </si>
  <si>
    <t>648kcal/タンパク質23.0ｇ/脂質29.3ｇ/塩分1.4ｇ</t>
    <rPh sb="12" eb="13">
      <t>シツ</t>
    </rPh>
    <rPh sb="19" eb="21">
      <t>シシツ</t>
    </rPh>
    <rPh sb="27" eb="29">
      <t>エンブン</t>
    </rPh>
    <phoneticPr fontId="3"/>
  </si>
  <si>
    <t>鮭のマスタード焼き</t>
    <rPh sb="0" eb="1">
      <t>サケ</t>
    </rPh>
    <rPh sb="7" eb="8">
      <t>ヤ</t>
    </rPh>
    <phoneticPr fontId="3"/>
  </si>
  <si>
    <t>869kcal/タンパク質35.6ｇ/脂質25.6ｇ/塩分1.4ｇ</t>
    <rPh sb="12" eb="13">
      <t>シツ</t>
    </rPh>
    <rPh sb="19" eb="21">
      <t>シシツ</t>
    </rPh>
    <rPh sb="27" eb="29">
      <t>エンブン</t>
    </rPh>
    <phoneticPr fontId="3"/>
  </si>
  <si>
    <t>メンチカツ</t>
    <phoneticPr fontId="3"/>
  </si>
  <si>
    <t>998kcal/タンパク質23.2ｇ/脂質27.1ｇ/塩分1.7ｇ</t>
    <rPh sb="12" eb="13">
      <t>シツ</t>
    </rPh>
    <rPh sb="19" eb="21">
      <t>シシツ</t>
    </rPh>
    <rPh sb="27" eb="29">
      <t>エンブン</t>
    </rPh>
    <phoneticPr fontId="3"/>
  </si>
  <si>
    <t>白身魚のみぞれ煮</t>
    <rPh sb="0" eb="2">
      <t>シロミ</t>
    </rPh>
    <rPh sb="2" eb="3">
      <t>サカナ</t>
    </rPh>
    <rPh sb="7" eb="8">
      <t>ニ</t>
    </rPh>
    <phoneticPr fontId="3"/>
  </si>
  <si>
    <t>625kcal/タンパク質24.3ｇ/脂質13.2ｇ/塩分3.8ｇ</t>
    <rPh sb="12" eb="13">
      <t>シツ</t>
    </rPh>
    <rPh sb="19" eb="21">
      <t>シシツ</t>
    </rPh>
    <rPh sb="27" eb="29">
      <t>エンブン</t>
    </rPh>
    <phoneticPr fontId="3"/>
  </si>
  <si>
    <t>魚のホイル焼</t>
    <rPh sb="0" eb="1">
      <t>サカナ</t>
    </rPh>
    <rPh sb="5" eb="6">
      <t>ヤ</t>
    </rPh>
    <phoneticPr fontId="3"/>
  </si>
  <si>
    <t>586kcal/タンパク質28.5ｇ/脂質16.1ｇ/塩分3.3ｇ</t>
    <rPh sb="12" eb="13">
      <t>シツ</t>
    </rPh>
    <rPh sb="19" eb="21">
      <t>シシツ</t>
    </rPh>
    <rPh sb="27" eb="29">
      <t>エンブン</t>
    </rPh>
    <phoneticPr fontId="3"/>
  </si>
  <si>
    <t>冬休み開始　</t>
    <rPh sb="0" eb="2">
      <t>フユヤス</t>
    </rPh>
    <rPh sb="3" eb="5">
      <t>カイシ</t>
    </rPh>
    <phoneticPr fontId="3"/>
  </si>
  <si>
    <t>　　　　寮生昼食あり</t>
    <rPh sb="4" eb="5">
      <t>リョウ</t>
    </rPh>
    <rPh sb="5" eb="6">
      <t>セイ</t>
    </rPh>
    <rPh sb="6" eb="8">
      <t>チュウショク</t>
    </rPh>
    <phoneticPr fontId="3"/>
  </si>
  <si>
    <t>カフェメニュー</t>
    <phoneticPr fontId="3"/>
  </si>
  <si>
    <t>アスリートランチ</t>
    <phoneticPr fontId="3"/>
  </si>
  <si>
    <t>寮生昼食あり</t>
    <rPh sb="0" eb="1">
      <t>リョウ</t>
    </rPh>
    <rPh sb="1" eb="2">
      <t>セイ</t>
    </rPh>
    <rPh sb="2" eb="4">
      <t>チュウショク</t>
    </rPh>
    <phoneticPr fontId="3"/>
  </si>
  <si>
    <t>　　　寮生昼食あり</t>
    <rPh sb="3" eb="4">
      <t>リョウ</t>
    </rPh>
    <rPh sb="4" eb="5">
      <t>セイ</t>
    </rPh>
    <rPh sb="5" eb="7">
      <t>チュウショク</t>
    </rPh>
    <phoneticPr fontId="3"/>
  </si>
  <si>
    <t>ポークピカタ</t>
    <phoneticPr fontId="3"/>
  </si>
  <si>
    <t>チキンのパン粉焼き</t>
    <rPh sb="6" eb="7">
      <t>コ</t>
    </rPh>
    <rPh sb="7" eb="8">
      <t>ヤ</t>
    </rPh>
    <phoneticPr fontId="3"/>
  </si>
  <si>
    <t>キーマカレー</t>
    <phoneticPr fontId="3"/>
  </si>
  <si>
    <t>アスリートランチ</t>
    <phoneticPr fontId="3"/>
  </si>
  <si>
    <t>バジルチキン</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</si>
</sst>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quot;¥&quot;\-#,##0"/>
    <numFmt numFmtId="176" formatCode="yyyy/m"/>
    <numFmt numFmtId="177" formatCode="#"/>
    <numFmt numFmtId="178" formatCode="yyyy/m/d\(aaa\)"/>
    <numFmt numFmtId="179" formatCode="yyyy/mm/dd\(aaa\)"/>
    <numFmt numFmtId="180" formatCode="&quot;¥&quot;#,##0_);[Red]\(&quot;¥&quot;#,##0\)"/>
    <numFmt numFmtId="181" formatCode="0&quot;kcal&quot;"/>
    <numFmt numFmtId="182" formatCode="0.0&quot;g&quot;"/>
    <numFmt numFmtId="183" formatCode="0000"/>
    <numFmt numFmtId="184" formatCode="#,##0.0_);[Red]\(#,##0.0\)"/>
  </numFmts>
  <fonts count="54"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9.5"/>
      <color indexed="8"/>
      <name val="メイリオ"/>
      <family val="3"/>
      <charset val="128"/>
    </font>
    <font>
      <sz val="9.5"/>
      <color indexed="9"/>
      <name val="メイリオ"/>
      <family val="3"/>
      <charset val="128"/>
    </font>
    <font>
      <b/>
      <sz val="18"/>
      <color indexed="56"/>
      <name val="ＭＳ Ｐゴシック"/>
      <family val="3"/>
      <charset val="128"/>
    </font>
    <font>
      <b/>
      <sz val="9.5"/>
      <color indexed="9"/>
      <name val="メイリオ"/>
      <family val="3"/>
      <charset val="128"/>
    </font>
    <font>
      <sz val="9.5"/>
      <color indexed="60"/>
      <name val="メイリオ"/>
      <family val="3"/>
      <charset val="128"/>
    </font>
    <font>
      <sz val="9.5"/>
      <color indexed="52"/>
      <name val="メイリオ"/>
      <family val="3"/>
      <charset val="128"/>
    </font>
    <font>
      <sz val="9.5"/>
      <color indexed="20"/>
      <name val="メイリオ"/>
      <family val="3"/>
      <charset val="128"/>
    </font>
    <font>
      <b/>
      <sz val="9.5"/>
      <color indexed="52"/>
      <name val="メイリオ"/>
      <family val="3"/>
      <charset val="128"/>
    </font>
    <font>
      <sz val="9.5"/>
      <color indexed="10"/>
      <name val="メイリオ"/>
      <family val="3"/>
      <charset val="128"/>
    </font>
    <font>
      <b/>
      <sz val="15"/>
      <color indexed="56"/>
      <name val="メイリオ"/>
      <family val="3"/>
      <charset val="128"/>
    </font>
    <font>
      <b/>
      <sz val="13"/>
      <color indexed="56"/>
      <name val="メイリオ"/>
      <family val="3"/>
      <charset val="128"/>
    </font>
    <font>
      <b/>
      <sz val="11"/>
      <color indexed="56"/>
      <name val="メイリオ"/>
      <family val="3"/>
      <charset val="128"/>
    </font>
    <font>
      <b/>
      <sz val="9.5"/>
      <color indexed="8"/>
      <name val="メイリオ"/>
      <family val="3"/>
      <charset val="128"/>
    </font>
    <font>
      <b/>
      <sz val="9.5"/>
      <color indexed="63"/>
      <name val="メイリオ"/>
      <family val="3"/>
      <charset val="128"/>
    </font>
    <font>
      <i/>
      <sz val="9.5"/>
      <color indexed="23"/>
      <name val="メイリオ"/>
      <family val="3"/>
      <charset val="128"/>
    </font>
    <font>
      <sz val="9.5"/>
      <color indexed="62"/>
      <name val="メイリオ"/>
      <family val="3"/>
      <charset val="128"/>
    </font>
    <font>
      <sz val="9.5"/>
      <color indexed="17"/>
      <name val="メイリオ"/>
      <family val="3"/>
      <charset val="128"/>
    </font>
    <font>
      <sz val="8"/>
      <color indexed="8"/>
      <name val="メイリオ"/>
      <family val="3"/>
      <charset val="128"/>
    </font>
    <font>
      <sz val="8"/>
      <name val="メイリオ"/>
      <family val="3"/>
      <charset val="128"/>
    </font>
    <font>
      <sz val="9"/>
      <name val="メイリオ"/>
      <family val="3"/>
      <charset val="128"/>
    </font>
    <font>
      <sz val="12"/>
      <name val="メイリオ"/>
      <family val="3"/>
      <charset val="128"/>
    </font>
    <font>
      <sz val="11"/>
      <name val="メイリオ"/>
      <family val="3"/>
      <charset val="128"/>
    </font>
    <font>
      <sz val="12"/>
      <name val="ＭＳ Ｐゴシック"/>
      <family val="3"/>
      <charset val="128"/>
    </font>
    <font>
      <sz val="28"/>
      <name val="ＭＳ Ｐゴシック"/>
      <family val="3"/>
      <charset val="128"/>
    </font>
    <font>
      <sz val="36"/>
      <name val="ＭＳ Ｐゴシック"/>
      <family val="3"/>
      <charset val="128"/>
    </font>
    <font>
      <sz val="18"/>
      <name val="ＭＳ Ｐゴシック"/>
      <family val="3"/>
      <charset val="128"/>
    </font>
    <font>
      <sz val="20"/>
      <name val="ＭＳ Ｐゴシック"/>
      <family val="3"/>
      <charset val="128"/>
    </font>
    <font>
      <sz val="54"/>
      <name val="ＭＳ Ｐゴシック"/>
      <family val="3"/>
      <charset val="128"/>
    </font>
    <font>
      <sz val="60"/>
      <name val="ＭＳ Ｐゴシック"/>
      <family val="3"/>
      <charset val="128"/>
    </font>
    <font>
      <sz val="24"/>
      <name val="メイリオ"/>
      <family val="3"/>
      <charset val="128"/>
    </font>
    <font>
      <sz val="28"/>
      <name val="メイリオ"/>
      <family val="3"/>
      <charset val="128"/>
    </font>
    <font>
      <sz val="14"/>
      <name val="メイリオ"/>
      <family val="3"/>
      <charset val="128"/>
    </font>
    <font>
      <sz val="6"/>
      <name val="メイリオ"/>
      <family val="3"/>
      <charset val="128"/>
    </font>
    <font>
      <sz val="16"/>
      <name val="ＭＳ Ｐゴシック"/>
      <family val="3"/>
      <charset val="128"/>
    </font>
    <font>
      <sz val="20"/>
      <name val="HGP創英角ﾎﾟｯﾌﾟ体"/>
      <family val="3"/>
      <charset val="128"/>
    </font>
    <font>
      <sz val="20"/>
      <name val="HGS創英角ﾎﾟｯﾌﾟ体"/>
      <family val="3"/>
      <charset val="128"/>
    </font>
    <font>
      <sz val="28"/>
      <name val="HG創英角ﾎﾟｯﾌﾟ体"/>
      <family val="3"/>
      <charset val="128"/>
    </font>
    <font>
      <sz val="28"/>
      <name val="HGS創英角ﾎﾟｯﾌﾟ体"/>
      <family val="3"/>
      <charset val="128"/>
    </font>
    <font>
      <sz val="11"/>
      <name val="HGS創英角ﾎﾟｯﾌﾟ体"/>
      <family val="3"/>
      <charset val="128"/>
    </font>
    <font>
      <b/>
      <sz val="20"/>
      <name val="HGS創英角ﾎﾟｯﾌﾟ体"/>
      <family val="3"/>
      <charset val="128"/>
    </font>
    <font>
      <sz val="12"/>
      <name val="Arial"/>
      <family val="2"/>
    </font>
    <font>
      <sz val="28"/>
      <name val="HGP創英角ﾎﾟｯﾌﾟ体"/>
      <family val="3"/>
      <charset val="128"/>
    </font>
    <font>
      <sz val="22"/>
      <name val="HGS創英角ﾎﾟｯﾌﾟ体"/>
      <family val="3"/>
      <charset val="128"/>
    </font>
    <font>
      <b/>
      <sz val="20"/>
      <name val="HGP創英角ﾎﾟｯﾌﾟ体"/>
      <family val="3"/>
      <charset val="128"/>
    </font>
    <font>
      <sz val="22"/>
      <color rgb="FFFF0000"/>
      <name val="HGS創英角ﾎﾟｯﾌﾟ体"/>
      <family val="3"/>
      <charset val="128"/>
    </font>
    <font>
      <sz val="20"/>
      <color theme="1"/>
      <name val="HGS創英角ﾎﾟｯﾌﾟ体"/>
      <family val="3"/>
      <charset val="128"/>
    </font>
    <font>
      <sz val="22"/>
      <color theme="1"/>
      <name val="HGS創英角ﾎﾟｯﾌﾟ体"/>
      <family val="3"/>
      <charset val="128"/>
    </font>
    <font>
      <sz val="28"/>
      <color rgb="FFFFC000"/>
      <name val="HG創英角ﾎﾟｯﾌﾟ体"/>
      <family val="3"/>
      <charset val="128"/>
    </font>
    <font>
      <sz val="18"/>
      <color rgb="FFFF0000"/>
      <name val="HG創英角ﾎﾟｯﾌﾟ体"/>
      <family val="3"/>
      <charset val="128"/>
    </font>
    <font>
      <sz val="16"/>
      <color rgb="FFFF0000"/>
      <name val="HG創英角ﾎﾟｯﾌﾟ体"/>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50"/>
        <bgColor indexed="64"/>
      </patternFill>
    </fill>
    <fill>
      <patternFill patternType="solid">
        <fgColor indexed="42"/>
        <bgColor indexed="64"/>
      </patternFill>
    </fill>
    <fill>
      <patternFill patternType="solid">
        <fgColor indexed="13"/>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44">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2" fillId="0" borderId="0" applyFont="0" applyFill="0" applyBorder="0" applyAlignment="0" applyProtection="0"/>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3" fillId="0" borderId="0">
      <alignment vertical="center"/>
    </xf>
    <xf numFmtId="0" fontId="20" fillId="4" borderId="0" applyNumberFormat="0" applyBorder="0" applyAlignment="0" applyProtection="0">
      <alignment vertical="center"/>
    </xf>
  </cellStyleXfs>
  <cellXfs count="136">
    <xf numFmtId="0" fontId="0" fillId="0" borderId="0" xfId="0"/>
    <xf numFmtId="0" fontId="21" fillId="0" borderId="0" xfId="0" applyFont="1" applyAlignment="1">
      <alignment vertical="center"/>
    </xf>
    <xf numFmtId="0" fontId="30" fillId="0" borderId="0" xfId="0" applyFont="1"/>
    <xf numFmtId="177" fontId="0" fillId="24" borderId="10" xfId="0" applyNumberFormat="1" applyFill="1" applyBorder="1" applyAlignment="1">
      <alignment shrinkToFit="1"/>
    </xf>
    <xf numFmtId="177" fontId="0" fillId="24" borderId="11" xfId="0" applyNumberFormat="1" applyFill="1" applyBorder="1" applyAlignment="1">
      <alignment shrinkToFit="1"/>
    </xf>
    <xf numFmtId="177" fontId="0" fillId="0" borderId="0" xfId="0" applyNumberFormat="1" applyAlignment="1">
      <alignment shrinkToFit="1"/>
    </xf>
    <xf numFmtId="0" fontId="0" fillId="0" borderId="0" xfId="0" applyAlignment="1">
      <alignment shrinkToFit="1"/>
    </xf>
    <xf numFmtId="0" fontId="25" fillId="24" borderId="12" xfId="0" applyFont="1" applyFill="1" applyBorder="1" applyAlignment="1">
      <alignment shrinkToFit="1"/>
    </xf>
    <xf numFmtId="0" fontId="25" fillId="24" borderId="13" xfId="0" applyFont="1" applyFill="1" applyBorder="1" applyAlignment="1">
      <alignment shrinkToFit="1"/>
    </xf>
    <xf numFmtId="0" fontId="25" fillId="24" borderId="14" xfId="0" applyFont="1" applyFill="1" applyBorder="1" applyAlignment="1">
      <alignment shrinkToFit="1"/>
    </xf>
    <xf numFmtId="0" fontId="25" fillId="0" borderId="0" xfId="0" applyFont="1" applyBorder="1" applyAlignment="1">
      <alignment shrinkToFit="1"/>
    </xf>
    <xf numFmtId="0" fontId="25" fillId="0" borderId="0" xfId="0" applyFont="1" applyAlignment="1">
      <alignment shrinkToFit="1"/>
    </xf>
    <xf numFmtId="0" fontId="25" fillId="24" borderId="10" xfId="0" applyFont="1" applyFill="1" applyBorder="1" applyAlignment="1">
      <alignment shrinkToFit="1"/>
    </xf>
    <xf numFmtId="0" fontId="25" fillId="24" borderId="0" xfId="0" applyFont="1" applyFill="1" applyBorder="1" applyAlignment="1">
      <alignment shrinkToFit="1"/>
    </xf>
    <xf numFmtId="0" fontId="25" fillId="24" borderId="11" xfId="0" applyFont="1" applyFill="1" applyBorder="1" applyAlignment="1">
      <alignment shrinkToFit="1"/>
    </xf>
    <xf numFmtId="177" fontId="25" fillId="24" borderId="10" xfId="0" applyNumberFormat="1" applyFont="1" applyFill="1" applyBorder="1" applyAlignment="1">
      <alignment shrinkToFit="1"/>
    </xf>
    <xf numFmtId="177" fontId="25" fillId="24" borderId="11" xfId="0" applyNumberFormat="1" applyFont="1" applyFill="1" applyBorder="1" applyAlignment="1">
      <alignment shrinkToFit="1"/>
    </xf>
    <xf numFmtId="177" fontId="33" fillId="0" borderId="0" xfId="0" applyNumberFormat="1" applyFont="1" applyBorder="1" applyAlignment="1">
      <alignment horizontal="center" vertical="center" shrinkToFit="1"/>
    </xf>
    <xf numFmtId="177" fontId="25" fillId="0" borderId="0" xfId="0" applyNumberFormat="1" applyFont="1" applyAlignment="1">
      <alignment shrinkToFit="1"/>
    </xf>
    <xf numFmtId="5" fontId="34" fillId="0" borderId="0" xfId="0" applyNumberFormat="1" applyFont="1" applyBorder="1" applyAlignment="1">
      <alignment horizontal="right" vertical="center" shrinkToFit="1"/>
    </xf>
    <xf numFmtId="0" fontId="23" fillId="24" borderId="15" xfId="0" applyFont="1" applyFill="1" applyBorder="1" applyAlignment="1">
      <alignment horizontal="center" vertical="center" shrinkToFit="1"/>
    </xf>
    <xf numFmtId="0" fontId="23" fillId="0" borderId="0" xfId="0" applyFont="1" applyBorder="1" applyAlignment="1">
      <alignment horizontal="center" vertical="center" shrinkToFit="1"/>
    </xf>
    <xf numFmtId="181" fontId="35" fillId="24" borderId="15" xfId="0" applyNumberFormat="1" applyFont="1" applyFill="1" applyBorder="1" applyAlignment="1">
      <alignment shrinkToFit="1"/>
    </xf>
    <xf numFmtId="182" fontId="35" fillId="24" borderId="15" xfId="0" applyNumberFormat="1" applyFont="1" applyFill="1" applyBorder="1" applyAlignment="1">
      <alignment shrinkToFit="1"/>
    </xf>
    <xf numFmtId="182" fontId="35" fillId="0" borderId="0" xfId="0" applyNumberFormat="1" applyFont="1" applyBorder="1" applyAlignment="1">
      <alignment shrinkToFit="1"/>
    </xf>
    <xf numFmtId="0" fontId="25" fillId="24" borderId="16" xfId="0" applyFont="1" applyFill="1" applyBorder="1" applyAlignment="1">
      <alignment shrinkToFit="1"/>
    </xf>
    <xf numFmtId="0" fontId="25" fillId="24" borderId="17" xfId="0" applyFont="1" applyFill="1" applyBorder="1" applyAlignment="1">
      <alignment shrinkToFit="1"/>
    </xf>
    <xf numFmtId="0" fontId="25" fillId="24" borderId="18" xfId="0" applyFont="1" applyFill="1" applyBorder="1" applyAlignment="1">
      <alignment shrinkToFit="1"/>
    </xf>
    <xf numFmtId="177" fontId="0" fillId="0" borderId="10" xfId="0" applyNumberFormat="1" applyBorder="1" applyAlignment="1">
      <alignment shrinkToFit="1"/>
    </xf>
    <xf numFmtId="177" fontId="0" fillId="0" borderId="11" xfId="0" applyNumberFormat="1" applyBorder="1" applyAlignment="1">
      <alignment shrinkToFit="1"/>
    </xf>
    <xf numFmtId="0" fontId="0" fillId="24" borderId="0" xfId="0" applyFill="1"/>
    <xf numFmtId="0" fontId="0" fillId="24" borderId="12" xfId="0" applyFill="1" applyBorder="1"/>
    <xf numFmtId="0" fontId="0" fillId="24" borderId="13" xfId="0" applyFill="1" applyBorder="1"/>
    <xf numFmtId="0" fontId="0" fillId="24" borderId="14" xfId="0" applyFill="1" applyBorder="1"/>
    <xf numFmtId="0" fontId="0" fillId="24" borderId="10" xfId="0" applyFill="1" applyBorder="1"/>
    <xf numFmtId="0" fontId="0" fillId="24" borderId="11" xfId="0" applyFill="1" applyBorder="1"/>
    <xf numFmtId="0" fontId="26" fillId="24" borderId="15" xfId="0" applyFont="1" applyFill="1" applyBorder="1" applyAlignment="1">
      <alignment horizontal="center" vertical="center"/>
    </xf>
    <xf numFmtId="0" fontId="30" fillId="24" borderId="10" xfId="0" applyFont="1" applyFill="1" applyBorder="1"/>
    <xf numFmtId="181" fontId="30" fillId="24" borderId="15" xfId="0" applyNumberFormat="1" applyFont="1" applyFill="1" applyBorder="1"/>
    <xf numFmtId="182" fontId="30" fillId="24" borderId="15" xfId="0" applyNumberFormat="1" applyFont="1" applyFill="1" applyBorder="1"/>
    <xf numFmtId="0" fontId="30" fillId="24" borderId="11" xfId="0" applyFont="1" applyFill="1" applyBorder="1"/>
    <xf numFmtId="0" fontId="0" fillId="24" borderId="16" xfId="0" applyFill="1" applyBorder="1"/>
    <xf numFmtId="0" fontId="0" fillId="24" borderId="17" xfId="0" applyFill="1" applyBorder="1"/>
    <xf numFmtId="0" fontId="0" fillId="24" borderId="18" xfId="0" applyFill="1" applyBorder="1"/>
    <xf numFmtId="0" fontId="0" fillId="0" borderId="12" xfId="0" applyBorder="1" applyAlignment="1">
      <alignment shrinkToFit="1"/>
    </xf>
    <xf numFmtId="0" fontId="0" fillId="0" borderId="13" xfId="0" applyBorder="1" applyAlignment="1">
      <alignment shrinkToFit="1"/>
    </xf>
    <xf numFmtId="0" fontId="0" fillId="0" borderId="14" xfId="0" applyBorder="1" applyAlignment="1">
      <alignment shrinkToFit="1"/>
    </xf>
    <xf numFmtId="0" fontId="0" fillId="0" borderId="10" xfId="0" applyBorder="1" applyAlignment="1">
      <alignment shrinkToFit="1"/>
    </xf>
    <xf numFmtId="0" fontId="0" fillId="0" borderId="11" xfId="0" applyBorder="1" applyAlignment="1">
      <alignment shrinkToFit="1"/>
    </xf>
    <xf numFmtId="0" fontId="26" fillId="0" borderId="15" xfId="0" applyFont="1" applyBorder="1" applyAlignment="1">
      <alignment horizontal="center" vertical="center" shrinkToFit="1"/>
    </xf>
    <xf numFmtId="0" fontId="30" fillId="0" borderId="10" xfId="0" applyFont="1" applyBorder="1" applyAlignment="1">
      <alignment shrinkToFit="1"/>
    </xf>
    <xf numFmtId="181" fontId="27" fillId="0" borderId="15" xfId="0" applyNumberFormat="1" applyFont="1" applyBorder="1" applyAlignment="1">
      <alignment shrinkToFit="1"/>
    </xf>
    <xf numFmtId="182" fontId="27" fillId="0" borderId="15" xfId="0" applyNumberFormat="1" applyFont="1" applyBorder="1" applyAlignment="1">
      <alignment shrinkToFit="1"/>
    </xf>
    <xf numFmtId="0" fontId="30" fillId="0" borderId="11" xfId="0" applyFont="1" applyBorder="1" applyAlignment="1">
      <alignment shrinkToFit="1"/>
    </xf>
    <xf numFmtId="0" fontId="30" fillId="0" borderId="0" xfId="0" applyFont="1" applyAlignment="1">
      <alignment shrinkToFit="1"/>
    </xf>
    <xf numFmtId="0" fontId="0" fillId="0" borderId="16" xfId="0" applyBorder="1" applyAlignment="1">
      <alignment shrinkToFit="1"/>
    </xf>
    <xf numFmtId="0" fontId="0" fillId="0" borderId="17" xfId="0" applyBorder="1" applyAlignment="1">
      <alignment shrinkToFit="1"/>
    </xf>
    <xf numFmtId="0" fontId="0" fillId="0" borderId="18" xfId="0" applyBorder="1" applyAlignment="1">
      <alignment shrinkToFit="1"/>
    </xf>
    <xf numFmtId="183" fontId="23" fillId="0" borderId="0" xfId="42" applyNumberFormat="1" applyAlignment="1">
      <alignment horizontal="center" vertical="center"/>
    </xf>
    <xf numFmtId="0" fontId="23" fillId="0" borderId="0" xfId="42">
      <alignment vertical="center"/>
    </xf>
    <xf numFmtId="0" fontId="23" fillId="0" borderId="0" xfId="42" applyAlignment="1">
      <alignment horizontal="left" vertical="center"/>
    </xf>
    <xf numFmtId="0" fontId="23" fillId="0" borderId="0" xfId="42" applyAlignment="1">
      <alignment horizontal="center" vertical="center"/>
    </xf>
    <xf numFmtId="0" fontId="23" fillId="0" borderId="15" xfId="42" applyBorder="1">
      <alignment vertical="center"/>
    </xf>
    <xf numFmtId="0" fontId="23" fillId="0" borderId="15" xfId="42" applyBorder="1" applyAlignment="1">
      <alignment horizontal="left" vertical="center"/>
    </xf>
    <xf numFmtId="14" fontId="23" fillId="0" borderId="15" xfId="42" applyNumberFormat="1" applyBorder="1" applyAlignment="1">
      <alignment horizontal="left" vertical="center"/>
    </xf>
    <xf numFmtId="0" fontId="23" fillId="0" borderId="15" xfId="42" quotePrefix="1" applyBorder="1" applyAlignment="1">
      <alignment horizontal="left" vertical="center"/>
    </xf>
    <xf numFmtId="17" fontId="23" fillId="0" borderId="15" xfId="42" quotePrefix="1" applyNumberFormat="1" applyBorder="1" applyAlignment="1">
      <alignment horizontal="left" vertical="center"/>
    </xf>
    <xf numFmtId="183" fontId="23" fillId="25" borderId="15" xfId="42" applyNumberFormat="1" applyFill="1" applyBorder="1" applyAlignment="1">
      <alignment horizontal="center" vertical="center"/>
    </xf>
    <xf numFmtId="183" fontId="23" fillId="25" borderId="19" xfId="42" applyNumberFormat="1" applyFill="1" applyBorder="1" applyAlignment="1">
      <alignment horizontal="center" vertical="center"/>
    </xf>
    <xf numFmtId="0" fontId="23" fillId="0" borderId="19" xfId="42" applyBorder="1">
      <alignment vertical="center"/>
    </xf>
    <xf numFmtId="0" fontId="23" fillId="0" borderId="19" xfId="42" applyBorder="1" applyAlignment="1">
      <alignment horizontal="left" vertical="center"/>
    </xf>
    <xf numFmtId="183" fontId="23" fillId="26" borderId="20" xfId="42" applyNumberFormat="1" applyFill="1" applyBorder="1" applyAlignment="1">
      <alignment horizontal="center" vertical="center"/>
    </xf>
    <xf numFmtId="0" fontId="23" fillId="26" borderId="20" xfId="42" applyFill="1" applyBorder="1" applyAlignment="1">
      <alignment horizontal="center" vertical="center"/>
    </xf>
    <xf numFmtId="0" fontId="23" fillId="26" borderId="20" xfId="42" applyFont="1" applyFill="1" applyBorder="1" applyAlignment="1">
      <alignment horizontal="center" vertical="center"/>
    </xf>
    <xf numFmtId="14" fontId="0" fillId="0" borderId="0" xfId="0" applyNumberFormat="1"/>
    <xf numFmtId="17" fontId="0" fillId="0" borderId="0" xfId="0" applyNumberFormat="1"/>
    <xf numFmtId="0" fontId="23" fillId="27" borderId="19" xfId="42" applyFill="1" applyBorder="1" applyAlignment="1">
      <alignment horizontal="left" vertical="center"/>
    </xf>
    <xf numFmtId="0" fontId="23" fillId="27" borderId="15" xfId="42" applyFill="1" applyBorder="1" applyAlignment="1">
      <alignment horizontal="left" vertical="center"/>
    </xf>
    <xf numFmtId="0" fontId="23" fillId="28" borderId="19" xfId="42" applyFill="1" applyBorder="1" applyAlignment="1">
      <alignment horizontal="center" vertical="center"/>
    </xf>
    <xf numFmtId="0" fontId="23" fillId="28" borderId="15" xfId="42" applyFill="1" applyBorder="1" applyAlignment="1">
      <alignment horizontal="center" vertical="center"/>
    </xf>
    <xf numFmtId="0" fontId="23" fillId="29" borderId="19" xfId="42" applyFill="1" applyBorder="1" applyAlignment="1">
      <alignment horizontal="left" vertical="center"/>
    </xf>
    <xf numFmtId="0" fontId="23" fillId="0" borderId="0" xfId="0" applyFont="1"/>
    <xf numFmtId="0" fontId="23" fillId="0" borderId="0" xfId="0" applyFont="1" applyAlignment="1">
      <alignment horizontal="left"/>
    </xf>
    <xf numFmtId="178" fontId="23" fillId="0" borderId="0" xfId="0" applyNumberFormat="1" applyFont="1" applyAlignment="1">
      <alignment horizontal="left"/>
    </xf>
    <xf numFmtId="0" fontId="23" fillId="26" borderId="0" xfId="0" applyFont="1" applyFill="1" applyAlignment="1">
      <alignment horizontal="center"/>
    </xf>
    <xf numFmtId="0" fontId="23" fillId="0" borderId="0" xfId="0" applyFont="1" applyAlignment="1">
      <alignment horizontal="center"/>
    </xf>
    <xf numFmtId="0" fontId="23" fillId="0" borderId="15" xfId="42" applyFont="1" applyBorder="1">
      <alignment vertical="center"/>
    </xf>
    <xf numFmtId="178" fontId="23" fillId="0" borderId="0" xfId="0" applyNumberFormat="1" applyFont="1"/>
    <xf numFmtId="0" fontId="22" fillId="0" borderId="0" xfId="0" applyFont="1" applyAlignment="1">
      <alignment horizontal="center"/>
    </xf>
    <xf numFmtId="0" fontId="23" fillId="26" borderId="0" xfId="0" applyFont="1" applyFill="1"/>
    <xf numFmtId="0" fontId="23" fillId="26" borderId="0" xfId="0" applyFont="1" applyFill="1" applyAlignment="1">
      <alignment horizontal="left"/>
    </xf>
    <xf numFmtId="176" fontId="23" fillId="27" borderId="15" xfId="42" applyNumberFormat="1" applyFill="1" applyBorder="1" applyAlignment="1">
      <alignment horizontal="left" vertical="center"/>
    </xf>
    <xf numFmtId="176" fontId="23" fillId="29" borderId="19" xfId="42" applyNumberFormat="1" applyFill="1" applyBorder="1" applyAlignment="1">
      <alignment horizontal="left" vertical="center"/>
    </xf>
    <xf numFmtId="184" fontId="23" fillId="0" borderId="0" xfId="0" applyNumberFormat="1" applyFont="1" applyAlignment="1">
      <alignment horizontal="left"/>
    </xf>
    <xf numFmtId="1" fontId="23" fillId="0" borderId="0" xfId="0" applyNumberFormat="1" applyFont="1" applyAlignment="1">
      <alignment horizontal="left"/>
    </xf>
    <xf numFmtId="0" fontId="23" fillId="0" borderId="0" xfId="0" quotePrefix="1" applyFont="1" applyAlignment="1">
      <alignment horizontal="left"/>
    </xf>
    <xf numFmtId="179" fontId="22" fillId="30" borderId="0" xfId="0" applyNumberFormat="1" applyFont="1" applyFill="1" applyAlignment="1">
      <alignment horizontal="left"/>
    </xf>
    <xf numFmtId="0" fontId="22" fillId="0" borderId="0" xfId="0" applyNumberFormat="1" applyFont="1" applyFill="1" applyAlignment="1">
      <alignment horizontal="left"/>
    </xf>
    <xf numFmtId="0" fontId="22" fillId="0" borderId="0" xfId="0" applyNumberFormat="1" applyFont="1" applyFill="1" applyBorder="1" applyAlignment="1">
      <alignment horizontal="left"/>
    </xf>
    <xf numFmtId="0" fontId="22" fillId="0" borderId="0" xfId="33" applyNumberFormat="1" applyFont="1" applyFill="1" applyAlignment="1">
      <alignment horizontal="left"/>
    </xf>
    <xf numFmtId="0" fontId="21" fillId="0" borderId="0" xfId="0" applyNumberFormat="1" applyFont="1" applyFill="1" applyBorder="1" applyAlignment="1">
      <alignment horizontal="left" vertical="center"/>
    </xf>
    <xf numFmtId="0" fontId="21" fillId="0" borderId="0" xfId="0" applyNumberFormat="1" applyFont="1" applyFill="1" applyAlignment="1">
      <alignment horizontal="left" vertical="center"/>
    </xf>
    <xf numFmtId="0" fontId="38" fillId="0" borderId="0" xfId="0" applyFont="1" applyAlignment="1">
      <alignment horizontal="center"/>
    </xf>
    <xf numFmtId="0" fontId="39" fillId="0" borderId="0" xfId="0" applyFont="1" applyAlignment="1">
      <alignment horizontal="center"/>
    </xf>
    <xf numFmtId="0" fontId="40" fillId="0" borderId="0" xfId="0" applyFont="1" applyAlignment="1">
      <alignment horizontal="center" vertical="center" shrinkToFit="1"/>
    </xf>
    <xf numFmtId="0" fontId="0" fillId="0" borderId="0" xfId="0" applyAlignment="1">
      <alignment horizontal="center"/>
    </xf>
    <xf numFmtId="0" fontId="0" fillId="0" borderId="0" xfId="0" applyFont="1"/>
    <xf numFmtId="0" fontId="27" fillId="0" borderId="0" xfId="0" applyFont="1" applyAlignment="1">
      <alignment horizontal="center"/>
    </xf>
    <xf numFmtId="0" fontId="42" fillId="0" borderId="0" xfId="0" applyFont="1"/>
    <xf numFmtId="0" fontId="43" fillId="0" borderId="0" xfId="0" applyFont="1" applyAlignment="1">
      <alignment horizontal="center" vertical="center" shrinkToFit="1"/>
    </xf>
    <xf numFmtId="0" fontId="44" fillId="0" borderId="0" xfId="0" applyFont="1"/>
    <xf numFmtId="0" fontId="37" fillId="0" borderId="0" xfId="0" applyFont="1" applyAlignment="1">
      <alignment horizontal="center" vertical="center" shrinkToFit="1"/>
    </xf>
    <xf numFmtId="0" fontId="0" fillId="0" borderId="0" xfId="0" applyFont="1" applyAlignment="1">
      <alignment horizontal="center"/>
    </xf>
    <xf numFmtId="0" fontId="45" fillId="0" borderId="0" xfId="0" applyFont="1" applyAlignment="1">
      <alignment horizontal="center" vertical="center" shrinkToFit="1"/>
    </xf>
    <xf numFmtId="0" fontId="46" fillId="0" borderId="0" xfId="0" applyFont="1" applyAlignment="1">
      <alignment horizontal="center" vertical="center"/>
    </xf>
    <xf numFmtId="0" fontId="37" fillId="0" borderId="0" xfId="0" applyFont="1" applyAlignment="1">
      <alignment horizontal="center" vertical="center"/>
    </xf>
    <xf numFmtId="0" fontId="47" fillId="0" borderId="0" xfId="0" applyFont="1" applyAlignment="1">
      <alignment horizontal="center" vertical="center" shrinkToFit="1"/>
    </xf>
    <xf numFmtId="0" fontId="48" fillId="0" borderId="0" xfId="0" applyFont="1" applyAlignment="1">
      <alignment horizontal="center" vertical="center"/>
    </xf>
    <xf numFmtId="0" fontId="49" fillId="0" borderId="0" xfId="0" applyFont="1" applyAlignment="1">
      <alignment horizontal="center"/>
    </xf>
    <xf numFmtId="0" fontId="50" fillId="0" borderId="0" xfId="0" applyFont="1" applyAlignment="1">
      <alignment horizontal="center" vertical="center"/>
    </xf>
    <xf numFmtId="0" fontId="41" fillId="0" borderId="0" xfId="0" applyFont="1"/>
    <xf numFmtId="0" fontId="51" fillId="0" borderId="0" xfId="0" applyFont="1" applyAlignment="1">
      <alignment horizontal="center" vertical="center" shrinkToFit="1"/>
    </xf>
    <xf numFmtId="0" fontId="52" fillId="0" borderId="0" xfId="0" applyFont="1" applyAlignment="1">
      <alignment horizontal="center" vertical="center" shrinkToFit="1"/>
    </xf>
    <xf numFmtId="0" fontId="41" fillId="0" borderId="0" xfId="0" applyFont="1" applyAlignment="1">
      <alignment horizontal="center" vertical="center"/>
    </xf>
    <xf numFmtId="0" fontId="41" fillId="0" borderId="0" xfId="0" applyFont="1" applyAlignment="1">
      <alignment vertical="center"/>
    </xf>
    <xf numFmtId="0" fontId="53" fillId="0" borderId="0" xfId="0" applyFont="1" applyAlignment="1">
      <alignment horizontal="center" vertical="center" shrinkToFit="1"/>
    </xf>
    <xf numFmtId="0" fontId="23" fillId="26" borderId="0" xfId="0" applyFont="1" applyFill="1" applyAlignment="1">
      <alignment horizontal="center"/>
    </xf>
    <xf numFmtId="177" fontId="33" fillId="24" borderId="0" xfId="0" applyNumberFormat="1" applyFont="1" applyFill="1" applyBorder="1" applyAlignment="1">
      <alignment horizontal="center" vertical="center" shrinkToFit="1"/>
    </xf>
    <xf numFmtId="0" fontId="24" fillId="24" borderId="0" xfId="0" applyFont="1" applyFill="1" applyBorder="1" applyAlignment="1">
      <alignment horizontal="left" vertical="center" shrinkToFit="1"/>
    </xf>
    <xf numFmtId="5" fontId="34" fillId="24" borderId="0" xfId="0" applyNumberFormat="1" applyFont="1" applyFill="1" applyBorder="1" applyAlignment="1">
      <alignment horizontal="right" vertical="center" shrinkToFit="1"/>
    </xf>
    <xf numFmtId="177" fontId="28" fillId="24" borderId="0" xfId="0" applyNumberFormat="1" applyFont="1" applyFill="1" applyBorder="1" applyAlignment="1">
      <alignment horizontal="center" vertical="center" shrinkToFit="1"/>
    </xf>
    <xf numFmtId="0" fontId="29" fillId="24" borderId="0" xfId="0" applyFont="1" applyFill="1" applyBorder="1" applyAlignment="1">
      <alignment horizontal="left" vertical="center" shrinkToFit="1"/>
    </xf>
    <xf numFmtId="180" fontId="28" fillId="24" borderId="0" xfId="0" applyNumberFormat="1" applyFont="1" applyFill="1" applyBorder="1" applyAlignment="1">
      <alignment horizontal="right" vertical="center"/>
    </xf>
    <xf numFmtId="177" fontId="31" fillId="0" borderId="0" xfId="0" applyNumberFormat="1" applyFont="1" applyBorder="1" applyAlignment="1">
      <alignment horizontal="center" vertical="center" shrinkToFit="1"/>
    </xf>
    <xf numFmtId="0" fontId="29" fillId="0" borderId="0" xfId="0" applyFont="1" applyBorder="1" applyAlignment="1">
      <alignment horizontal="left" vertical="center" shrinkToFit="1"/>
    </xf>
    <xf numFmtId="180" fontId="32" fillId="0" borderId="0" xfId="0" applyNumberFormat="1" applyFont="1" applyBorder="1" applyAlignment="1">
      <alignment horizontal="right"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Book2" xfId="42"/>
    <cellStyle name="良い" xfId="43" builtinId="26" customBuiltin="1"/>
  </cellStyles>
  <dxfs count="0"/>
  <tableStyles count="0" defaultTableStyle="TableStyleMedium2" defaultPivotStyle="PivotStyleLight16"/>
  <colors>
    <mruColors>
      <color rgb="FFFF0000"/>
      <color rgb="FF99FF99"/>
      <color rgb="FFFF99FF"/>
      <color rgb="FFFFCCFF"/>
      <color rgb="FFFF0066"/>
      <color rgb="FFFFFFFF"/>
      <color rgb="FFCC0066"/>
      <color rgb="FFCCFFCC"/>
      <color rgb="FFFF00FF"/>
      <color rgb="FFFF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http://search.yahoo.co.jp/r/_ylt=A7dPKR55s_hWGFYA1dCDTwx.;_ylu=X3oDMTFyZ2tvYm9qBHBhdHQDcmljaARwb3MDMgRwcm9wA2lzZWFyY2gEcXADcWMscWh2BHNjA0RSBHNlYwNzYwRzbGsDaW1n/SIG=16svfk2pl/EXP=1459240249/**http:/image.search.yahoo.co.jp/search?rkf=2&amp;ei=UTF-8&amp;p=%E3%82%AF%E3%83%AA%E3%82%B9%E3%83%9E%E3%82%B9+%E3%82%A4%E3%83%A9%E3%82%B9%E3%83%88" TargetMode="External"/><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42</xdr:col>
      <xdr:colOff>57150</xdr:colOff>
      <xdr:row>0</xdr:row>
      <xdr:rowOff>0</xdr:rowOff>
    </xdr:from>
    <xdr:to>
      <xdr:col>46</xdr:col>
      <xdr:colOff>85725</xdr:colOff>
      <xdr:row>6</xdr:row>
      <xdr:rowOff>38100</xdr:rowOff>
    </xdr:to>
    <xdr:sp macro="[0]!New_Book2" textlink="">
      <xdr:nvSpPr>
        <xdr:cNvPr id="32769" name="Rectangle 1"/>
        <xdr:cNvSpPr>
          <a:spLocks noChangeArrowheads="1"/>
        </xdr:cNvSpPr>
      </xdr:nvSpPr>
      <xdr:spPr bwMode="auto">
        <a:xfrm>
          <a:off x="22793325" y="0"/>
          <a:ext cx="2743200" cy="971550"/>
        </a:xfrm>
        <a:prstGeom prst="rect">
          <a:avLst/>
        </a:prstGeom>
        <a:solidFill>
          <a:srgbClr val="FF0000"/>
        </a:solidFill>
        <a:ln w="9525">
          <a:solidFill>
            <a:srgbClr val="000000"/>
          </a:solidFill>
          <a:miter lim="800000"/>
          <a:headEnd/>
          <a:tailEnd/>
        </a:ln>
        <a:effectLst>
          <a:outerShdw dist="35921" dir="2700000" algn="ctr" rotWithShape="0">
            <a:srgbClr val="808080"/>
          </a:outerShdw>
        </a:effectLst>
        <a:extLst/>
      </xdr:spPr>
      <xdr:txBody>
        <a:bodyPr vertOverflow="clip" wrap="square" lIns="45720" tIns="54864" rIns="45720" bIns="54864" anchor="ctr" upright="1"/>
        <a:lstStyle/>
        <a:p>
          <a:pPr algn="ctr" rtl="0">
            <a:defRPr sz="1000"/>
          </a:pPr>
          <a:r>
            <a:rPr lang="ja-JP" altLang="en-US" sz="1600" b="0" i="0" u="none" strike="noStrike" baseline="0">
              <a:solidFill>
                <a:srgbClr val="FFFF00"/>
              </a:solidFill>
              <a:latin typeface="メイリオ"/>
              <a:ea typeface="メイリオ"/>
              <a:cs typeface="メイリオ"/>
            </a:rPr>
            <a:t>シート作成</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42</xdr:col>
      <xdr:colOff>542925</xdr:colOff>
      <xdr:row>5</xdr:row>
      <xdr:rowOff>0</xdr:rowOff>
    </xdr:from>
    <xdr:to>
      <xdr:col>47</xdr:col>
      <xdr:colOff>647700</xdr:colOff>
      <xdr:row>6</xdr:row>
      <xdr:rowOff>266700</xdr:rowOff>
    </xdr:to>
    <xdr:sp macro="[0]!New_Book2" textlink="">
      <xdr:nvSpPr>
        <xdr:cNvPr id="34817" name="Rectangle 1"/>
        <xdr:cNvSpPr>
          <a:spLocks noChangeArrowheads="1"/>
        </xdr:cNvSpPr>
      </xdr:nvSpPr>
      <xdr:spPr bwMode="auto">
        <a:xfrm>
          <a:off x="33213675" y="857250"/>
          <a:ext cx="3505200" cy="1028700"/>
        </a:xfrm>
        <a:prstGeom prst="rect">
          <a:avLst/>
        </a:prstGeom>
        <a:solidFill>
          <a:srgbClr val="FF0000"/>
        </a:solidFill>
        <a:ln w="9525">
          <a:solidFill>
            <a:srgbClr val="000000"/>
          </a:solidFill>
          <a:miter lim="800000"/>
          <a:headEnd/>
          <a:tailEnd/>
        </a:ln>
        <a:effectLst>
          <a:outerShdw dist="35921" dir="2700000" algn="ctr" rotWithShape="0">
            <a:srgbClr val="808080"/>
          </a:outerShdw>
        </a:effectLst>
        <a:extLst/>
      </xdr:spPr>
      <xdr:txBody>
        <a:bodyPr vertOverflow="clip" wrap="square" lIns="82296" tIns="118872" rIns="82296" bIns="118872" anchor="ctr" upright="1"/>
        <a:lstStyle/>
        <a:p>
          <a:pPr algn="ctr" rtl="0">
            <a:defRPr sz="1000"/>
          </a:pPr>
          <a:r>
            <a:rPr lang="ja-JP" altLang="en-US" sz="3600" b="0" i="0" u="none" strike="noStrike" baseline="0">
              <a:solidFill>
                <a:srgbClr val="FFFF00"/>
              </a:solidFill>
              <a:latin typeface="メイリオ"/>
              <a:ea typeface="メイリオ"/>
              <a:cs typeface="メイリオ"/>
            </a:rPr>
            <a:t>シート作成</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42</xdr:col>
      <xdr:colOff>304800</xdr:colOff>
      <xdr:row>0</xdr:row>
      <xdr:rowOff>0</xdr:rowOff>
    </xdr:from>
    <xdr:to>
      <xdr:col>51</xdr:col>
      <xdr:colOff>371475</xdr:colOff>
      <xdr:row>6</xdr:row>
      <xdr:rowOff>19050</xdr:rowOff>
    </xdr:to>
    <xdr:sp macro="[0]!New_Book2" textlink="">
      <xdr:nvSpPr>
        <xdr:cNvPr id="35841" name="Rectangle 1"/>
        <xdr:cNvSpPr>
          <a:spLocks noChangeArrowheads="1"/>
        </xdr:cNvSpPr>
      </xdr:nvSpPr>
      <xdr:spPr bwMode="auto">
        <a:xfrm>
          <a:off x="45510450" y="0"/>
          <a:ext cx="6210300" cy="1333500"/>
        </a:xfrm>
        <a:prstGeom prst="rect">
          <a:avLst/>
        </a:prstGeom>
        <a:solidFill>
          <a:srgbClr val="FF0000"/>
        </a:solidFill>
        <a:ln w="9525">
          <a:solidFill>
            <a:srgbClr val="000000"/>
          </a:solidFill>
          <a:miter lim="800000"/>
          <a:headEnd/>
          <a:tailEnd/>
        </a:ln>
        <a:effectLst>
          <a:outerShdw dist="35921" dir="2700000" algn="ctr" rotWithShape="0">
            <a:srgbClr val="808080"/>
          </a:outerShdw>
        </a:effectLst>
        <a:extLst/>
      </xdr:spPr>
      <xdr:txBody>
        <a:bodyPr vertOverflow="clip" wrap="square" lIns="100584" tIns="155448" rIns="100584" bIns="155448" anchor="ctr" upright="1"/>
        <a:lstStyle/>
        <a:p>
          <a:pPr algn="ctr" rtl="0">
            <a:defRPr sz="1000"/>
          </a:pPr>
          <a:r>
            <a:rPr lang="ja-JP" altLang="en-US" sz="4800" b="0" i="0" u="none" strike="noStrike" baseline="0">
              <a:solidFill>
                <a:srgbClr val="FFFF00"/>
              </a:solidFill>
              <a:latin typeface="メイリオ"/>
              <a:ea typeface="メイリオ"/>
              <a:cs typeface="メイリオ"/>
            </a:rPr>
            <a:t>シート作成</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24</xdr:row>
      <xdr:rowOff>0</xdr:rowOff>
    </xdr:from>
    <xdr:to>
      <xdr:col>5</xdr:col>
      <xdr:colOff>1133475</xdr:colOff>
      <xdr:row>26</xdr:row>
      <xdr:rowOff>228600</xdr:rowOff>
    </xdr:to>
    <xdr:pic>
      <xdr:nvPicPr>
        <xdr:cNvPr id="44" name="図 43" descr="I-r1.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478875" y="10058400"/>
          <a:ext cx="1133475"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1263098</xdr:colOff>
      <xdr:row>0</xdr:row>
      <xdr:rowOff>64943</xdr:rowOff>
    </xdr:from>
    <xdr:to>
      <xdr:col>5</xdr:col>
      <xdr:colOff>0</xdr:colOff>
      <xdr:row>0</xdr:row>
      <xdr:rowOff>1428751</xdr:rowOff>
    </xdr:to>
    <xdr:sp macro="" textlink="">
      <xdr:nvSpPr>
        <xdr:cNvPr id="2" name="テキスト ボックス 1"/>
        <xdr:cNvSpPr txBox="1"/>
      </xdr:nvSpPr>
      <xdr:spPr>
        <a:xfrm>
          <a:off x="5558873" y="64943"/>
          <a:ext cx="15920002" cy="1363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600">
              <a:ln w="6350">
                <a:solidFill>
                  <a:srgbClr val="99FF99"/>
                </a:solidFill>
              </a:ln>
              <a:solidFill>
                <a:srgbClr val="FF0000"/>
              </a:solidFill>
              <a:latin typeface="HGS創英角ﾎﾟｯﾌﾟ体" panose="040B0A00000000000000" pitchFamily="50" charset="-128"/>
              <a:ea typeface="HGS創英角ﾎﾟｯﾌﾟ体" panose="040B0A00000000000000" pitchFamily="50" charset="-128"/>
              <a:cs typeface="Aharoni" panose="02010803020104030203" pitchFamily="2" charset="-79"/>
            </a:rPr>
            <a:t>日替わりランチ</a:t>
          </a:r>
          <a:r>
            <a:rPr kumimoji="1" lang="ja-JP" altLang="en-US" sz="9600" baseline="0">
              <a:ln w="6350">
                <a:solidFill>
                  <a:srgbClr val="99FF99"/>
                </a:solidFill>
              </a:ln>
              <a:solidFill>
                <a:srgbClr val="FF0000"/>
              </a:solidFill>
              <a:latin typeface="HGS創英角ﾎﾟｯﾌﾟ体" panose="040B0A00000000000000" pitchFamily="50" charset="-128"/>
              <a:ea typeface="HGS創英角ﾎﾟｯﾌﾟ体" panose="040B0A00000000000000" pitchFamily="50" charset="-128"/>
              <a:cs typeface="Aharoni" panose="02010803020104030203" pitchFamily="2" charset="-79"/>
            </a:rPr>
            <a:t> </a:t>
          </a:r>
          <a:r>
            <a:rPr kumimoji="1" lang="en-US" altLang="ja-JP" sz="9600">
              <a:ln w="6350">
                <a:solidFill>
                  <a:srgbClr val="99FF99"/>
                </a:solidFill>
              </a:ln>
              <a:solidFill>
                <a:srgbClr val="FF0000"/>
              </a:solidFill>
              <a:latin typeface="HGS創英角ﾎﾟｯﾌﾟ体" panose="040B0A00000000000000" pitchFamily="50" charset="-128"/>
              <a:ea typeface="HGS創英角ﾎﾟｯﾌﾟ体" panose="040B0A00000000000000" pitchFamily="50" charset="-128"/>
              <a:cs typeface="Aharoni" panose="02010803020104030203" pitchFamily="2" charset="-79"/>
            </a:rPr>
            <a:t>MENU</a:t>
          </a:r>
          <a:endParaRPr kumimoji="1" lang="ja-JP" altLang="en-US" sz="9600">
            <a:ln w="6350">
              <a:solidFill>
                <a:srgbClr val="99FF99"/>
              </a:solidFill>
            </a:ln>
            <a:solidFill>
              <a:srgbClr val="FF0000"/>
            </a:solidFill>
            <a:latin typeface="HGS創英角ﾎﾟｯﾌﾟ体" panose="040B0A00000000000000" pitchFamily="50" charset="-128"/>
            <a:ea typeface="HGS創英角ﾎﾟｯﾌﾟ体" panose="040B0A00000000000000" pitchFamily="50" charset="-128"/>
            <a:cs typeface="Aharoni" panose="02010803020104030203" pitchFamily="2" charset="-79"/>
          </a:endParaRPr>
        </a:p>
      </xdr:txBody>
    </xdr:sp>
    <xdr:clientData/>
  </xdr:twoCellAnchor>
  <xdr:twoCellAnchor>
    <xdr:from>
      <xdr:col>0</xdr:col>
      <xdr:colOff>1283804</xdr:colOff>
      <xdr:row>1</xdr:row>
      <xdr:rowOff>95668</xdr:rowOff>
    </xdr:from>
    <xdr:to>
      <xdr:col>0</xdr:col>
      <xdr:colOff>2836794</xdr:colOff>
      <xdr:row>3</xdr:row>
      <xdr:rowOff>0</xdr:rowOff>
    </xdr:to>
    <xdr:sp macro="" textlink="">
      <xdr:nvSpPr>
        <xdr:cNvPr id="3" name="テキスト ボックス 2"/>
        <xdr:cNvSpPr txBox="1"/>
      </xdr:nvSpPr>
      <xdr:spPr>
        <a:xfrm>
          <a:off x="1283804" y="1762543"/>
          <a:ext cx="1552990" cy="809207"/>
        </a:xfrm>
        <a:prstGeom prst="octagon">
          <a:avLst/>
        </a:prstGeom>
        <a:solidFill>
          <a:srgbClr val="FF0000"/>
        </a:solidFill>
        <a:ln w="38100">
          <a:solidFill>
            <a:schemeClr val="accent6">
              <a:lumMod val="7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kumimoji="1" lang="ja-JP" altLang="en-US" sz="4400">
              <a:ln>
                <a:solidFill>
                  <a:schemeClr val="tx1"/>
                </a:solidFill>
              </a:ln>
              <a:solidFill>
                <a:srgbClr val="FFFF00"/>
              </a:solidFill>
              <a:latin typeface="HGP創英角ﾎﾟｯﾌﾟ体" panose="040B0A00000000000000" pitchFamily="50" charset="-128"/>
              <a:ea typeface="HGP創英角ﾎﾟｯﾌﾟ体" panose="040B0A00000000000000" pitchFamily="50" charset="-128"/>
            </a:rPr>
            <a:t>月</a:t>
          </a:r>
        </a:p>
      </xdr:txBody>
    </xdr:sp>
    <xdr:clientData/>
  </xdr:twoCellAnchor>
  <xdr:twoCellAnchor>
    <xdr:from>
      <xdr:col>1</xdr:col>
      <xdr:colOff>1325217</xdr:colOff>
      <xdr:row>1</xdr:row>
      <xdr:rowOff>103534</xdr:rowOff>
    </xdr:from>
    <xdr:to>
      <xdr:col>1</xdr:col>
      <xdr:colOff>2878207</xdr:colOff>
      <xdr:row>3</xdr:row>
      <xdr:rowOff>0</xdr:rowOff>
    </xdr:to>
    <xdr:sp macro="" textlink="">
      <xdr:nvSpPr>
        <xdr:cNvPr id="4" name="テキスト ボックス 3"/>
        <xdr:cNvSpPr txBox="1"/>
      </xdr:nvSpPr>
      <xdr:spPr>
        <a:xfrm>
          <a:off x="5620992" y="1770409"/>
          <a:ext cx="1552990" cy="801341"/>
        </a:xfrm>
        <a:prstGeom prst="octagon">
          <a:avLst/>
        </a:prstGeom>
        <a:solidFill>
          <a:srgbClr val="FF0000"/>
        </a:solidFill>
        <a:ln w="38100">
          <a:solidFill>
            <a:schemeClr val="accent6">
              <a:lumMod val="7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kumimoji="1" lang="ja-JP" altLang="en-US" sz="4400">
              <a:ln>
                <a:solidFill>
                  <a:schemeClr val="tx1"/>
                </a:solidFill>
              </a:ln>
              <a:solidFill>
                <a:srgbClr val="FFFF00"/>
              </a:solidFill>
              <a:latin typeface="HGP創英角ﾎﾟｯﾌﾟ体" panose="040B0A00000000000000" pitchFamily="50" charset="-128"/>
              <a:ea typeface="HGP創英角ﾎﾟｯﾌﾟ体" panose="040B0A00000000000000" pitchFamily="50" charset="-128"/>
            </a:rPr>
            <a:t>火</a:t>
          </a:r>
        </a:p>
      </xdr:txBody>
    </xdr:sp>
    <xdr:clientData/>
  </xdr:twoCellAnchor>
  <xdr:twoCellAnchor>
    <xdr:from>
      <xdr:col>2</xdr:col>
      <xdr:colOff>1408040</xdr:colOff>
      <xdr:row>1</xdr:row>
      <xdr:rowOff>103532</xdr:rowOff>
    </xdr:from>
    <xdr:to>
      <xdr:col>2</xdr:col>
      <xdr:colOff>2919616</xdr:colOff>
      <xdr:row>2</xdr:row>
      <xdr:rowOff>321777</xdr:rowOff>
    </xdr:to>
    <xdr:sp macro="" textlink="">
      <xdr:nvSpPr>
        <xdr:cNvPr id="5" name="テキスト ボックス 4"/>
        <xdr:cNvSpPr txBox="1"/>
      </xdr:nvSpPr>
      <xdr:spPr>
        <a:xfrm>
          <a:off x="9999590" y="1770407"/>
          <a:ext cx="1511576" cy="799270"/>
        </a:xfrm>
        <a:prstGeom prst="octagon">
          <a:avLst/>
        </a:prstGeom>
        <a:solidFill>
          <a:srgbClr val="FF0000"/>
        </a:solidFill>
        <a:ln w="38100">
          <a:solidFill>
            <a:schemeClr val="accent6">
              <a:lumMod val="7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kumimoji="1" lang="ja-JP" altLang="en-US" sz="4400">
              <a:ln>
                <a:solidFill>
                  <a:schemeClr val="tx1"/>
                </a:solidFill>
              </a:ln>
              <a:solidFill>
                <a:srgbClr val="FFFF00"/>
              </a:solidFill>
              <a:latin typeface="HGP創英角ﾎﾟｯﾌﾟ体" panose="040B0A00000000000000" pitchFamily="50" charset="-128"/>
              <a:ea typeface="HGP創英角ﾎﾟｯﾌﾟ体" panose="040B0A00000000000000" pitchFamily="50" charset="-128"/>
            </a:rPr>
            <a:t>水</a:t>
          </a:r>
        </a:p>
      </xdr:txBody>
    </xdr:sp>
    <xdr:clientData/>
  </xdr:twoCellAnchor>
  <xdr:twoCellAnchor>
    <xdr:from>
      <xdr:col>3</xdr:col>
      <xdr:colOff>1449452</xdr:colOff>
      <xdr:row>1</xdr:row>
      <xdr:rowOff>103532</xdr:rowOff>
    </xdr:from>
    <xdr:to>
      <xdr:col>3</xdr:col>
      <xdr:colOff>2857496</xdr:colOff>
      <xdr:row>2</xdr:row>
      <xdr:rowOff>301071</xdr:rowOff>
    </xdr:to>
    <xdr:sp macro="" textlink="">
      <xdr:nvSpPr>
        <xdr:cNvPr id="6" name="テキスト ボックス 5"/>
        <xdr:cNvSpPr txBox="1"/>
      </xdr:nvSpPr>
      <xdr:spPr>
        <a:xfrm>
          <a:off x="14336777" y="1770407"/>
          <a:ext cx="1408044" cy="778564"/>
        </a:xfrm>
        <a:prstGeom prst="octagon">
          <a:avLst/>
        </a:prstGeom>
        <a:solidFill>
          <a:srgbClr val="FF0000"/>
        </a:solidFill>
        <a:ln w="38100">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kumimoji="1" lang="ja-JP" altLang="en-US" sz="4400">
              <a:ln>
                <a:solidFill>
                  <a:schemeClr val="tx1"/>
                </a:solidFill>
              </a:ln>
              <a:solidFill>
                <a:srgbClr val="FFFF00"/>
              </a:solidFill>
              <a:latin typeface="HGP創英角ﾎﾟｯﾌﾟ体" panose="040B0A00000000000000" pitchFamily="50" charset="-128"/>
              <a:ea typeface="HGP創英角ﾎﾟｯﾌﾟ体" panose="040B0A00000000000000" pitchFamily="50" charset="-128"/>
            </a:rPr>
            <a:t>木</a:t>
          </a:r>
          <a:endParaRPr kumimoji="1" lang="en-US" altLang="ja-JP" sz="4400">
            <a:ln>
              <a:solidFill>
                <a:schemeClr val="tx1"/>
              </a:solidFill>
            </a:ln>
            <a:solidFill>
              <a:srgbClr val="FFFF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4</xdr:col>
      <xdr:colOff>1470161</xdr:colOff>
      <xdr:row>1</xdr:row>
      <xdr:rowOff>103531</xdr:rowOff>
    </xdr:from>
    <xdr:to>
      <xdr:col>4</xdr:col>
      <xdr:colOff>2836792</xdr:colOff>
      <xdr:row>2</xdr:row>
      <xdr:rowOff>301071</xdr:rowOff>
    </xdr:to>
    <xdr:sp macro="" textlink="">
      <xdr:nvSpPr>
        <xdr:cNvPr id="7" name="テキスト ボックス 6"/>
        <xdr:cNvSpPr txBox="1"/>
      </xdr:nvSpPr>
      <xdr:spPr>
        <a:xfrm>
          <a:off x="18653261" y="1770406"/>
          <a:ext cx="1366631" cy="778565"/>
        </a:xfrm>
        <a:prstGeom prst="octagon">
          <a:avLst/>
        </a:prstGeom>
        <a:solidFill>
          <a:srgbClr val="FF0000"/>
        </a:solidFill>
        <a:ln w="38100">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kumimoji="1" lang="ja-JP" altLang="en-US" sz="4400">
              <a:ln>
                <a:solidFill>
                  <a:schemeClr val="tx1"/>
                </a:solidFill>
              </a:ln>
              <a:solidFill>
                <a:srgbClr val="FFFF00"/>
              </a:solidFill>
              <a:latin typeface="HGP創英角ﾎﾟｯﾌﾟ体" panose="040B0A00000000000000" pitchFamily="50" charset="-128"/>
              <a:ea typeface="HGP創英角ﾎﾟｯﾌﾟ体" panose="040B0A00000000000000" pitchFamily="50" charset="-128"/>
            </a:rPr>
            <a:t>金</a:t>
          </a:r>
          <a:endParaRPr kumimoji="1" lang="en-US" altLang="ja-JP" sz="4400">
            <a:ln>
              <a:solidFill>
                <a:schemeClr val="tx1"/>
              </a:solidFill>
            </a:ln>
            <a:solidFill>
              <a:srgbClr val="FFFF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5</xdr:col>
      <xdr:colOff>1470161</xdr:colOff>
      <xdr:row>1</xdr:row>
      <xdr:rowOff>103532</xdr:rowOff>
    </xdr:from>
    <xdr:to>
      <xdr:col>5</xdr:col>
      <xdr:colOff>2795378</xdr:colOff>
      <xdr:row>2</xdr:row>
      <xdr:rowOff>289890</xdr:rowOff>
    </xdr:to>
    <xdr:sp macro="" textlink="">
      <xdr:nvSpPr>
        <xdr:cNvPr id="8" name="テキスト ボックス 7"/>
        <xdr:cNvSpPr txBox="1"/>
      </xdr:nvSpPr>
      <xdr:spPr>
        <a:xfrm>
          <a:off x="22949036" y="1770407"/>
          <a:ext cx="1325217" cy="767383"/>
        </a:xfrm>
        <a:prstGeom prst="octagon">
          <a:avLst/>
        </a:prstGeom>
        <a:solidFill>
          <a:srgbClr val="FF0000"/>
        </a:solidFill>
        <a:ln w="38100">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kumimoji="1" lang="ja-JP" altLang="en-US" sz="4400">
              <a:ln>
                <a:solidFill>
                  <a:schemeClr val="tx1"/>
                </a:solidFill>
              </a:ln>
              <a:solidFill>
                <a:srgbClr val="FFFF00"/>
              </a:solidFill>
              <a:latin typeface="HGP創英角ﾎﾟｯﾌﾟ体" panose="040B0A00000000000000" pitchFamily="50" charset="-128"/>
              <a:ea typeface="HGP創英角ﾎﾟｯﾌﾟ体" panose="040B0A00000000000000" pitchFamily="50" charset="-128"/>
            </a:rPr>
            <a:t>土</a:t>
          </a:r>
          <a:endParaRPr kumimoji="1" lang="en-US" altLang="ja-JP" sz="4400">
            <a:ln>
              <a:solidFill>
                <a:schemeClr val="tx1"/>
              </a:solidFill>
            </a:ln>
            <a:solidFill>
              <a:srgbClr val="FFFF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5</xdr:col>
      <xdr:colOff>41414</xdr:colOff>
      <xdr:row>4</xdr:row>
      <xdr:rowOff>62120</xdr:rowOff>
    </xdr:from>
    <xdr:to>
      <xdr:col>5</xdr:col>
      <xdr:colOff>4182717</xdr:colOff>
      <xdr:row>9</xdr:row>
      <xdr:rowOff>0</xdr:rowOff>
    </xdr:to>
    <xdr:sp macro="" textlink="">
      <xdr:nvSpPr>
        <xdr:cNvPr id="11" name="角丸四角形 10"/>
        <xdr:cNvSpPr/>
      </xdr:nvSpPr>
      <xdr:spPr bwMode="auto">
        <a:xfrm>
          <a:off x="21520289" y="2957720"/>
          <a:ext cx="4141303" cy="2204830"/>
        </a:xfrm>
        <a:prstGeom prst="roundRect">
          <a:avLst/>
        </a:prstGeom>
        <a:noFill/>
        <a:ln w="12700" cap="flat" cmpd="sng" algn="ctr">
          <a:solidFill>
            <a:srgbClr val="FFFF00"/>
          </a:solidFill>
          <a:prstDash val="solid"/>
          <a:round/>
          <a:headEnd type="none" w="med" len="med"/>
          <a:tailEnd type="none" w="med" len="med"/>
        </a:ln>
        <a:effectLst>
          <a:glow rad="63500">
            <a:schemeClr val="accent6">
              <a:satMod val="175000"/>
              <a:alpha val="40000"/>
            </a:schemeClr>
          </a:glow>
          <a:outerShdw dist="35921" dir="2700000" algn="ctr" rotWithShape="0">
            <a:srgbClr val="808080"/>
          </a:outerShdw>
        </a:effectLst>
        <a:extLst/>
      </xdr:spPr>
      <xdr:txBody>
        <a:bodyPr vertOverflow="clip" wrap="square" lIns="18288" tIns="0" rIns="0" bIns="0" rtlCol="0" anchor="ctr" upright="1"/>
        <a:lstStyle/>
        <a:p>
          <a:pPr algn="ctr"/>
          <a:endParaRPr kumimoji="1" lang="ja-JP" altLang="en-US" sz="1100"/>
        </a:p>
      </xdr:txBody>
    </xdr:sp>
    <xdr:clientData/>
  </xdr:twoCellAnchor>
  <xdr:twoCellAnchor>
    <xdr:from>
      <xdr:col>0</xdr:col>
      <xdr:colOff>1602685</xdr:colOff>
      <xdr:row>0</xdr:row>
      <xdr:rowOff>415050</xdr:rowOff>
    </xdr:from>
    <xdr:to>
      <xdr:col>1</xdr:col>
      <xdr:colOff>142645</xdr:colOff>
      <xdr:row>0</xdr:row>
      <xdr:rowOff>1243311</xdr:rowOff>
    </xdr:to>
    <xdr:sp macro="" textlink="">
      <xdr:nvSpPr>
        <xdr:cNvPr id="12" name="テキスト ボックス 11"/>
        <xdr:cNvSpPr txBox="1"/>
      </xdr:nvSpPr>
      <xdr:spPr>
        <a:xfrm>
          <a:off x="1602685" y="415050"/>
          <a:ext cx="2836793" cy="828261"/>
        </a:xfrm>
        <a:prstGeom prst="rect">
          <a:avLst/>
        </a:prstGeom>
        <a:solidFill>
          <a:srgbClr val="99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ln>
                <a:solidFill>
                  <a:srgbClr val="FFFF00"/>
                </a:solidFill>
              </a:ln>
              <a:solidFill>
                <a:srgbClr val="FF0000"/>
              </a:solidFill>
              <a:latin typeface="HGS創英角ﾎﾟｯﾌﾟ体" panose="040B0A00000000000000" pitchFamily="50" charset="-128"/>
              <a:ea typeface="HGS創英角ﾎﾟｯﾌﾟ体" panose="040B0A00000000000000" pitchFamily="50" charset="-128"/>
            </a:rPr>
            <a:t>北陸学園</a:t>
          </a:r>
        </a:p>
      </xdr:txBody>
    </xdr:sp>
    <xdr:clientData/>
  </xdr:twoCellAnchor>
  <xdr:twoCellAnchor>
    <xdr:from>
      <xdr:col>0</xdr:col>
      <xdr:colOff>20700</xdr:colOff>
      <xdr:row>17</xdr:row>
      <xdr:rowOff>41412</xdr:rowOff>
    </xdr:from>
    <xdr:to>
      <xdr:col>0</xdr:col>
      <xdr:colOff>4268850</xdr:colOff>
      <xdr:row>23</xdr:row>
      <xdr:rowOff>41413</xdr:rowOff>
    </xdr:to>
    <xdr:sp macro="" textlink="">
      <xdr:nvSpPr>
        <xdr:cNvPr id="13" name="角丸四角形 12"/>
        <xdr:cNvSpPr/>
      </xdr:nvSpPr>
      <xdr:spPr bwMode="auto">
        <a:xfrm>
          <a:off x="20700" y="7813812"/>
          <a:ext cx="4248150" cy="1971676"/>
        </a:xfrm>
        <a:prstGeom prst="roundRect">
          <a:avLst/>
        </a:prstGeom>
        <a:noFill/>
        <a:ln w="12700" cap="flat" cmpd="sng" algn="ctr">
          <a:solidFill>
            <a:srgbClr val="FFFF00"/>
          </a:solidFill>
          <a:prstDash val="solid"/>
          <a:round/>
          <a:headEnd type="none" w="med" len="med"/>
          <a:tailEnd type="none" w="med" len="med"/>
        </a:ln>
        <a:effectLst>
          <a:glow rad="63500">
            <a:schemeClr val="accent3">
              <a:satMod val="175000"/>
              <a:alpha val="40000"/>
            </a:schemeClr>
          </a:glow>
          <a:outerShdw dist="35921" dir="2700000" algn="ctr" rotWithShape="0">
            <a:srgbClr val="808080"/>
          </a:outerShdw>
        </a:effectLst>
        <a:ex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xdr:col>
      <xdr:colOff>0</xdr:colOff>
      <xdr:row>17</xdr:row>
      <xdr:rowOff>20708</xdr:rowOff>
    </xdr:from>
    <xdr:to>
      <xdr:col>1</xdr:col>
      <xdr:colOff>4248150</xdr:colOff>
      <xdr:row>23</xdr:row>
      <xdr:rowOff>41414</xdr:rowOff>
    </xdr:to>
    <xdr:sp macro="" textlink="">
      <xdr:nvSpPr>
        <xdr:cNvPr id="14" name="角丸四角形 13"/>
        <xdr:cNvSpPr/>
      </xdr:nvSpPr>
      <xdr:spPr bwMode="auto">
        <a:xfrm>
          <a:off x="4295775" y="7793108"/>
          <a:ext cx="4248150" cy="1992381"/>
        </a:xfrm>
        <a:prstGeom prst="roundRect">
          <a:avLst/>
        </a:prstGeom>
        <a:noFill/>
        <a:ln w="12700" cap="flat" cmpd="sng" algn="ctr">
          <a:solidFill>
            <a:srgbClr val="FFFF00"/>
          </a:solidFill>
          <a:prstDash val="solid"/>
          <a:round/>
          <a:headEnd type="none" w="med" len="med"/>
          <a:tailEnd type="none" w="med" len="med"/>
        </a:ln>
        <a:effectLst>
          <a:glow rad="63500">
            <a:schemeClr val="accent6">
              <a:satMod val="175000"/>
              <a:alpha val="40000"/>
            </a:schemeClr>
          </a:glow>
          <a:outerShdw dist="35921" dir="2700000" algn="ctr" rotWithShape="0">
            <a:srgbClr val="808080"/>
          </a:outerShdw>
        </a:effectLst>
        <a:ex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4</xdr:col>
      <xdr:colOff>0</xdr:colOff>
      <xdr:row>4</xdr:row>
      <xdr:rowOff>41414</xdr:rowOff>
    </xdr:from>
    <xdr:to>
      <xdr:col>4</xdr:col>
      <xdr:colOff>4248150</xdr:colOff>
      <xdr:row>8</xdr:row>
      <xdr:rowOff>289891</xdr:rowOff>
    </xdr:to>
    <xdr:sp macro="" textlink="">
      <xdr:nvSpPr>
        <xdr:cNvPr id="16" name="角丸四角形 15"/>
        <xdr:cNvSpPr/>
      </xdr:nvSpPr>
      <xdr:spPr bwMode="auto">
        <a:xfrm>
          <a:off x="17183100" y="2937014"/>
          <a:ext cx="4248150" cy="2191577"/>
        </a:xfrm>
        <a:prstGeom prst="roundRect">
          <a:avLst/>
        </a:prstGeom>
        <a:noFill/>
        <a:ln w="12700" cap="flat" cmpd="sng" algn="ctr">
          <a:solidFill>
            <a:srgbClr val="FFFF00"/>
          </a:solidFill>
          <a:prstDash val="solid"/>
          <a:round/>
          <a:headEnd type="none" w="med" len="med"/>
          <a:tailEnd type="none" w="med" len="med"/>
        </a:ln>
        <a:effectLst>
          <a:glow rad="63500">
            <a:schemeClr val="accent3">
              <a:satMod val="175000"/>
              <a:alpha val="40000"/>
            </a:schemeClr>
          </a:glow>
          <a:outerShdw dist="35921" dir="2700000" algn="ctr" rotWithShape="0">
            <a:srgbClr val="808080"/>
          </a:outerShdw>
        </a:effectLst>
        <a:ex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517664</xdr:colOff>
      <xdr:row>0</xdr:row>
      <xdr:rowOff>476249</xdr:rowOff>
    </xdr:from>
    <xdr:to>
      <xdr:col>5</xdr:col>
      <xdr:colOff>3354457</xdr:colOff>
      <xdr:row>0</xdr:row>
      <xdr:rowOff>1304510</xdr:rowOff>
    </xdr:to>
    <xdr:sp macro="" textlink="">
      <xdr:nvSpPr>
        <xdr:cNvPr id="17" name="テキスト ボックス 16"/>
        <xdr:cNvSpPr txBox="1"/>
      </xdr:nvSpPr>
      <xdr:spPr>
        <a:xfrm>
          <a:off x="21996539" y="476249"/>
          <a:ext cx="2836793" cy="828261"/>
        </a:xfrm>
        <a:prstGeom prst="rect">
          <a:avLst/>
        </a:prstGeom>
        <a:solidFill>
          <a:srgbClr val="99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400">
              <a:ln>
                <a:solidFill>
                  <a:srgbClr val="FFFF00"/>
                </a:solidFill>
              </a:ln>
              <a:solidFill>
                <a:srgbClr val="FF0000"/>
              </a:solidFill>
              <a:latin typeface="HGS創英角ﾎﾟｯﾌﾟ体" panose="040B0A00000000000000" pitchFamily="50" charset="-128"/>
              <a:ea typeface="HGS創英角ﾎﾟｯﾌﾟ体" panose="040B0A00000000000000" pitchFamily="50" charset="-128"/>
            </a:rPr>
            <a:t>12</a:t>
          </a:r>
          <a:r>
            <a:rPr kumimoji="1" lang="ja-JP" altLang="en-US" sz="5400">
              <a:ln>
                <a:solidFill>
                  <a:srgbClr val="FFFF00"/>
                </a:solidFill>
              </a:ln>
              <a:solidFill>
                <a:srgbClr val="FF0000"/>
              </a:solidFill>
              <a:latin typeface="HGS創英角ﾎﾟｯﾌﾟ体" panose="040B0A00000000000000" pitchFamily="50" charset="-128"/>
              <a:ea typeface="HGS創英角ﾎﾟｯﾌﾟ体" panose="040B0A00000000000000" pitchFamily="50" charset="-128"/>
            </a:rPr>
            <a:t>月</a:t>
          </a:r>
        </a:p>
      </xdr:txBody>
    </xdr:sp>
    <xdr:clientData/>
  </xdr:twoCellAnchor>
  <xdr:twoCellAnchor>
    <xdr:from>
      <xdr:col>1</xdr:col>
      <xdr:colOff>0</xdr:colOff>
      <xdr:row>10</xdr:row>
      <xdr:rowOff>41414</xdr:rowOff>
    </xdr:from>
    <xdr:to>
      <xdr:col>1</xdr:col>
      <xdr:colOff>4248150</xdr:colOff>
      <xdr:row>16</xdr:row>
      <xdr:rowOff>37273</xdr:rowOff>
    </xdr:to>
    <xdr:sp macro="" textlink="">
      <xdr:nvSpPr>
        <xdr:cNvPr id="18" name="角丸四角形 17"/>
        <xdr:cNvSpPr/>
      </xdr:nvSpPr>
      <xdr:spPr bwMode="auto">
        <a:xfrm>
          <a:off x="4295775" y="5527814"/>
          <a:ext cx="4248150" cy="1967534"/>
        </a:xfrm>
        <a:prstGeom prst="roundRect">
          <a:avLst/>
        </a:prstGeom>
        <a:noFill/>
        <a:ln w="12700" cap="flat" cmpd="sng" algn="ctr">
          <a:solidFill>
            <a:srgbClr val="FFFF00"/>
          </a:solidFill>
          <a:prstDash val="solid"/>
          <a:round/>
          <a:headEnd type="none" w="med" len="med"/>
          <a:tailEnd type="none" w="med" len="med"/>
        </a:ln>
        <a:effectLst>
          <a:glow rad="63500">
            <a:schemeClr val="accent6">
              <a:satMod val="175000"/>
              <a:alpha val="40000"/>
            </a:schemeClr>
          </a:glow>
          <a:outerShdw dist="35921" dir="2700000" algn="ctr" rotWithShape="0">
            <a:srgbClr val="808080"/>
          </a:outerShdw>
        </a:effectLst>
        <a:ex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xdr:col>
      <xdr:colOff>4286233</xdr:colOff>
      <xdr:row>10</xdr:row>
      <xdr:rowOff>41408</xdr:rowOff>
    </xdr:from>
    <xdr:to>
      <xdr:col>3</xdr:col>
      <xdr:colOff>41395</xdr:colOff>
      <xdr:row>16</xdr:row>
      <xdr:rowOff>33954</xdr:rowOff>
    </xdr:to>
    <xdr:sp macro="" textlink="">
      <xdr:nvSpPr>
        <xdr:cNvPr id="19" name="角丸四角形 18"/>
        <xdr:cNvSpPr/>
      </xdr:nvSpPr>
      <xdr:spPr bwMode="auto">
        <a:xfrm>
          <a:off x="8582008" y="5527808"/>
          <a:ext cx="4346712" cy="1964221"/>
        </a:xfrm>
        <a:prstGeom prst="roundRect">
          <a:avLst/>
        </a:prstGeom>
        <a:noFill/>
        <a:ln w="12700" cap="flat" cmpd="sng" algn="ctr">
          <a:solidFill>
            <a:srgbClr val="FFFF00"/>
          </a:solidFill>
          <a:prstDash val="solid"/>
          <a:round/>
          <a:headEnd type="none" w="med" len="med"/>
          <a:tailEnd type="none" w="med" len="med"/>
        </a:ln>
        <a:effectLst>
          <a:glow rad="63500">
            <a:schemeClr val="accent3">
              <a:satMod val="175000"/>
              <a:alpha val="40000"/>
            </a:schemeClr>
          </a:glow>
          <a:outerShdw dist="35921" dir="2700000" algn="ctr" rotWithShape="0">
            <a:srgbClr val="808080"/>
          </a:outerShdw>
        </a:effectLst>
        <a:ex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4</xdr:col>
      <xdr:colOff>103533</xdr:colOff>
      <xdr:row>10</xdr:row>
      <xdr:rowOff>20707</xdr:rowOff>
    </xdr:from>
    <xdr:to>
      <xdr:col>4</xdr:col>
      <xdr:colOff>4265543</xdr:colOff>
      <xdr:row>16</xdr:row>
      <xdr:rowOff>62120</xdr:rowOff>
    </xdr:to>
    <xdr:sp macro="" textlink="">
      <xdr:nvSpPr>
        <xdr:cNvPr id="20" name="角丸四角形 19"/>
        <xdr:cNvSpPr/>
      </xdr:nvSpPr>
      <xdr:spPr bwMode="auto">
        <a:xfrm>
          <a:off x="17286633" y="5507107"/>
          <a:ext cx="4162010" cy="2013088"/>
        </a:xfrm>
        <a:prstGeom prst="roundRect">
          <a:avLst/>
        </a:prstGeom>
        <a:noFill/>
        <a:ln w="12700" cap="flat" cmpd="sng" algn="ctr">
          <a:solidFill>
            <a:srgbClr val="FFFF00"/>
          </a:solidFill>
          <a:prstDash val="solid"/>
          <a:round/>
          <a:headEnd type="none" w="med" len="med"/>
          <a:tailEnd type="none" w="med" len="med"/>
        </a:ln>
        <a:effectLst>
          <a:glow rad="63500">
            <a:schemeClr val="accent3">
              <a:satMod val="175000"/>
              <a:alpha val="40000"/>
            </a:schemeClr>
          </a:glow>
          <a:outerShdw dist="35921" dir="2700000" algn="ctr" rotWithShape="0">
            <a:srgbClr val="808080"/>
          </a:outerShdw>
        </a:effectLst>
        <a:ex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5</xdr:col>
      <xdr:colOff>20707</xdr:colOff>
      <xdr:row>10</xdr:row>
      <xdr:rowOff>0</xdr:rowOff>
    </xdr:from>
    <xdr:to>
      <xdr:col>5</xdr:col>
      <xdr:colOff>4203425</xdr:colOff>
      <xdr:row>16</xdr:row>
      <xdr:rowOff>41413</xdr:rowOff>
    </xdr:to>
    <xdr:sp macro="" textlink="">
      <xdr:nvSpPr>
        <xdr:cNvPr id="21" name="角丸四角形 20"/>
        <xdr:cNvSpPr/>
      </xdr:nvSpPr>
      <xdr:spPr bwMode="auto">
        <a:xfrm>
          <a:off x="21499582" y="5486400"/>
          <a:ext cx="4182718" cy="2013088"/>
        </a:xfrm>
        <a:prstGeom prst="roundRect">
          <a:avLst/>
        </a:prstGeom>
        <a:noFill/>
        <a:ln w="12700" cap="flat" cmpd="sng" algn="ctr">
          <a:solidFill>
            <a:srgbClr val="FFFF00"/>
          </a:solidFill>
          <a:prstDash val="solid"/>
          <a:round/>
          <a:headEnd type="none" w="med" len="med"/>
          <a:tailEnd type="none" w="med" len="med"/>
        </a:ln>
        <a:effectLst>
          <a:glow rad="63500">
            <a:schemeClr val="accent6">
              <a:satMod val="175000"/>
              <a:alpha val="40000"/>
            </a:schemeClr>
          </a:glow>
          <a:outerShdw dist="35921" dir="2700000" algn="ctr" rotWithShape="0">
            <a:srgbClr val="808080"/>
          </a:outerShdw>
        </a:effectLst>
        <a:ex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3</xdr:col>
      <xdr:colOff>82826</xdr:colOff>
      <xdr:row>10</xdr:row>
      <xdr:rowOff>20708</xdr:rowOff>
    </xdr:from>
    <xdr:to>
      <xdr:col>4</xdr:col>
      <xdr:colOff>44726</xdr:colOff>
      <xdr:row>16</xdr:row>
      <xdr:rowOff>16567</xdr:rowOff>
    </xdr:to>
    <xdr:sp macro="" textlink="">
      <xdr:nvSpPr>
        <xdr:cNvPr id="22" name="角丸四角形 21"/>
        <xdr:cNvSpPr/>
      </xdr:nvSpPr>
      <xdr:spPr bwMode="auto">
        <a:xfrm>
          <a:off x="12970151" y="5507108"/>
          <a:ext cx="4257675" cy="1967534"/>
        </a:xfrm>
        <a:prstGeom prst="roundRect">
          <a:avLst/>
        </a:prstGeom>
        <a:noFill/>
        <a:ln w="12700" cap="flat" cmpd="sng" algn="ctr">
          <a:solidFill>
            <a:srgbClr val="FFFF00"/>
          </a:solidFill>
          <a:prstDash val="solid"/>
          <a:round/>
          <a:headEnd type="none" w="med" len="med"/>
          <a:tailEnd type="none" w="med" len="med"/>
        </a:ln>
        <a:effectLst>
          <a:glow rad="63500">
            <a:schemeClr val="accent6">
              <a:satMod val="175000"/>
              <a:alpha val="40000"/>
            </a:schemeClr>
          </a:glow>
          <a:outerShdw dist="35921" dir="2700000" algn="ctr" rotWithShape="0">
            <a:srgbClr val="808080"/>
          </a:outerShdw>
        </a:effectLst>
        <a:ex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xdr:col>
      <xdr:colOff>0</xdr:colOff>
      <xdr:row>17</xdr:row>
      <xdr:rowOff>20707</xdr:rowOff>
    </xdr:from>
    <xdr:to>
      <xdr:col>2</xdr:col>
      <xdr:colOff>4248150</xdr:colOff>
      <xdr:row>23</xdr:row>
      <xdr:rowOff>82826</xdr:rowOff>
    </xdr:to>
    <xdr:sp macro="" textlink="">
      <xdr:nvSpPr>
        <xdr:cNvPr id="23" name="角丸四角形 22"/>
        <xdr:cNvSpPr/>
      </xdr:nvSpPr>
      <xdr:spPr bwMode="auto">
        <a:xfrm>
          <a:off x="8591550" y="7793107"/>
          <a:ext cx="4248150" cy="2033794"/>
        </a:xfrm>
        <a:prstGeom prst="roundRect">
          <a:avLst/>
        </a:prstGeom>
        <a:noFill/>
        <a:ln w="12700" cap="flat" cmpd="sng" algn="ctr">
          <a:solidFill>
            <a:srgbClr val="FFFF00"/>
          </a:solidFill>
          <a:prstDash val="solid"/>
          <a:round/>
          <a:headEnd type="none" w="med" len="med"/>
          <a:tailEnd type="none" w="med" len="med"/>
        </a:ln>
        <a:effectLst>
          <a:glow rad="63500">
            <a:schemeClr val="accent3">
              <a:satMod val="175000"/>
              <a:alpha val="40000"/>
            </a:schemeClr>
          </a:glow>
          <a:outerShdw dist="35921" dir="2700000" algn="ctr" rotWithShape="0">
            <a:srgbClr val="808080"/>
          </a:outerShdw>
        </a:effectLst>
        <a:ex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3</xdr:col>
      <xdr:colOff>0</xdr:colOff>
      <xdr:row>17</xdr:row>
      <xdr:rowOff>0</xdr:rowOff>
    </xdr:from>
    <xdr:to>
      <xdr:col>3</xdr:col>
      <xdr:colOff>4248150</xdr:colOff>
      <xdr:row>22</xdr:row>
      <xdr:rowOff>306457</xdr:rowOff>
    </xdr:to>
    <xdr:sp macro="" textlink="">
      <xdr:nvSpPr>
        <xdr:cNvPr id="24" name="角丸四角形 23"/>
        <xdr:cNvSpPr/>
      </xdr:nvSpPr>
      <xdr:spPr bwMode="auto">
        <a:xfrm>
          <a:off x="12887325" y="7772400"/>
          <a:ext cx="4248150" cy="1973332"/>
        </a:xfrm>
        <a:prstGeom prst="roundRect">
          <a:avLst/>
        </a:prstGeom>
        <a:noFill/>
        <a:ln w="12700" cap="flat" cmpd="sng" algn="ctr">
          <a:solidFill>
            <a:srgbClr val="FFFF00"/>
          </a:solidFill>
          <a:prstDash val="solid"/>
          <a:round/>
          <a:headEnd type="none" w="med" len="med"/>
          <a:tailEnd type="none" w="med" len="med"/>
        </a:ln>
        <a:effectLst>
          <a:glow rad="63500">
            <a:schemeClr val="accent6">
              <a:satMod val="175000"/>
              <a:alpha val="40000"/>
            </a:schemeClr>
          </a:glow>
          <a:outerShdw dist="35921" dir="2700000" algn="ctr" rotWithShape="0">
            <a:srgbClr val="808080"/>
          </a:outerShdw>
        </a:effectLst>
        <a:ex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4</xdr:col>
      <xdr:colOff>0</xdr:colOff>
      <xdr:row>17</xdr:row>
      <xdr:rowOff>0</xdr:rowOff>
    </xdr:from>
    <xdr:to>
      <xdr:col>4</xdr:col>
      <xdr:colOff>4248150</xdr:colOff>
      <xdr:row>22</xdr:row>
      <xdr:rowOff>306457</xdr:rowOff>
    </xdr:to>
    <xdr:sp macro="" textlink="">
      <xdr:nvSpPr>
        <xdr:cNvPr id="25" name="角丸四角形 24"/>
        <xdr:cNvSpPr/>
      </xdr:nvSpPr>
      <xdr:spPr bwMode="auto">
        <a:xfrm>
          <a:off x="17183100" y="7772400"/>
          <a:ext cx="4248150" cy="1973332"/>
        </a:xfrm>
        <a:prstGeom prst="roundRect">
          <a:avLst/>
        </a:prstGeom>
        <a:noFill/>
        <a:ln w="12700" cap="flat" cmpd="sng" algn="ctr">
          <a:solidFill>
            <a:srgbClr val="FFFF00"/>
          </a:solidFill>
          <a:prstDash val="solid"/>
          <a:round/>
          <a:headEnd type="none" w="med" len="med"/>
          <a:tailEnd type="none" w="med" len="med"/>
        </a:ln>
        <a:effectLst>
          <a:glow rad="63500">
            <a:schemeClr val="accent3">
              <a:satMod val="175000"/>
              <a:alpha val="40000"/>
            </a:schemeClr>
          </a:glow>
          <a:outerShdw dist="35921" dir="2700000" algn="ctr" rotWithShape="0">
            <a:srgbClr val="808080"/>
          </a:outerShdw>
        </a:effectLst>
        <a:ex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5</xdr:col>
      <xdr:colOff>0</xdr:colOff>
      <xdr:row>17</xdr:row>
      <xdr:rowOff>0</xdr:rowOff>
    </xdr:from>
    <xdr:to>
      <xdr:col>5</xdr:col>
      <xdr:colOff>4248150</xdr:colOff>
      <xdr:row>22</xdr:row>
      <xdr:rowOff>306457</xdr:rowOff>
    </xdr:to>
    <xdr:sp macro="" textlink="">
      <xdr:nvSpPr>
        <xdr:cNvPr id="26" name="角丸四角形 25"/>
        <xdr:cNvSpPr/>
      </xdr:nvSpPr>
      <xdr:spPr bwMode="auto">
        <a:xfrm>
          <a:off x="21478875" y="7772400"/>
          <a:ext cx="4248150" cy="1973332"/>
        </a:xfrm>
        <a:prstGeom prst="roundRect">
          <a:avLst/>
        </a:prstGeom>
        <a:noFill/>
        <a:ln w="12700" cap="flat" cmpd="sng" algn="ctr">
          <a:solidFill>
            <a:srgbClr val="FFFF00"/>
          </a:solidFill>
          <a:prstDash val="solid"/>
          <a:round/>
          <a:headEnd type="none" w="med" len="med"/>
          <a:tailEnd type="none" w="med" len="med"/>
        </a:ln>
        <a:effectLst>
          <a:glow rad="63500">
            <a:schemeClr val="accent6">
              <a:satMod val="175000"/>
              <a:alpha val="40000"/>
            </a:schemeClr>
          </a:glow>
          <a:outerShdw dist="35921" dir="2700000" algn="ctr" rotWithShape="0">
            <a:srgbClr val="808080"/>
          </a:outerShdw>
        </a:effectLst>
        <a:ex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0</xdr:colOff>
      <xdr:row>24</xdr:row>
      <xdr:rowOff>0</xdr:rowOff>
    </xdr:from>
    <xdr:to>
      <xdr:col>0</xdr:col>
      <xdr:colOff>4248150</xdr:colOff>
      <xdr:row>29</xdr:row>
      <xdr:rowOff>306457</xdr:rowOff>
    </xdr:to>
    <xdr:sp macro="" textlink="">
      <xdr:nvSpPr>
        <xdr:cNvPr id="27" name="角丸四角形 26"/>
        <xdr:cNvSpPr/>
      </xdr:nvSpPr>
      <xdr:spPr bwMode="auto">
        <a:xfrm>
          <a:off x="0" y="10058400"/>
          <a:ext cx="4248150" cy="1973332"/>
        </a:xfrm>
        <a:prstGeom prst="roundRect">
          <a:avLst/>
        </a:prstGeom>
        <a:noFill/>
        <a:ln w="12700" cap="flat" cmpd="sng" algn="ctr">
          <a:solidFill>
            <a:srgbClr val="FFFF00"/>
          </a:solidFill>
          <a:prstDash val="solid"/>
          <a:round/>
          <a:headEnd type="none" w="med" len="med"/>
          <a:tailEnd type="none" w="med" len="med"/>
        </a:ln>
        <a:effectLst>
          <a:glow rad="63500">
            <a:schemeClr val="accent3">
              <a:satMod val="175000"/>
              <a:alpha val="40000"/>
            </a:schemeClr>
          </a:glow>
          <a:outerShdw dist="35921" dir="2700000" algn="ctr" rotWithShape="0">
            <a:srgbClr val="808080"/>
          </a:outerShdw>
        </a:effectLst>
        <a:ex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xdr:col>
      <xdr:colOff>20706</xdr:colOff>
      <xdr:row>24</xdr:row>
      <xdr:rowOff>82826</xdr:rowOff>
    </xdr:from>
    <xdr:to>
      <xdr:col>1</xdr:col>
      <xdr:colOff>4268856</xdr:colOff>
      <xdr:row>30</xdr:row>
      <xdr:rowOff>78685</xdr:rowOff>
    </xdr:to>
    <xdr:sp macro="" textlink="">
      <xdr:nvSpPr>
        <xdr:cNvPr id="28" name="角丸四角形 27"/>
        <xdr:cNvSpPr/>
      </xdr:nvSpPr>
      <xdr:spPr bwMode="auto">
        <a:xfrm>
          <a:off x="4316481" y="10141226"/>
          <a:ext cx="4248150" cy="1967534"/>
        </a:xfrm>
        <a:prstGeom prst="roundRect">
          <a:avLst/>
        </a:prstGeom>
        <a:noFill/>
        <a:ln w="12700" cap="flat" cmpd="sng" algn="ctr">
          <a:solidFill>
            <a:srgbClr val="FFFF00"/>
          </a:solidFill>
          <a:prstDash val="solid"/>
          <a:round/>
          <a:headEnd type="none" w="med" len="med"/>
          <a:tailEnd type="none" w="med" len="med"/>
        </a:ln>
        <a:effectLst>
          <a:glow rad="63500">
            <a:schemeClr val="accent6">
              <a:satMod val="175000"/>
              <a:alpha val="40000"/>
            </a:schemeClr>
          </a:glow>
          <a:outerShdw dist="35921" dir="2700000" algn="ctr" rotWithShape="0">
            <a:srgbClr val="808080"/>
          </a:outerShdw>
        </a:effectLst>
        <a:ex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xdr:col>
      <xdr:colOff>20706</xdr:colOff>
      <xdr:row>24</xdr:row>
      <xdr:rowOff>41411</xdr:rowOff>
    </xdr:from>
    <xdr:to>
      <xdr:col>2</xdr:col>
      <xdr:colOff>4268856</xdr:colOff>
      <xdr:row>30</xdr:row>
      <xdr:rowOff>37270</xdr:rowOff>
    </xdr:to>
    <xdr:sp macro="" textlink="">
      <xdr:nvSpPr>
        <xdr:cNvPr id="29" name="角丸四角形 28"/>
        <xdr:cNvSpPr/>
      </xdr:nvSpPr>
      <xdr:spPr bwMode="auto">
        <a:xfrm>
          <a:off x="8612256" y="10099811"/>
          <a:ext cx="4248150" cy="1967534"/>
        </a:xfrm>
        <a:prstGeom prst="roundRect">
          <a:avLst/>
        </a:prstGeom>
        <a:noFill/>
        <a:ln w="12700" cap="flat" cmpd="sng" algn="ctr">
          <a:solidFill>
            <a:srgbClr val="FFFF00"/>
          </a:solidFill>
          <a:prstDash val="solid"/>
          <a:round/>
          <a:headEnd type="none" w="med" len="med"/>
          <a:tailEnd type="none" w="med" len="med"/>
        </a:ln>
        <a:effectLst>
          <a:glow rad="63500">
            <a:schemeClr val="accent3">
              <a:satMod val="175000"/>
              <a:alpha val="40000"/>
            </a:schemeClr>
          </a:glow>
          <a:outerShdw dist="35921" dir="2700000" algn="ctr" rotWithShape="0">
            <a:srgbClr val="808080"/>
          </a:outerShdw>
        </a:effectLst>
        <a:ex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3</xdr:col>
      <xdr:colOff>20706</xdr:colOff>
      <xdr:row>24</xdr:row>
      <xdr:rowOff>41412</xdr:rowOff>
    </xdr:from>
    <xdr:to>
      <xdr:col>3</xdr:col>
      <xdr:colOff>4268856</xdr:colOff>
      <xdr:row>30</xdr:row>
      <xdr:rowOff>37271</xdr:rowOff>
    </xdr:to>
    <xdr:sp macro="" textlink="">
      <xdr:nvSpPr>
        <xdr:cNvPr id="30" name="角丸四角形 29"/>
        <xdr:cNvSpPr/>
      </xdr:nvSpPr>
      <xdr:spPr bwMode="auto">
        <a:xfrm>
          <a:off x="12879456" y="10166901"/>
          <a:ext cx="4248150" cy="1983685"/>
        </a:xfrm>
        <a:prstGeom prst="roundRect">
          <a:avLst/>
        </a:prstGeom>
        <a:noFill/>
        <a:ln w="12700" cap="flat" cmpd="sng" algn="ctr">
          <a:solidFill>
            <a:srgbClr val="FFFF00"/>
          </a:solidFill>
          <a:prstDash val="solid"/>
          <a:round/>
          <a:headEnd type="none" w="med" len="med"/>
          <a:tailEnd type="none" w="med" len="med"/>
        </a:ln>
        <a:effectLst>
          <a:glow rad="63500">
            <a:schemeClr val="accent6">
              <a:satMod val="175000"/>
              <a:alpha val="40000"/>
            </a:schemeClr>
          </a:glow>
          <a:outerShdw dist="35921" dir="2700000" algn="ctr" rotWithShape="0">
            <a:srgbClr val="808080"/>
          </a:outerShdw>
        </a:effectLst>
        <a:ex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3</xdr:col>
      <xdr:colOff>4224130</xdr:colOff>
      <xdr:row>23</xdr:row>
      <xdr:rowOff>310596</xdr:rowOff>
    </xdr:from>
    <xdr:to>
      <xdr:col>4</xdr:col>
      <xdr:colOff>4186030</xdr:colOff>
      <xdr:row>29</xdr:row>
      <xdr:rowOff>306455</xdr:rowOff>
    </xdr:to>
    <xdr:sp macro="" textlink="">
      <xdr:nvSpPr>
        <xdr:cNvPr id="31" name="角丸四角形 30"/>
        <xdr:cNvSpPr/>
      </xdr:nvSpPr>
      <xdr:spPr bwMode="auto">
        <a:xfrm>
          <a:off x="17082880" y="10125487"/>
          <a:ext cx="4248150" cy="1983685"/>
        </a:xfrm>
        <a:prstGeom prst="roundRect">
          <a:avLst/>
        </a:prstGeom>
        <a:noFill/>
        <a:ln w="12700" cap="flat" cmpd="sng" algn="ctr">
          <a:solidFill>
            <a:srgbClr val="FFFF00"/>
          </a:solidFill>
          <a:prstDash val="solid"/>
          <a:round/>
          <a:headEnd type="none" w="med" len="med"/>
          <a:tailEnd type="none" w="med" len="med"/>
        </a:ln>
        <a:effectLst>
          <a:glow rad="63500">
            <a:schemeClr val="accent3">
              <a:satMod val="175000"/>
              <a:alpha val="40000"/>
            </a:schemeClr>
          </a:glow>
          <a:outerShdw dist="35921" dir="2700000" algn="ctr" rotWithShape="0">
            <a:srgbClr val="808080"/>
          </a:outerShdw>
        </a:effectLst>
        <a:ex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5</xdr:col>
      <xdr:colOff>0</xdr:colOff>
      <xdr:row>24</xdr:row>
      <xdr:rowOff>0</xdr:rowOff>
    </xdr:from>
    <xdr:to>
      <xdr:col>5</xdr:col>
      <xdr:colOff>4248150</xdr:colOff>
      <xdr:row>29</xdr:row>
      <xdr:rowOff>306457</xdr:rowOff>
    </xdr:to>
    <xdr:sp macro="" textlink="">
      <xdr:nvSpPr>
        <xdr:cNvPr id="32" name="角丸四角形 31"/>
        <xdr:cNvSpPr/>
      </xdr:nvSpPr>
      <xdr:spPr bwMode="auto">
        <a:xfrm>
          <a:off x="21478875" y="10058400"/>
          <a:ext cx="4248150" cy="1973332"/>
        </a:xfrm>
        <a:prstGeom prst="roundRect">
          <a:avLst/>
        </a:prstGeom>
        <a:noFill/>
        <a:ln w="12700" cap="flat" cmpd="sng" algn="ctr">
          <a:solidFill>
            <a:srgbClr val="FFFF00"/>
          </a:solidFill>
          <a:prstDash val="solid"/>
          <a:round/>
          <a:headEnd type="none" w="med" len="med"/>
          <a:tailEnd type="none" w="med" len="med"/>
        </a:ln>
        <a:effectLst>
          <a:glow rad="63500">
            <a:schemeClr val="accent6">
              <a:satMod val="175000"/>
              <a:alpha val="40000"/>
            </a:schemeClr>
          </a:glow>
          <a:outerShdw dist="35921" dir="2700000" algn="ctr" rotWithShape="0">
            <a:srgbClr val="808080"/>
          </a:outerShdw>
        </a:effectLst>
        <a:ex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0</xdr:colOff>
      <xdr:row>31</xdr:row>
      <xdr:rowOff>0</xdr:rowOff>
    </xdr:from>
    <xdr:to>
      <xdr:col>0</xdr:col>
      <xdr:colOff>4248150</xdr:colOff>
      <xdr:row>36</xdr:row>
      <xdr:rowOff>306457</xdr:rowOff>
    </xdr:to>
    <xdr:sp macro="" textlink="">
      <xdr:nvSpPr>
        <xdr:cNvPr id="33" name="角丸四角形 32"/>
        <xdr:cNvSpPr/>
      </xdr:nvSpPr>
      <xdr:spPr bwMode="auto">
        <a:xfrm>
          <a:off x="0" y="12344400"/>
          <a:ext cx="4248150" cy="1973332"/>
        </a:xfrm>
        <a:prstGeom prst="roundRect">
          <a:avLst/>
        </a:prstGeom>
        <a:noFill/>
        <a:ln w="12700" cap="flat" cmpd="sng" algn="ctr">
          <a:solidFill>
            <a:srgbClr val="FFFF00"/>
          </a:solidFill>
          <a:prstDash val="solid"/>
          <a:round/>
          <a:headEnd type="none" w="med" len="med"/>
          <a:tailEnd type="none" w="med" len="med"/>
        </a:ln>
        <a:effectLst>
          <a:glow rad="63500">
            <a:schemeClr val="accent3">
              <a:satMod val="175000"/>
              <a:alpha val="40000"/>
            </a:schemeClr>
          </a:glow>
          <a:outerShdw dist="35921" dir="2700000" algn="ctr" rotWithShape="0">
            <a:srgbClr val="808080"/>
          </a:outerShdw>
        </a:effectLst>
        <a:ex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xdr:col>
      <xdr:colOff>20706</xdr:colOff>
      <xdr:row>31</xdr:row>
      <xdr:rowOff>82826</xdr:rowOff>
    </xdr:from>
    <xdr:to>
      <xdr:col>1</xdr:col>
      <xdr:colOff>4268856</xdr:colOff>
      <xdr:row>37</xdr:row>
      <xdr:rowOff>78685</xdr:rowOff>
    </xdr:to>
    <xdr:sp macro="" textlink="">
      <xdr:nvSpPr>
        <xdr:cNvPr id="34" name="角丸四角形 33"/>
        <xdr:cNvSpPr/>
      </xdr:nvSpPr>
      <xdr:spPr bwMode="auto">
        <a:xfrm>
          <a:off x="4316481" y="12427226"/>
          <a:ext cx="4248150" cy="1967534"/>
        </a:xfrm>
        <a:prstGeom prst="roundRect">
          <a:avLst/>
        </a:prstGeom>
        <a:noFill/>
        <a:ln w="12700" cap="flat" cmpd="sng" algn="ctr">
          <a:solidFill>
            <a:srgbClr val="FFFF00"/>
          </a:solidFill>
          <a:prstDash val="solid"/>
          <a:round/>
          <a:headEnd type="none" w="med" len="med"/>
          <a:tailEnd type="none" w="med" len="med"/>
        </a:ln>
        <a:effectLst>
          <a:glow rad="63500">
            <a:schemeClr val="accent6">
              <a:satMod val="175000"/>
              <a:alpha val="40000"/>
            </a:schemeClr>
          </a:glow>
          <a:outerShdw dist="35921" dir="2700000" algn="ctr" rotWithShape="0">
            <a:srgbClr val="808080"/>
          </a:outerShdw>
        </a:effectLst>
        <a:ex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xdr:col>
      <xdr:colOff>20706</xdr:colOff>
      <xdr:row>31</xdr:row>
      <xdr:rowOff>103532</xdr:rowOff>
    </xdr:from>
    <xdr:to>
      <xdr:col>2</xdr:col>
      <xdr:colOff>4268856</xdr:colOff>
      <xdr:row>37</xdr:row>
      <xdr:rowOff>99391</xdr:rowOff>
    </xdr:to>
    <xdr:sp macro="" textlink="">
      <xdr:nvSpPr>
        <xdr:cNvPr id="35" name="角丸四角形 34"/>
        <xdr:cNvSpPr/>
      </xdr:nvSpPr>
      <xdr:spPr bwMode="auto">
        <a:xfrm>
          <a:off x="8612256" y="12447932"/>
          <a:ext cx="4248150" cy="1967534"/>
        </a:xfrm>
        <a:prstGeom prst="roundRect">
          <a:avLst/>
        </a:prstGeom>
        <a:noFill/>
        <a:ln w="12700" cap="flat" cmpd="sng" algn="ctr">
          <a:solidFill>
            <a:srgbClr val="FFFF00"/>
          </a:solidFill>
          <a:prstDash val="solid"/>
          <a:round/>
          <a:headEnd type="none" w="med" len="med"/>
          <a:tailEnd type="none" w="med" len="med"/>
        </a:ln>
        <a:effectLst>
          <a:glow rad="63500">
            <a:schemeClr val="accent3">
              <a:satMod val="175000"/>
              <a:alpha val="40000"/>
            </a:schemeClr>
          </a:glow>
          <a:outerShdw dist="35921" dir="2700000" algn="ctr" rotWithShape="0">
            <a:srgbClr val="808080"/>
          </a:outerShdw>
        </a:effectLst>
        <a:ex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20706</xdr:colOff>
      <xdr:row>10</xdr:row>
      <xdr:rowOff>41413</xdr:rowOff>
    </xdr:from>
    <xdr:to>
      <xdr:col>0</xdr:col>
      <xdr:colOff>4268856</xdr:colOff>
      <xdr:row>16</xdr:row>
      <xdr:rowOff>37272</xdr:rowOff>
    </xdr:to>
    <xdr:sp macro="" textlink="">
      <xdr:nvSpPr>
        <xdr:cNvPr id="36" name="角丸四角形 35"/>
        <xdr:cNvSpPr/>
      </xdr:nvSpPr>
      <xdr:spPr bwMode="auto">
        <a:xfrm>
          <a:off x="20706" y="5527813"/>
          <a:ext cx="4248150" cy="1967534"/>
        </a:xfrm>
        <a:prstGeom prst="roundRect">
          <a:avLst/>
        </a:prstGeom>
        <a:noFill/>
        <a:ln w="12700" cap="flat" cmpd="sng" algn="ctr">
          <a:solidFill>
            <a:srgbClr val="FFFF00"/>
          </a:solidFill>
          <a:prstDash val="solid"/>
          <a:round/>
          <a:headEnd type="none" w="med" len="med"/>
          <a:tailEnd type="none" w="med" len="med"/>
        </a:ln>
        <a:effectLst>
          <a:glow rad="63500">
            <a:schemeClr val="accent3">
              <a:satMod val="175000"/>
              <a:alpha val="40000"/>
            </a:schemeClr>
          </a:glow>
          <a:outerShdw dist="35921" dir="2700000" algn="ctr" rotWithShape="0">
            <a:srgbClr val="808080"/>
          </a:outerShdw>
        </a:effectLst>
        <a:ex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3</xdr:col>
      <xdr:colOff>0</xdr:colOff>
      <xdr:row>4</xdr:row>
      <xdr:rowOff>41414</xdr:rowOff>
    </xdr:from>
    <xdr:to>
      <xdr:col>3</xdr:col>
      <xdr:colOff>4248150</xdr:colOff>
      <xdr:row>8</xdr:row>
      <xdr:rowOff>289891</xdr:rowOff>
    </xdr:to>
    <xdr:sp macro="" textlink="">
      <xdr:nvSpPr>
        <xdr:cNvPr id="39" name="角丸四角形 38"/>
        <xdr:cNvSpPr/>
      </xdr:nvSpPr>
      <xdr:spPr bwMode="auto">
        <a:xfrm>
          <a:off x="17145000" y="2961034"/>
          <a:ext cx="4248150" cy="2194890"/>
        </a:xfrm>
        <a:prstGeom prst="roundRect">
          <a:avLst/>
        </a:prstGeom>
        <a:noFill/>
        <a:ln w="12700" cap="flat" cmpd="sng" algn="ctr">
          <a:solidFill>
            <a:srgbClr val="FFFF00"/>
          </a:solidFill>
          <a:prstDash val="solid"/>
          <a:round/>
          <a:headEnd type="none" w="med" len="med"/>
          <a:tailEnd type="none" w="med" len="med"/>
        </a:ln>
        <a:effectLst>
          <a:glow rad="63500">
            <a:schemeClr val="accent6">
              <a:satMod val="175000"/>
              <a:alpha val="40000"/>
            </a:schemeClr>
          </a:glow>
          <a:outerShdw dist="35921" dir="2700000" algn="ctr" rotWithShape="0">
            <a:srgbClr val="808080"/>
          </a:outerShdw>
        </a:effectLst>
        <a:extLst/>
      </xdr:spPr>
      <xdr:txBody>
        <a:bodyPr vertOverflow="clip" wrap="square" lIns="18288" tIns="0" rIns="0" bIns="0" rtlCol="0" anchor="ctr" upright="1"/>
        <a:lstStyle/>
        <a:p>
          <a:pPr algn="ctr"/>
          <a:endParaRPr kumimoji="1" lang="ja-JP" altLang="en-US" sz="1100"/>
        </a:p>
      </xdr:txBody>
    </xdr:sp>
    <xdr:clientData/>
  </xdr:twoCellAnchor>
  <xdr:twoCellAnchor>
    <xdr:from>
      <xdr:col>3</xdr:col>
      <xdr:colOff>0</xdr:colOff>
      <xdr:row>31</xdr:row>
      <xdr:rowOff>0</xdr:rowOff>
    </xdr:from>
    <xdr:to>
      <xdr:col>3</xdr:col>
      <xdr:colOff>4248150</xdr:colOff>
      <xdr:row>36</xdr:row>
      <xdr:rowOff>306457</xdr:rowOff>
    </xdr:to>
    <xdr:sp macro="" textlink="">
      <xdr:nvSpPr>
        <xdr:cNvPr id="40" name="角丸四角形 39"/>
        <xdr:cNvSpPr/>
      </xdr:nvSpPr>
      <xdr:spPr bwMode="auto">
        <a:xfrm>
          <a:off x="0" y="12423913"/>
          <a:ext cx="4248150" cy="1983685"/>
        </a:xfrm>
        <a:prstGeom prst="roundRect">
          <a:avLst/>
        </a:prstGeom>
        <a:noFill/>
        <a:ln w="12700" cap="flat" cmpd="sng" algn="ctr">
          <a:solidFill>
            <a:srgbClr val="FFFF00"/>
          </a:solidFill>
          <a:prstDash val="solid"/>
          <a:round/>
          <a:headEnd type="none" w="med" len="med"/>
          <a:tailEnd type="none" w="med" len="med"/>
        </a:ln>
        <a:effectLst>
          <a:glow rad="63500">
            <a:schemeClr val="accent6">
              <a:satMod val="175000"/>
              <a:alpha val="40000"/>
            </a:schemeClr>
          </a:glow>
          <a:outerShdw dist="35921" dir="2700000" algn="ctr" rotWithShape="0">
            <a:srgbClr val="808080"/>
          </a:outerShdw>
        </a:effectLst>
        <a:ex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4</xdr:col>
      <xdr:colOff>20706</xdr:colOff>
      <xdr:row>31</xdr:row>
      <xdr:rowOff>82826</xdr:rowOff>
    </xdr:from>
    <xdr:to>
      <xdr:col>4</xdr:col>
      <xdr:colOff>4268856</xdr:colOff>
      <xdr:row>37</xdr:row>
      <xdr:rowOff>78685</xdr:rowOff>
    </xdr:to>
    <xdr:sp macro="" textlink="">
      <xdr:nvSpPr>
        <xdr:cNvPr id="41" name="角丸四角形 40"/>
        <xdr:cNvSpPr/>
      </xdr:nvSpPr>
      <xdr:spPr bwMode="auto">
        <a:xfrm>
          <a:off x="4306956" y="12506739"/>
          <a:ext cx="4248150" cy="1983685"/>
        </a:xfrm>
        <a:prstGeom prst="roundRect">
          <a:avLst/>
        </a:prstGeom>
        <a:noFill/>
        <a:ln w="12700" cap="flat" cmpd="sng" algn="ctr">
          <a:solidFill>
            <a:srgbClr val="FFFF00"/>
          </a:solidFill>
          <a:prstDash val="solid"/>
          <a:round/>
          <a:headEnd type="none" w="med" len="med"/>
          <a:tailEnd type="none" w="med" len="med"/>
        </a:ln>
        <a:effectLst>
          <a:glow rad="63500">
            <a:schemeClr val="accent3">
              <a:satMod val="175000"/>
              <a:alpha val="40000"/>
            </a:schemeClr>
          </a:glow>
          <a:outerShdw dist="35921" dir="2700000" algn="ctr" rotWithShape="0">
            <a:srgbClr val="808080"/>
          </a:outerShdw>
        </a:effectLst>
        <a:ex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5</xdr:col>
      <xdr:colOff>20706</xdr:colOff>
      <xdr:row>31</xdr:row>
      <xdr:rowOff>62118</xdr:rowOff>
    </xdr:from>
    <xdr:to>
      <xdr:col>5</xdr:col>
      <xdr:colOff>4268856</xdr:colOff>
      <xdr:row>37</xdr:row>
      <xdr:rowOff>57977</xdr:rowOff>
    </xdr:to>
    <xdr:sp macro="" textlink="">
      <xdr:nvSpPr>
        <xdr:cNvPr id="42" name="角丸四角形 41"/>
        <xdr:cNvSpPr/>
      </xdr:nvSpPr>
      <xdr:spPr bwMode="auto">
        <a:xfrm>
          <a:off x="21451956" y="12486031"/>
          <a:ext cx="4248150" cy="1983685"/>
        </a:xfrm>
        <a:prstGeom prst="roundRect">
          <a:avLst/>
        </a:prstGeom>
        <a:noFill/>
        <a:ln w="12700" cap="flat" cmpd="sng" algn="ctr">
          <a:solidFill>
            <a:srgbClr val="FFFF00"/>
          </a:solidFill>
          <a:prstDash val="solid"/>
          <a:round/>
          <a:headEnd type="none" w="med" len="med"/>
          <a:tailEnd type="none" w="med" len="med"/>
        </a:ln>
        <a:effectLst>
          <a:glow rad="63500">
            <a:schemeClr val="accent6">
              <a:satMod val="175000"/>
              <a:alpha val="40000"/>
            </a:schemeClr>
          </a:glow>
          <a:outerShdw dist="35921" dir="2700000" algn="ctr" rotWithShape="0">
            <a:srgbClr val="808080"/>
          </a:outerShdw>
        </a:effectLst>
        <a:ex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207065</xdr:colOff>
      <xdr:row>3</xdr:row>
      <xdr:rowOff>103533</xdr:rowOff>
    </xdr:from>
    <xdr:to>
      <xdr:col>2</xdr:col>
      <xdr:colOff>4182717</xdr:colOff>
      <xdr:row>8</xdr:row>
      <xdr:rowOff>207065</xdr:rowOff>
    </xdr:to>
    <xdr:sp macro="" textlink="">
      <xdr:nvSpPr>
        <xdr:cNvPr id="45" name="テキスト ボックス 44"/>
        <xdr:cNvSpPr txBox="1"/>
      </xdr:nvSpPr>
      <xdr:spPr>
        <a:xfrm>
          <a:off x="207065" y="2691848"/>
          <a:ext cx="12548152" cy="2381250"/>
        </a:xfrm>
        <a:prstGeom prst="rect">
          <a:avLst/>
        </a:prstGeom>
        <a:solidFill>
          <a:schemeClr val="lt1"/>
        </a:solidFill>
        <a:ln w="9525" cmpd="sng">
          <a:solidFill>
            <a:schemeClr val="lt1">
              <a:shade val="50000"/>
            </a:schemeClr>
          </a:solidFill>
        </a:ln>
        <a:effectLst>
          <a:glow rad="228600">
            <a:schemeClr val="accent2">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カフェスタッフより　</a:t>
          </a:r>
          <a:endParaRPr kumimoji="1" lang="en-US" altLang="ja-JP" sz="2000"/>
        </a:p>
        <a:p>
          <a:r>
            <a:rPr kumimoji="1" lang="en-US" altLang="ja-JP" sz="1500"/>
            <a:t>12</a:t>
          </a:r>
          <a:r>
            <a:rPr kumimoji="1" lang="ja-JP" altLang="en-US" sz="1500"/>
            <a:t>月の入り今年最後の月となりました。２学期は学園祭もあり多くの生徒の皆さんが「カフェ」を利用していただけてうれしく思います。</a:t>
          </a:r>
          <a:endParaRPr kumimoji="1" lang="en-US" altLang="ja-JP" sz="1500"/>
        </a:p>
        <a:p>
          <a:r>
            <a:rPr kumimoji="1" lang="ja-JP" altLang="en-US" sz="1500"/>
            <a:t>来年も多くの生徒の皆様に利用していただけるよう楽しい企画を考え、カフェでの食事を楽しんでいただけるよう努力いたします！！</a:t>
          </a:r>
          <a:endParaRPr kumimoji="1" lang="en-US" altLang="ja-JP" sz="1500"/>
        </a:p>
        <a:p>
          <a:endParaRPr kumimoji="1" lang="en-US" altLang="ja-JP" sz="1500"/>
        </a:p>
        <a:p>
          <a:r>
            <a:rPr kumimoji="1" lang="ja-JP" altLang="en-US" sz="1500"/>
            <a:t>～栄養士より～</a:t>
          </a:r>
          <a:endParaRPr kumimoji="1" lang="en-US" altLang="ja-JP" sz="1500"/>
        </a:p>
        <a:p>
          <a:r>
            <a:rPr kumimoji="1" lang="ja-JP" altLang="en-US" sz="1500"/>
            <a:t>本格的な冬になり「インフルエンザ」などに感染しやすくなるこの時期、食事の前の手洗いうがいなどって予防してくださいね。風邪をひきそうなとき、なんだか喉が痛いときは体が温まる食べ物でひどくならないよう体調を整えましょう。生姜やねぎのたっぷり入ったスープで体を温め、ミカンなどビタミン</a:t>
          </a:r>
          <a:r>
            <a:rPr kumimoji="1" lang="en-US" altLang="ja-JP" sz="1500"/>
            <a:t>C</a:t>
          </a:r>
          <a:r>
            <a:rPr kumimoji="1" lang="ja-JP" altLang="en-US" sz="1500"/>
            <a:t>が豊富な食べ物を摂取するのがお勧めです！！</a:t>
          </a:r>
          <a:endParaRPr kumimoji="1" lang="en-US" altLang="ja-JP" sz="1500"/>
        </a:p>
        <a:p>
          <a:endParaRPr kumimoji="1" lang="en-US" altLang="ja-JP" sz="1400"/>
        </a:p>
      </xdr:txBody>
    </xdr:sp>
    <xdr:clientData/>
  </xdr:twoCellAnchor>
  <xdr:twoCellAnchor>
    <xdr:from>
      <xdr:col>0</xdr:col>
      <xdr:colOff>3635374</xdr:colOff>
      <xdr:row>26</xdr:row>
      <xdr:rowOff>15875</xdr:rowOff>
    </xdr:from>
    <xdr:to>
      <xdr:col>5</xdr:col>
      <xdr:colOff>2809874</xdr:colOff>
      <xdr:row>27</xdr:row>
      <xdr:rowOff>40132</xdr:rowOff>
    </xdr:to>
    <xdr:sp macro="" textlink="">
      <xdr:nvSpPr>
        <xdr:cNvPr id="9" name="右矢印 8"/>
        <xdr:cNvSpPr/>
      </xdr:nvSpPr>
      <xdr:spPr bwMode="auto">
        <a:xfrm>
          <a:off x="3635374" y="10969625"/>
          <a:ext cx="20685125" cy="484632"/>
        </a:xfrm>
        <a:prstGeom prst="rightArrow">
          <a:avLst/>
        </a:pr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0</xdr:col>
      <xdr:colOff>0</xdr:colOff>
      <xdr:row>33</xdr:row>
      <xdr:rowOff>0</xdr:rowOff>
    </xdr:from>
    <xdr:to>
      <xdr:col>5</xdr:col>
      <xdr:colOff>682625</xdr:colOff>
      <xdr:row>34</xdr:row>
      <xdr:rowOff>63926</xdr:rowOff>
    </xdr:to>
    <xdr:pic>
      <xdr:nvPicPr>
        <xdr:cNvPr id="15" name="図 14"/>
        <xdr:cNvPicPr>
          <a:picLocks noChangeAspect="1"/>
        </xdr:cNvPicPr>
      </xdr:nvPicPr>
      <xdr:blipFill>
        <a:blip xmlns:r="http://schemas.openxmlformats.org/officeDocument/2006/relationships" r:embed="rId3"/>
        <a:stretch>
          <a:fillRect/>
        </a:stretch>
      </xdr:blipFill>
      <xdr:spPr>
        <a:xfrm>
          <a:off x="0" y="13239750"/>
          <a:ext cx="22193250" cy="524301"/>
        </a:xfrm>
        <a:prstGeom prst="rect">
          <a:avLst/>
        </a:prstGeom>
      </xdr:spPr>
    </xdr:pic>
    <xdr:clientData/>
  </xdr:twoCellAnchor>
  <xdr:twoCellAnchor editAs="oneCell">
    <xdr:from>
      <xdr:col>1</xdr:col>
      <xdr:colOff>1301750</xdr:colOff>
      <xdr:row>0</xdr:row>
      <xdr:rowOff>111125</xdr:rowOff>
    </xdr:from>
    <xdr:to>
      <xdr:col>1</xdr:col>
      <xdr:colOff>2778125</xdr:colOff>
      <xdr:row>0</xdr:row>
      <xdr:rowOff>1469428</xdr:rowOff>
    </xdr:to>
    <xdr:pic>
      <xdr:nvPicPr>
        <xdr:cNvPr id="43" name="図 42" descr="C:\Users\user\AppData\Local\Microsoft\Windows\Temporary Internet Files\Content.IE5\98ASNRM3\lgi01a201312170100[1].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03875" y="111125"/>
          <a:ext cx="1476375" cy="13583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2780748</xdr:colOff>
      <xdr:row>0</xdr:row>
      <xdr:rowOff>49068</xdr:rowOff>
    </xdr:from>
    <xdr:to>
      <xdr:col>4</xdr:col>
      <xdr:colOff>4257123</xdr:colOff>
      <xdr:row>0</xdr:row>
      <xdr:rowOff>1407371</xdr:rowOff>
    </xdr:to>
    <xdr:pic>
      <xdr:nvPicPr>
        <xdr:cNvPr id="47" name="図 46" descr="C:\Users\user\AppData\Local\Microsoft\Windows\Temporary Internet Files\Content.IE5\98ASNRM3\lgi01a201312170100[1].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989248" y="49068"/>
          <a:ext cx="1476375" cy="13583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111126</xdr:rowOff>
    </xdr:from>
    <xdr:to>
      <xdr:col>0</xdr:col>
      <xdr:colOff>1611822</xdr:colOff>
      <xdr:row>25</xdr:row>
      <xdr:rowOff>238126</xdr:rowOff>
    </xdr:to>
    <xdr:pic>
      <xdr:nvPicPr>
        <xdr:cNvPr id="48" name="図 47" descr="C:\Users\user\AppData\Local\Microsoft\Windows\Temporary Internet Files\Content.IE5\HGC1IDV5\gi01a201312071000[1].png"/>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9826626"/>
          <a:ext cx="1611822" cy="1079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クラシック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みやび">
      <a:fillStyleLst>
        <a:solidFill>
          <a:schemeClr val="phClr">
            <a:tint val="100000"/>
          </a:schemeClr>
        </a:solidFill>
        <a:gradFill>
          <a:gsLst>
            <a:gs pos="0">
              <a:schemeClr val="phClr">
                <a:tint val="30000"/>
                <a:satMod val="250000"/>
              </a:schemeClr>
            </a:gs>
            <a:gs pos="72000">
              <a:schemeClr val="phClr">
                <a:tint val="75000"/>
                <a:satMod val="210000"/>
              </a:schemeClr>
            </a:gs>
            <a:gs pos="100000">
              <a:schemeClr val="phClr">
                <a:tint val="85000"/>
                <a:satMod val="210000"/>
              </a:schemeClr>
            </a:gs>
          </a:gsLst>
          <a:lin ang="2700000" scaled="1"/>
        </a:gradFill>
        <a:blipFill>
          <a:blip xmlns:r="http://schemas.openxmlformats.org/officeDocument/2006/relationships" r:embed="rId1">
            <a:duotone>
              <a:srgbClr val="FFFFFF"/>
              <a:schemeClr val="phClr">
                <a:tint val="100000"/>
              </a:schemeClr>
            </a:duotone>
          </a:blip>
          <a:tile tx="0" ty="0" sx="80000" sy="85000" flip="none" algn="tl"/>
        </a:blipFill>
      </a:fillStyleLst>
      <a:lnStyleLst>
        <a:ln w="13175" cap="flat" cmpd="sng" algn="ctr">
          <a:solidFill>
            <a:schemeClr val="phClr">
              <a:alpha val="100000"/>
            </a:schemeClr>
          </a:solidFill>
          <a:prstDash val="solid"/>
        </a:ln>
        <a:ln w="19525" cap="flat" cmpd="sng" algn="ctr">
          <a:solidFill>
            <a:schemeClr val="phClr">
              <a:alpha val="100000"/>
            </a:schemeClr>
          </a:solidFill>
          <a:prstDash val="solid"/>
        </a:ln>
        <a:ln w="26350" cap="flat" cmpd="sng" algn="ctr">
          <a:solidFill>
            <a:schemeClr val="phClr">
              <a:alpha val="100000"/>
            </a:schemeClr>
          </a:solidFill>
          <a:prstDash val="solid"/>
        </a:ln>
      </a:lnStyleLst>
      <a:effectStyleLst>
        <a:effectStyle>
          <a:effectLst>
            <a:outerShdw blurRad="95000">
              <a:srgbClr val="000000">
                <a:alpha val="55000"/>
              </a:srgbClr>
            </a:outerShdw>
          </a:effectLst>
          <a:scene3d>
            <a:camera prst="perspectiveFront" fov="7200000"/>
            <a:lightRig rig="brightRoom" dir="t">
              <a:rot lat="0" lon="0" rev="4800000"/>
            </a:lightRig>
          </a:scene3d>
          <a:sp3d contourW="12700" prstMaterial="powder">
            <a:bevelT h="25400"/>
            <a:bevelB h="25400"/>
            <a:contourClr>
              <a:schemeClr val="phClr">
                <a:shade val="60000"/>
                <a:satMod val="110000"/>
              </a:schemeClr>
            </a:contourClr>
          </a:sp3d>
        </a:effectStyle>
        <a:effectStyle>
          <a:effectLst>
            <a:outerShdw blurRad="254000" dist="50800" dir="2700000" algn="tl">
              <a:srgbClr val="000000">
                <a:alpha val="55000"/>
              </a:srgbClr>
            </a:outerShdw>
          </a:effectLst>
          <a:scene3d>
            <a:camera prst="perspectiveFront" fov="7200000"/>
            <a:lightRig rig="brightRoom" dir="t">
              <a:rot lat="0" lon="0" rev="4800000"/>
            </a:lightRig>
          </a:scene3d>
          <a:sp3d contourW="12700" prstMaterial="powder">
            <a:bevelT h="25400"/>
            <a:bevelB h="25400"/>
            <a:contourClr>
              <a:schemeClr val="phClr">
                <a:shade val="60000"/>
                <a:satMod val="110000"/>
              </a:schemeClr>
            </a:contourClr>
          </a:sp3d>
        </a:effectStyle>
        <a:effectStyle>
          <a:effectLst>
            <a:outerShdw blurRad="254000" dist="50800" dir="2700000" algn="tl">
              <a:srgbClr val="000000">
                <a:alpha val="55000"/>
              </a:srgbClr>
            </a:outerShdw>
          </a:effectLst>
          <a:scene3d>
            <a:camera prst="perspectiveFront" fov="7200000"/>
            <a:lightRig rig="brightRoom" dir="t">
              <a:rot lat="0" lon="0" rev="2700000"/>
            </a:lightRig>
          </a:scene3d>
          <a:sp3d>
            <a:bevelT w="342900" h="38100" prst="softRound"/>
            <a:bevelB w="342900" h="38100" prst="softRound"/>
            <a:contourClr>
              <a:srgbClr val="000000"/>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92"/>
  <sheetViews>
    <sheetView topLeftCell="A33" workbookViewId="0">
      <selection activeCell="F10" sqref="F10"/>
    </sheetView>
  </sheetViews>
  <sheetFormatPr defaultColWidth="8" defaultRowHeight="15" x14ac:dyDescent="0.15"/>
  <cols>
    <col min="1" max="1" width="5" style="58" bestFit="1" customWidth="1"/>
    <col min="2" max="2" width="8" style="59" customWidth="1"/>
    <col min="3" max="3" width="11" style="59" bestFit="1" customWidth="1"/>
    <col min="4" max="5" width="5.875" style="61" customWidth="1"/>
    <col min="6" max="7" width="30.625" style="61" customWidth="1"/>
    <col min="8" max="8" width="30.625" style="60" customWidth="1"/>
    <col min="9" max="16384" width="8" style="59"/>
  </cols>
  <sheetData>
    <row r="1" spans="1:8" ht="15.75" thickBot="1" x14ac:dyDescent="0.2">
      <c r="A1" s="71" t="s">
        <v>307</v>
      </c>
      <c r="B1" s="72" t="s">
        <v>308</v>
      </c>
      <c r="C1" s="72" t="s">
        <v>309</v>
      </c>
      <c r="D1" s="72" t="s">
        <v>311</v>
      </c>
      <c r="E1" s="72" t="s">
        <v>312</v>
      </c>
      <c r="F1" s="72" t="s">
        <v>310</v>
      </c>
      <c r="G1" s="73" t="s">
        <v>15</v>
      </c>
      <c r="H1" s="73" t="s">
        <v>324</v>
      </c>
    </row>
    <row r="2" spans="1:8" ht="15.75" thickTop="1" x14ac:dyDescent="0.15">
      <c r="A2" s="68">
        <v>10</v>
      </c>
      <c r="B2" s="69" t="s">
        <v>161</v>
      </c>
      <c r="C2" s="69" t="s">
        <v>162</v>
      </c>
      <c r="D2" s="78">
        <v>4</v>
      </c>
      <c r="E2" s="78">
        <v>5</v>
      </c>
      <c r="F2" s="76" t="str">
        <f>+IF(ISNA(VLOOKUP(A2,ini!A:D,4,0)),H2,VLOOKUP(A2,ini!A:D,4,0)&amp;"")</f>
        <v>D:\G9Data\CSV出力\</v>
      </c>
      <c r="G2" s="80" t="e">
        <f ca="1">+OFFSET(#REF!,設定!D2-1,設定!E2-1,1,1)&amp;""</f>
        <v>#REF!</v>
      </c>
      <c r="H2" s="70" t="s">
        <v>331</v>
      </c>
    </row>
    <row r="3" spans="1:8" x14ac:dyDescent="0.15">
      <c r="A3" s="67">
        <v>20</v>
      </c>
      <c r="B3" s="62" t="s">
        <v>161</v>
      </c>
      <c r="C3" s="62" t="s">
        <v>164</v>
      </c>
      <c r="D3" s="79">
        <v>5</v>
      </c>
      <c r="E3" s="79">
        <v>5</v>
      </c>
      <c r="F3" s="77" t="str">
        <f>+IF(ISNA(VLOOKUP(A3,ini!A:D,4,0)),H3,VLOOKUP(A3,ini!A:D,4,0)&amp;"")</f>
        <v>献立.CSV</v>
      </c>
      <c r="G3" s="80" t="e">
        <f ca="1">+OFFSET(#REF!,設定!D3-1,設定!E3-1,1,1)&amp;""</f>
        <v>#REF!</v>
      </c>
      <c r="H3" s="63" t="s">
        <v>332</v>
      </c>
    </row>
    <row r="4" spans="1:8" x14ac:dyDescent="0.15">
      <c r="A4" s="67">
        <v>30</v>
      </c>
      <c r="B4" s="62" t="s">
        <v>161</v>
      </c>
      <c r="C4" s="62" t="s">
        <v>165</v>
      </c>
      <c r="D4" s="79">
        <v>6</v>
      </c>
      <c r="E4" s="79">
        <v>5</v>
      </c>
      <c r="F4" s="77" t="str">
        <f>+IF(ISNA(VLOOKUP(A4,ini!A:D,4,0)),H4,VLOOKUP(A4,ini!A:D,4,0)&amp;"")</f>
        <v>D:\G9Data\Excel\メニュー表\</v>
      </c>
      <c r="G4" s="80" t="e">
        <f ca="1">+OFFSET(#REF!,設定!D4-1,設定!E4-1,1,1)&amp;""</f>
        <v>#REF!</v>
      </c>
      <c r="H4" s="63" t="s">
        <v>333</v>
      </c>
    </row>
    <row r="5" spans="1:8" x14ac:dyDescent="0.15">
      <c r="A5" s="67">
        <v>1010</v>
      </c>
      <c r="B5" s="62" t="s">
        <v>166</v>
      </c>
      <c r="C5" s="62" t="s">
        <v>313</v>
      </c>
      <c r="D5" s="79">
        <v>9</v>
      </c>
      <c r="E5" s="79">
        <v>2</v>
      </c>
      <c r="F5" s="77" t="str">
        <f>+IF(ISNA(VLOOKUP(A5,ini!A:D,4,0)),H5,VLOOKUP(A5,ini!A:D,4,0)&amp;"")</f>
        <v>41913</v>
      </c>
      <c r="G5" s="80" t="e">
        <f ca="1">+OFFSET(#REF!,設定!D5-1,設定!E5-1,1,1)&amp;""</f>
        <v>#REF!</v>
      </c>
      <c r="H5" s="64" t="s">
        <v>334</v>
      </c>
    </row>
    <row r="6" spans="1:8" x14ac:dyDescent="0.15">
      <c r="A6" s="67">
        <v>1020</v>
      </c>
      <c r="B6" s="62" t="s">
        <v>166</v>
      </c>
      <c r="C6" s="62" t="s">
        <v>314</v>
      </c>
      <c r="D6" s="79">
        <v>9</v>
      </c>
      <c r="E6" s="79">
        <v>5</v>
      </c>
      <c r="F6" s="77" t="str">
        <f>+IF(ISNA(VLOOKUP(A6,ini!A:D,4,0)),H6,VLOOKUP(A6,ini!A:D,4,0)&amp;"")</f>
        <v>- Weekly MENU Ｉ -</v>
      </c>
      <c r="G6" s="80" t="e">
        <f ca="1">+OFFSET(#REF!,設定!D6-1,設定!E6-1,1,1)&amp;""</f>
        <v>#REF!</v>
      </c>
      <c r="H6" s="64" t="s">
        <v>335</v>
      </c>
    </row>
    <row r="7" spans="1:8" x14ac:dyDescent="0.15">
      <c r="A7" s="67">
        <v>1030</v>
      </c>
      <c r="B7" s="62" t="s">
        <v>166</v>
      </c>
      <c r="C7" s="62" t="s">
        <v>167</v>
      </c>
      <c r="D7" s="79">
        <v>11</v>
      </c>
      <c r="E7" s="79">
        <v>2</v>
      </c>
      <c r="F7" s="77" t="str">
        <f>+IF(ISNA(VLOOKUP(A7,ini!A:D,4,0)),H7,VLOOKUP(A7,ini!A:D,4,0)&amp;"")</f>
        <v>エネルギー</v>
      </c>
      <c r="G7" s="80" t="e">
        <f ca="1">+OFFSET(#REF!,設定!D7-1,設定!E7-1,1,1)&amp;""</f>
        <v>#REF!</v>
      </c>
      <c r="H7" s="63" t="s">
        <v>336</v>
      </c>
    </row>
    <row r="8" spans="1:8" x14ac:dyDescent="0.15">
      <c r="A8" s="67">
        <v>1040</v>
      </c>
      <c r="B8" s="62" t="s">
        <v>166</v>
      </c>
      <c r="C8" s="62" t="s">
        <v>168</v>
      </c>
      <c r="D8" s="79">
        <v>11</v>
      </c>
      <c r="E8" s="79">
        <v>3</v>
      </c>
      <c r="F8" s="77" t="str">
        <f>+IF(ISNA(VLOOKUP(A8,ini!A:D,4,0)),H8,VLOOKUP(A8,ini!A:D,4,0)&amp;"")</f>
        <v>たんぱく質</v>
      </c>
      <c r="G8" s="80" t="e">
        <f ca="1">+OFFSET(#REF!,設定!D8-1,設定!E8-1,1,1)&amp;""</f>
        <v>#REF!</v>
      </c>
      <c r="H8" s="63" t="s">
        <v>337</v>
      </c>
    </row>
    <row r="9" spans="1:8" x14ac:dyDescent="0.15">
      <c r="A9" s="67">
        <v>1050</v>
      </c>
      <c r="B9" s="62" t="s">
        <v>166</v>
      </c>
      <c r="C9" s="62" t="s">
        <v>169</v>
      </c>
      <c r="D9" s="79">
        <v>11</v>
      </c>
      <c r="E9" s="79">
        <v>4</v>
      </c>
      <c r="F9" s="77" t="str">
        <f>+IF(ISNA(VLOOKUP(A9,ini!A:D,4,0)),H9,VLOOKUP(A9,ini!A:D,4,0)&amp;"")</f>
        <v>脂質</v>
      </c>
      <c r="G9" s="80" t="e">
        <f ca="1">+OFFSET(#REF!,設定!D9-1,設定!E9-1,1,1)&amp;""</f>
        <v>#REF!</v>
      </c>
      <c r="H9" s="63" t="s">
        <v>338</v>
      </c>
    </row>
    <row r="10" spans="1:8" x14ac:dyDescent="0.15">
      <c r="A10" s="67">
        <v>1060</v>
      </c>
      <c r="B10" s="62" t="s">
        <v>166</v>
      </c>
      <c r="C10" s="62" t="s">
        <v>170</v>
      </c>
      <c r="D10" s="79">
        <v>11</v>
      </c>
      <c r="E10" s="79">
        <v>5</v>
      </c>
      <c r="F10" s="77" t="str">
        <f>+IF(ISNA(VLOOKUP(A10,ini!A:D,4,0)),H10,VLOOKUP(A10,ini!A:D,4,0)&amp;"")</f>
        <v>食塩相当量</v>
      </c>
      <c r="G10" s="80" t="e">
        <f ca="1">+OFFSET(#REF!,設定!D10-1,設定!E10-1,1,1)&amp;""</f>
        <v>#REF!</v>
      </c>
      <c r="H10" s="63" t="s">
        <v>339</v>
      </c>
    </row>
    <row r="11" spans="1:8" x14ac:dyDescent="0.15">
      <c r="A11" s="67">
        <v>1070</v>
      </c>
      <c r="B11" s="62" t="s">
        <v>166</v>
      </c>
      <c r="C11" s="62" t="s">
        <v>171</v>
      </c>
      <c r="D11" s="79">
        <v>11</v>
      </c>
      <c r="E11" s="79">
        <v>6</v>
      </c>
      <c r="F11" s="77" t="str">
        <f>+IF(ISNA(VLOOKUP(A11,ini!A:D,4,0)),H11,VLOOKUP(A11,ini!A:D,4,0)&amp;"")</f>
        <v>－</v>
      </c>
      <c r="G11" s="80" t="e">
        <f ca="1">+OFFSET(#REF!,設定!D11-1,設定!E11-1,1,1)&amp;""</f>
        <v>#REF!</v>
      </c>
      <c r="H11" s="63" t="s">
        <v>340</v>
      </c>
    </row>
    <row r="12" spans="1:8" x14ac:dyDescent="0.15">
      <c r="A12" s="67">
        <v>1080</v>
      </c>
      <c r="B12" s="62" t="s">
        <v>166</v>
      </c>
      <c r="C12" s="62" t="s">
        <v>172</v>
      </c>
      <c r="D12" s="79">
        <v>11</v>
      </c>
      <c r="E12" s="79">
        <v>7</v>
      </c>
      <c r="F12" s="77" t="str">
        <f>+IF(ISNA(VLOOKUP(A12,ini!A:D,4,0)),H12,VLOOKUP(A12,ini!A:D,4,0)&amp;"")</f>
        <v>－</v>
      </c>
      <c r="G12" s="80" t="e">
        <f ca="1">+OFFSET(#REF!,設定!D12-1,設定!E12-1,1,1)&amp;""</f>
        <v>#REF!</v>
      </c>
      <c r="H12" s="63" t="s">
        <v>341</v>
      </c>
    </row>
    <row r="13" spans="1:8" x14ac:dyDescent="0.15">
      <c r="A13" s="67">
        <v>1090</v>
      </c>
      <c r="B13" s="62" t="s">
        <v>166</v>
      </c>
      <c r="C13" s="62" t="s">
        <v>315</v>
      </c>
      <c r="D13" s="79">
        <v>14</v>
      </c>
      <c r="E13" s="79">
        <v>2</v>
      </c>
      <c r="F13" s="77" t="str">
        <f>+IF(ISNA(VLOOKUP(A13,ini!A:D,4,0)),H13,VLOOKUP(A13,ini!A:D,4,0)&amp;"")</f>
        <v>日替わりA</v>
      </c>
      <c r="G13" s="80" t="e">
        <f ca="1">+OFFSET(#REF!,設定!D13-1,設定!E13-1,1,1)&amp;""</f>
        <v>#REF!</v>
      </c>
      <c r="H13" s="63" t="s">
        <v>342</v>
      </c>
    </row>
    <row r="14" spans="1:8" x14ac:dyDescent="0.15">
      <c r="A14" s="67">
        <v>1100</v>
      </c>
      <c r="B14" s="62" t="s">
        <v>166</v>
      </c>
      <c r="C14" s="62" t="s">
        <v>173</v>
      </c>
      <c r="D14" s="79">
        <v>14</v>
      </c>
      <c r="E14" s="79">
        <v>3</v>
      </c>
      <c r="F14" s="77" t="str">
        <f>+IF(ISNA(VLOOKUP(A14,ini!A:D,4,0)),H14,VLOOKUP(A14,ini!A:D,4,0)&amp;"")</f>
        <v>昼食</v>
      </c>
      <c r="G14" s="80" t="e">
        <f ca="1">+OFFSET(#REF!,設定!D14-1,設定!E14-1,1,1)&amp;""</f>
        <v>#REF!</v>
      </c>
      <c r="H14" s="63" t="s">
        <v>343</v>
      </c>
    </row>
    <row r="15" spans="1:8" x14ac:dyDescent="0.15">
      <c r="A15" s="67">
        <v>1110</v>
      </c>
      <c r="B15" s="62" t="s">
        <v>166</v>
      </c>
      <c r="C15" s="62" t="s">
        <v>174</v>
      </c>
      <c r="D15" s="79">
        <v>14</v>
      </c>
      <c r="E15" s="79">
        <v>4</v>
      </c>
      <c r="F15" s="77" t="str">
        <f>+IF(ISNA(VLOOKUP(A15,ini!A:D,4,0)),H15,VLOOKUP(A15,ini!A:D,4,0)&amp;"")</f>
        <v>☆</v>
      </c>
      <c r="G15" s="80" t="e">
        <f ca="1">+OFFSET(#REF!,設定!D15-1,設定!E15-1,1,1)&amp;""</f>
        <v>#REF!</v>
      </c>
      <c r="H15" s="63" t="s">
        <v>344</v>
      </c>
    </row>
    <row r="16" spans="1:8" x14ac:dyDescent="0.15">
      <c r="A16" s="67">
        <v>1120</v>
      </c>
      <c r="B16" s="62" t="s">
        <v>166</v>
      </c>
      <c r="C16" s="62" t="s">
        <v>175</v>
      </c>
      <c r="D16" s="79">
        <v>14</v>
      </c>
      <c r="E16" s="79">
        <v>5</v>
      </c>
      <c r="F16" s="77" t="str">
        <f>+IF(ISNA(VLOOKUP(A16,ini!A:D,4,0)),H16,VLOOKUP(A16,ini!A:D,4,0)&amp;"")</f>
        <v>日替わりA</v>
      </c>
      <c r="G16" s="80" t="e">
        <f ca="1">+OFFSET(#REF!,設定!D16-1,設定!E16-1,1,1)&amp;""</f>
        <v>#REF!</v>
      </c>
      <c r="H16" s="63" t="s">
        <v>345</v>
      </c>
    </row>
    <row r="17" spans="1:8" x14ac:dyDescent="0.15">
      <c r="A17" s="67">
        <v>1130</v>
      </c>
      <c r="B17" s="62" t="s">
        <v>166</v>
      </c>
      <c r="C17" s="62" t="s">
        <v>176</v>
      </c>
      <c r="D17" s="79">
        <v>14</v>
      </c>
      <c r="E17" s="79">
        <v>7</v>
      </c>
      <c r="F17" s="77" t="str">
        <f>+IF(ISNA(VLOOKUP(A17,ini!A:D,4,0)),H17,VLOOKUP(A17,ini!A:D,4,0)&amp;"")</f>
        <v>昼食</v>
      </c>
      <c r="G17" s="80" t="e">
        <f ca="1">+OFFSET(#REF!,設定!D17-1,設定!E17-1,1,1)&amp;""</f>
        <v>#REF!</v>
      </c>
      <c r="H17" s="63" t="s">
        <v>346</v>
      </c>
    </row>
    <row r="18" spans="1:8" x14ac:dyDescent="0.15">
      <c r="A18" s="67">
        <v>1140</v>
      </c>
      <c r="B18" s="62" t="s">
        <v>166</v>
      </c>
      <c r="C18" s="62" t="s">
        <v>177</v>
      </c>
      <c r="D18" s="79">
        <v>14</v>
      </c>
      <c r="E18" s="79">
        <v>8</v>
      </c>
      <c r="F18" s="77" t="str">
        <f>+IF(ISNA(VLOOKUP(A18,ini!A:D,4,0)),H18,VLOOKUP(A18,ini!A:D,4,0)&amp;"")</f>
        <v>☆</v>
      </c>
      <c r="G18" s="80" t="e">
        <f ca="1">+OFFSET(#REF!,設定!D18-1,設定!E18-1,1,1)&amp;""</f>
        <v>#REF!</v>
      </c>
      <c r="H18" s="63" t="s">
        <v>347</v>
      </c>
    </row>
    <row r="19" spans="1:8" x14ac:dyDescent="0.15">
      <c r="A19" s="67">
        <v>1150</v>
      </c>
      <c r="B19" s="62" t="s">
        <v>166</v>
      </c>
      <c r="C19" s="62" t="s">
        <v>316</v>
      </c>
      <c r="D19" s="79">
        <f t="shared" ref="D19:D42" si="0">+D13+1</f>
        <v>15</v>
      </c>
      <c r="E19" s="79">
        <v>2</v>
      </c>
      <c r="F19" s="77" t="str">
        <f>+IF(ISNA(VLOOKUP(A19,ini!A:D,4,0)),H19,VLOOKUP(A19,ini!A:D,4,0)&amp;"")</f>
        <v>日替わりB</v>
      </c>
      <c r="G19" s="80" t="e">
        <f ca="1">+OFFSET(#REF!,設定!D19-1,設定!E19-1,1,1)&amp;""</f>
        <v>#REF!</v>
      </c>
      <c r="H19" s="63" t="s">
        <v>348</v>
      </c>
    </row>
    <row r="20" spans="1:8" x14ac:dyDescent="0.15">
      <c r="A20" s="67">
        <v>1160</v>
      </c>
      <c r="B20" s="62" t="s">
        <v>166</v>
      </c>
      <c r="C20" s="62" t="s">
        <v>178</v>
      </c>
      <c r="D20" s="79">
        <f t="shared" si="0"/>
        <v>15</v>
      </c>
      <c r="E20" s="79">
        <v>3</v>
      </c>
      <c r="F20" s="77" t="str">
        <f>+IF(ISNA(VLOOKUP(A20,ini!A:D,4,0)),H20,VLOOKUP(A20,ini!A:D,4,0)&amp;"")</f>
        <v>昼食</v>
      </c>
      <c r="G20" s="80" t="e">
        <f ca="1">+OFFSET(#REF!,設定!D20-1,設定!E20-1,1,1)&amp;""</f>
        <v>#REF!</v>
      </c>
      <c r="H20" s="63" t="s">
        <v>343</v>
      </c>
    </row>
    <row r="21" spans="1:8" x14ac:dyDescent="0.15">
      <c r="A21" s="67">
        <v>1170</v>
      </c>
      <c r="B21" s="62" t="s">
        <v>166</v>
      </c>
      <c r="C21" s="62" t="s">
        <v>179</v>
      </c>
      <c r="D21" s="79">
        <f t="shared" si="0"/>
        <v>15</v>
      </c>
      <c r="E21" s="79">
        <v>4</v>
      </c>
      <c r="F21" s="77" t="str">
        <f>+IF(ISNA(VLOOKUP(A21,ini!A:D,4,0)),H21,VLOOKUP(A21,ini!A:D,4,0)&amp;"")</f>
        <v>☆</v>
      </c>
      <c r="G21" s="80" t="e">
        <f ca="1">+OFFSET(#REF!,設定!D21-1,設定!E21-1,1,1)&amp;""</f>
        <v>#REF!</v>
      </c>
      <c r="H21" s="63" t="s">
        <v>344</v>
      </c>
    </row>
    <row r="22" spans="1:8" x14ac:dyDescent="0.15">
      <c r="A22" s="67">
        <v>1180</v>
      </c>
      <c r="B22" s="62" t="s">
        <v>166</v>
      </c>
      <c r="C22" s="62" t="s">
        <v>180</v>
      </c>
      <c r="D22" s="79">
        <f t="shared" si="0"/>
        <v>15</v>
      </c>
      <c r="E22" s="79">
        <v>5</v>
      </c>
      <c r="F22" s="77" t="str">
        <f>+IF(ISNA(VLOOKUP(A22,ini!A:D,4,0)),H22,VLOOKUP(A22,ini!A:D,4,0)&amp;"")</f>
        <v>日替わりB</v>
      </c>
      <c r="G22" s="80" t="e">
        <f ca="1">+OFFSET(#REF!,設定!D22-1,設定!E22-1,1,1)&amp;""</f>
        <v>#REF!</v>
      </c>
      <c r="H22" s="63" t="s">
        <v>345</v>
      </c>
    </row>
    <row r="23" spans="1:8" x14ac:dyDescent="0.15">
      <c r="A23" s="67">
        <v>1190</v>
      </c>
      <c r="B23" s="62" t="s">
        <v>166</v>
      </c>
      <c r="C23" s="62" t="s">
        <v>181</v>
      </c>
      <c r="D23" s="79">
        <f t="shared" si="0"/>
        <v>15</v>
      </c>
      <c r="E23" s="79">
        <v>7</v>
      </c>
      <c r="F23" s="77" t="str">
        <f>+IF(ISNA(VLOOKUP(A23,ini!A:D,4,0)),H23,VLOOKUP(A23,ini!A:D,4,0)&amp;"")</f>
        <v>昼食</v>
      </c>
      <c r="G23" s="80" t="e">
        <f ca="1">+OFFSET(#REF!,設定!D23-1,設定!E23-1,1,1)&amp;""</f>
        <v>#REF!</v>
      </c>
      <c r="H23" s="63" t="s">
        <v>349</v>
      </c>
    </row>
    <row r="24" spans="1:8" x14ac:dyDescent="0.15">
      <c r="A24" s="67">
        <v>1200</v>
      </c>
      <c r="B24" s="62" t="s">
        <v>166</v>
      </c>
      <c r="C24" s="62" t="s">
        <v>182</v>
      </c>
      <c r="D24" s="79">
        <f t="shared" si="0"/>
        <v>15</v>
      </c>
      <c r="E24" s="79">
        <v>8</v>
      </c>
      <c r="F24" s="77" t="str">
        <f>+IF(ISNA(VLOOKUP(A24,ini!A:D,4,0)),H24,VLOOKUP(A24,ini!A:D,4,0)&amp;"")</f>
        <v>☆</v>
      </c>
      <c r="G24" s="80" t="e">
        <f ca="1">+OFFSET(#REF!,設定!D24-1,設定!E24-1,1,1)&amp;""</f>
        <v>#REF!</v>
      </c>
      <c r="H24" s="63" t="s">
        <v>347</v>
      </c>
    </row>
    <row r="25" spans="1:8" x14ac:dyDescent="0.15">
      <c r="A25" s="67">
        <v>1210</v>
      </c>
      <c r="B25" s="62" t="s">
        <v>166</v>
      </c>
      <c r="C25" s="62" t="s">
        <v>317</v>
      </c>
      <c r="D25" s="79">
        <f t="shared" si="0"/>
        <v>16</v>
      </c>
      <c r="E25" s="79">
        <v>2</v>
      </c>
      <c r="F25" s="77" t="str">
        <f>+IF(ISNA(VLOOKUP(A25,ini!A:D,4,0)),H25,VLOOKUP(A25,ini!A:D,4,0)&amp;"")</f>
        <v>－</v>
      </c>
      <c r="G25" s="80" t="e">
        <f ca="1">+OFFSET(#REF!,設定!D25-1,設定!E25-1,1,1)&amp;""</f>
        <v>#REF!</v>
      </c>
      <c r="H25" s="63" t="s">
        <v>350</v>
      </c>
    </row>
    <row r="26" spans="1:8" x14ac:dyDescent="0.15">
      <c r="A26" s="67">
        <v>1220</v>
      </c>
      <c r="B26" s="62" t="s">
        <v>166</v>
      </c>
      <c r="C26" s="62" t="s">
        <v>183</v>
      </c>
      <c r="D26" s="79">
        <f t="shared" si="0"/>
        <v>16</v>
      </c>
      <c r="E26" s="79">
        <v>3</v>
      </c>
      <c r="F26" s="77" t="str">
        <f>+IF(ISNA(VLOOKUP(A26,ini!A:D,4,0)),H26,VLOOKUP(A26,ini!A:D,4,0)&amp;"")</f>
        <v>－</v>
      </c>
      <c r="G26" s="80" t="e">
        <f ca="1">+OFFSET(#REF!,設定!D26-1,設定!E26-1,1,1)&amp;""</f>
        <v>#REF!</v>
      </c>
      <c r="H26" s="63" t="s">
        <v>343</v>
      </c>
    </row>
    <row r="27" spans="1:8" x14ac:dyDescent="0.15">
      <c r="A27" s="67">
        <v>1230</v>
      </c>
      <c r="B27" s="62" t="s">
        <v>166</v>
      </c>
      <c r="C27" s="62" t="s">
        <v>184</v>
      </c>
      <c r="D27" s="79">
        <f t="shared" si="0"/>
        <v>16</v>
      </c>
      <c r="E27" s="79">
        <v>4</v>
      </c>
      <c r="F27" s="77" t="str">
        <f>+IF(ISNA(VLOOKUP(A27,ini!A:D,4,0)),H27,VLOOKUP(A27,ini!A:D,4,0)&amp;"")</f>
        <v>－</v>
      </c>
      <c r="G27" s="80" t="e">
        <f ca="1">+OFFSET(#REF!,設定!D27-1,設定!E27-1,1,1)&amp;""</f>
        <v>#REF!</v>
      </c>
      <c r="H27" s="63" t="s">
        <v>344</v>
      </c>
    </row>
    <row r="28" spans="1:8" x14ac:dyDescent="0.15">
      <c r="A28" s="67">
        <v>1240</v>
      </c>
      <c r="B28" s="62" t="s">
        <v>166</v>
      </c>
      <c r="C28" s="62" t="s">
        <v>185</v>
      </c>
      <c r="D28" s="79">
        <f t="shared" si="0"/>
        <v>16</v>
      </c>
      <c r="E28" s="79">
        <v>5</v>
      </c>
      <c r="F28" s="77" t="str">
        <f>+IF(ISNA(VLOOKUP(A28,ini!A:D,4,0)),H28,VLOOKUP(A28,ini!A:D,4,0)&amp;"")</f>
        <v>－</v>
      </c>
      <c r="G28" s="80" t="e">
        <f ca="1">+OFFSET(#REF!,設定!D28-1,設定!E28-1,1,1)&amp;""</f>
        <v>#REF!</v>
      </c>
      <c r="H28" s="63" t="s">
        <v>345</v>
      </c>
    </row>
    <row r="29" spans="1:8" x14ac:dyDescent="0.15">
      <c r="A29" s="67">
        <v>1250</v>
      </c>
      <c r="B29" s="62" t="s">
        <v>166</v>
      </c>
      <c r="C29" s="62" t="s">
        <v>186</v>
      </c>
      <c r="D29" s="79">
        <f t="shared" si="0"/>
        <v>16</v>
      </c>
      <c r="E29" s="79">
        <v>7</v>
      </c>
      <c r="F29" s="77" t="str">
        <f>+IF(ISNA(VLOOKUP(A29,ini!A:D,4,0)),H29,VLOOKUP(A29,ini!A:D,4,0)&amp;"")</f>
        <v>－</v>
      </c>
      <c r="G29" s="80" t="e">
        <f ca="1">+OFFSET(#REF!,設定!D29-1,設定!E29-1,1,1)&amp;""</f>
        <v>#REF!</v>
      </c>
      <c r="H29" s="63" t="s">
        <v>351</v>
      </c>
    </row>
    <row r="30" spans="1:8" x14ac:dyDescent="0.15">
      <c r="A30" s="67">
        <v>1260</v>
      </c>
      <c r="B30" s="62" t="s">
        <v>166</v>
      </c>
      <c r="C30" s="62" t="s">
        <v>187</v>
      </c>
      <c r="D30" s="79">
        <f t="shared" si="0"/>
        <v>16</v>
      </c>
      <c r="E30" s="79">
        <v>8</v>
      </c>
      <c r="F30" s="77" t="str">
        <f>+IF(ISNA(VLOOKUP(A30,ini!A:D,4,0)),H30,VLOOKUP(A30,ini!A:D,4,0)&amp;"")</f>
        <v>－</v>
      </c>
      <c r="G30" s="80" t="e">
        <f ca="1">+OFFSET(#REF!,設定!D30-1,設定!E30-1,1,1)&amp;""</f>
        <v>#REF!</v>
      </c>
      <c r="H30" s="63" t="s">
        <v>347</v>
      </c>
    </row>
    <row r="31" spans="1:8" x14ac:dyDescent="0.15">
      <c r="A31" s="67">
        <v>1270</v>
      </c>
      <c r="B31" s="62" t="s">
        <v>166</v>
      </c>
      <c r="C31" s="62" t="s">
        <v>318</v>
      </c>
      <c r="D31" s="79">
        <f t="shared" si="0"/>
        <v>17</v>
      </c>
      <c r="E31" s="79">
        <v>2</v>
      </c>
      <c r="F31" s="77" t="str">
        <f>+IF(ISNA(VLOOKUP(A31,ini!A:D,4,0)),H31,VLOOKUP(A31,ini!A:D,4,0)&amp;"")</f>
        <v>－</v>
      </c>
      <c r="G31" s="80" t="e">
        <f ca="1">+OFFSET(#REF!,設定!D31-1,設定!E31-1,1,1)&amp;""</f>
        <v>#REF!</v>
      </c>
      <c r="H31" s="63" t="s">
        <v>352</v>
      </c>
    </row>
    <row r="32" spans="1:8" x14ac:dyDescent="0.15">
      <c r="A32" s="67">
        <v>1280</v>
      </c>
      <c r="B32" s="62" t="s">
        <v>166</v>
      </c>
      <c r="C32" s="62" t="s">
        <v>188</v>
      </c>
      <c r="D32" s="79">
        <f t="shared" si="0"/>
        <v>17</v>
      </c>
      <c r="E32" s="79">
        <v>3</v>
      </c>
      <c r="F32" s="77" t="str">
        <f>+IF(ISNA(VLOOKUP(A32,ini!A:D,4,0)),H32,VLOOKUP(A32,ini!A:D,4,0)&amp;"")</f>
        <v>－</v>
      </c>
      <c r="G32" s="80" t="e">
        <f ca="1">+OFFSET(#REF!,設定!D32-1,設定!E32-1,1,1)&amp;""</f>
        <v>#REF!</v>
      </c>
      <c r="H32" s="63" t="s">
        <v>343</v>
      </c>
    </row>
    <row r="33" spans="1:8" x14ac:dyDescent="0.15">
      <c r="A33" s="67">
        <v>1290</v>
      </c>
      <c r="B33" s="62" t="s">
        <v>166</v>
      </c>
      <c r="C33" s="62" t="s">
        <v>189</v>
      </c>
      <c r="D33" s="79">
        <f t="shared" si="0"/>
        <v>17</v>
      </c>
      <c r="E33" s="79">
        <v>4</v>
      </c>
      <c r="F33" s="77" t="str">
        <f>+IF(ISNA(VLOOKUP(A33,ini!A:D,4,0)),H33,VLOOKUP(A33,ini!A:D,4,0)&amp;"")</f>
        <v>－</v>
      </c>
      <c r="G33" s="80" t="e">
        <f ca="1">+OFFSET(#REF!,設定!D33-1,設定!E33-1,1,1)&amp;""</f>
        <v>#REF!</v>
      </c>
      <c r="H33" s="63" t="s">
        <v>344</v>
      </c>
    </row>
    <row r="34" spans="1:8" x14ac:dyDescent="0.15">
      <c r="A34" s="67">
        <v>1300</v>
      </c>
      <c r="B34" s="62" t="s">
        <v>166</v>
      </c>
      <c r="C34" s="62" t="s">
        <v>190</v>
      </c>
      <c r="D34" s="79">
        <f t="shared" si="0"/>
        <v>17</v>
      </c>
      <c r="E34" s="79">
        <v>5</v>
      </c>
      <c r="F34" s="77" t="str">
        <f>+IF(ISNA(VLOOKUP(A34,ini!A:D,4,0)),H34,VLOOKUP(A34,ini!A:D,4,0)&amp;"")</f>
        <v>－</v>
      </c>
      <c r="G34" s="80" t="e">
        <f ca="1">+OFFSET(#REF!,設定!D34-1,設定!E34-1,1,1)&amp;""</f>
        <v>#REF!</v>
      </c>
      <c r="H34" s="63" t="s">
        <v>345</v>
      </c>
    </row>
    <row r="35" spans="1:8" x14ac:dyDescent="0.15">
      <c r="A35" s="67">
        <v>1310</v>
      </c>
      <c r="B35" s="62" t="s">
        <v>166</v>
      </c>
      <c r="C35" s="62" t="s">
        <v>191</v>
      </c>
      <c r="D35" s="79">
        <f t="shared" si="0"/>
        <v>17</v>
      </c>
      <c r="E35" s="79">
        <v>7</v>
      </c>
      <c r="F35" s="77" t="str">
        <f>+IF(ISNA(VLOOKUP(A35,ini!A:D,4,0)),H35,VLOOKUP(A35,ini!A:D,4,0)&amp;"")</f>
        <v>－</v>
      </c>
      <c r="G35" s="80" t="e">
        <f ca="1">+OFFSET(#REF!,設定!D35-1,設定!E35-1,1,1)&amp;""</f>
        <v>#REF!</v>
      </c>
      <c r="H35" s="63" t="s">
        <v>353</v>
      </c>
    </row>
    <row r="36" spans="1:8" x14ac:dyDescent="0.15">
      <c r="A36" s="67">
        <v>1320</v>
      </c>
      <c r="B36" s="62" t="s">
        <v>166</v>
      </c>
      <c r="C36" s="62" t="s">
        <v>192</v>
      </c>
      <c r="D36" s="79">
        <f t="shared" si="0"/>
        <v>17</v>
      </c>
      <c r="E36" s="79">
        <v>8</v>
      </c>
      <c r="F36" s="77" t="str">
        <f>+IF(ISNA(VLOOKUP(A36,ini!A:D,4,0)),H36,VLOOKUP(A36,ini!A:D,4,0)&amp;"")</f>
        <v>－</v>
      </c>
      <c r="G36" s="80" t="e">
        <f ca="1">+OFFSET(#REF!,設定!D36-1,設定!E36-1,1,1)&amp;""</f>
        <v>#REF!</v>
      </c>
      <c r="H36" s="63" t="s">
        <v>347</v>
      </c>
    </row>
    <row r="37" spans="1:8" x14ac:dyDescent="0.15">
      <c r="A37" s="67">
        <v>1330</v>
      </c>
      <c r="B37" s="62" t="s">
        <v>166</v>
      </c>
      <c r="C37" s="62" t="s">
        <v>319</v>
      </c>
      <c r="D37" s="79">
        <f t="shared" si="0"/>
        <v>18</v>
      </c>
      <c r="E37" s="79">
        <v>2</v>
      </c>
      <c r="F37" s="77" t="str">
        <f>+IF(ISNA(VLOOKUP(A37,ini!A:D,4,0)),H37,VLOOKUP(A37,ini!A:D,4,0)&amp;"")</f>
        <v>－</v>
      </c>
      <c r="G37" s="80" t="e">
        <f ca="1">+OFFSET(#REF!,設定!D37-1,設定!E37-1,1,1)&amp;""</f>
        <v>#REF!</v>
      </c>
      <c r="H37" s="63" t="s">
        <v>354</v>
      </c>
    </row>
    <row r="38" spans="1:8" x14ac:dyDescent="0.15">
      <c r="A38" s="67">
        <v>1340</v>
      </c>
      <c r="B38" s="62" t="s">
        <v>166</v>
      </c>
      <c r="C38" s="62" t="s">
        <v>193</v>
      </c>
      <c r="D38" s="79">
        <f t="shared" si="0"/>
        <v>18</v>
      </c>
      <c r="E38" s="79">
        <v>3</v>
      </c>
      <c r="F38" s="77" t="str">
        <f>+IF(ISNA(VLOOKUP(A38,ini!A:D,4,0)),H38,VLOOKUP(A38,ini!A:D,4,0)&amp;"")</f>
        <v>－</v>
      </c>
      <c r="G38" s="80" t="e">
        <f ca="1">+OFFSET(#REF!,設定!D38-1,設定!E38-1,1,1)&amp;""</f>
        <v>#REF!</v>
      </c>
      <c r="H38" s="63" t="s">
        <v>343</v>
      </c>
    </row>
    <row r="39" spans="1:8" x14ac:dyDescent="0.15">
      <c r="A39" s="67">
        <v>1350</v>
      </c>
      <c r="B39" s="62" t="s">
        <v>166</v>
      </c>
      <c r="C39" s="62" t="s">
        <v>194</v>
      </c>
      <c r="D39" s="79">
        <f t="shared" si="0"/>
        <v>18</v>
      </c>
      <c r="E39" s="79">
        <v>4</v>
      </c>
      <c r="F39" s="77" t="str">
        <f>+IF(ISNA(VLOOKUP(A39,ini!A:D,4,0)),H39,VLOOKUP(A39,ini!A:D,4,0)&amp;"")</f>
        <v>－</v>
      </c>
      <c r="G39" s="80" t="e">
        <f ca="1">+OFFSET(#REF!,設定!D39-1,設定!E39-1,1,1)&amp;""</f>
        <v>#REF!</v>
      </c>
      <c r="H39" s="63" t="s">
        <v>344</v>
      </c>
    </row>
    <row r="40" spans="1:8" x14ac:dyDescent="0.15">
      <c r="A40" s="67">
        <v>1360</v>
      </c>
      <c r="B40" s="62" t="s">
        <v>166</v>
      </c>
      <c r="C40" s="62" t="s">
        <v>195</v>
      </c>
      <c r="D40" s="79">
        <f t="shared" si="0"/>
        <v>18</v>
      </c>
      <c r="E40" s="79">
        <v>5</v>
      </c>
      <c r="F40" s="77" t="str">
        <f>+IF(ISNA(VLOOKUP(A40,ini!A:D,4,0)),H40,VLOOKUP(A40,ini!A:D,4,0)&amp;"")</f>
        <v>－</v>
      </c>
      <c r="G40" s="80" t="e">
        <f ca="1">+OFFSET(#REF!,設定!D40-1,設定!E40-1,1,1)&amp;""</f>
        <v>#REF!</v>
      </c>
      <c r="H40" s="63" t="s">
        <v>345</v>
      </c>
    </row>
    <row r="41" spans="1:8" x14ac:dyDescent="0.15">
      <c r="A41" s="67">
        <v>1370</v>
      </c>
      <c r="B41" s="62" t="s">
        <v>166</v>
      </c>
      <c r="C41" s="62" t="s">
        <v>196</v>
      </c>
      <c r="D41" s="79">
        <f t="shared" si="0"/>
        <v>18</v>
      </c>
      <c r="E41" s="79">
        <v>7</v>
      </c>
      <c r="F41" s="77" t="str">
        <f>+IF(ISNA(VLOOKUP(A41,ini!A:D,4,0)),H41,VLOOKUP(A41,ini!A:D,4,0)&amp;"")</f>
        <v>－</v>
      </c>
      <c r="G41" s="80" t="e">
        <f ca="1">+OFFSET(#REF!,設定!D41-1,設定!E41-1,1,1)&amp;""</f>
        <v>#REF!</v>
      </c>
      <c r="H41" s="63" t="s">
        <v>355</v>
      </c>
    </row>
    <row r="42" spans="1:8" x14ac:dyDescent="0.15">
      <c r="A42" s="67">
        <v>1380</v>
      </c>
      <c r="B42" s="62" t="s">
        <v>166</v>
      </c>
      <c r="C42" s="62" t="s">
        <v>197</v>
      </c>
      <c r="D42" s="79">
        <f t="shared" si="0"/>
        <v>18</v>
      </c>
      <c r="E42" s="79">
        <v>8</v>
      </c>
      <c r="F42" s="77" t="str">
        <f>+IF(ISNA(VLOOKUP(A42,ini!A:D,4,0)),H42,VLOOKUP(A42,ini!A:D,4,0)&amp;"")</f>
        <v>－</v>
      </c>
      <c r="G42" s="80" t="e">
        <f ca="1">+OFFSET(#REF!,設定!D42-1,設定!E42-1,1,1)&amp;""</f>
        <v>#REF!</v>
      </c>
      <c r="H42" s="63" t="s">
        <v>347</v>
      </c>
    </row>
    <row r="43" spans="1:8" x14ac:dyDescent="0.15">
      <c r="A43" s="67">
        <v>1390</v>
      </c>
      <c r="B43" s="62" t="s">
        <v>166</v>
      </c>
      <c r="C43" s="62" t="s">
        <v>320</v>
      </c>
      <c r="D43" s="79">
        <v>20</v>
      </c>
      <c r="E43" s="79">
        <v>3</v>
      </c>
      <c r="F43" s="77" t="str">
        <f>+IF(ISNA(VLOOKUP(A43,ini!A:D,4,0)),H43,VLOOKUP(A43,ini!A:D,4,0)&amp;"")</f>
        <v>－</v>
      </c>
      <c r="G43" s="80" t="e">
        <f ca="1">+OFFSET(#REF!,設定!D43-1,設定!E43-1,1,1)&amp;""</f>
        <v>#REF!</v>
      </c>
      <c r="H43" s="63" t="s">
        <v>356</v>
      </c>
    </row>
    <row r="44" spans="1:8" x14ac:dyDescent="0.15">
      <c r="A44" s="67">
        <v>1400</v>
      </c>
      <c r="B44" s="62" t="s">
        <v>166</v>
      </c>
      <c r="C44" s="62" t="s">
        <v>198</v>
      </c>
      <c r="D44" s="79">
        <v>20</v>
      </c>
      <c r="E44" s="79">
        <v>4</v>
      </c>
      <c r="F44" s="77" t="str">
        <f>+IF(ISNA(VLOOKUP(A44,ini!A:D,4,0)),H44,VLOOKUP(A44,ini!A:D,4,0)&amp;"")</f>
        <v>－</v>
      </c>
      <c r="G44" s="80" t="e">
        <f ca="1">+OFFSET(#REF!,設定!D44-1,設定!E44-1,1,1)&amp;""</f>
        <v>#REF!</v>
      </c>
      <c r="H44" s="63" t="s">
        <v>357</v>
      </c>
    </row>
    <row r="45" spans="1:8" x14ac:dyDescent="0.15">
      <c r="A45" s="67">
        <v>1410</v>
      </c>
      <c r="B45" s="62" t="s">
        <v>166</v>
      </c>
      <c r="C45" s="62" t="s">
        <v>199</v>
      </c>
      <c r="D45" s="79">
        <v>20</v>
      </c>
      <c r="E45" s="79">
        <v>5</v>
      </c>
      <c r="F45" s="77" t="str">
        <f>+IF(ISNA(VLOOKUP(A45,ini!A:D,4,0)),H45,VLOOKUP(A45,ini!A:D,4,0)&amp;"")</f>
        <v>－</v>
      </c>
      <c r="G45" s="80" t="e">
        <f ca="1">+OFFSET(#REF!,設定!D45-1,設定!E45-1,1,1)&amp;""</f>
        <v>#REF!</v>
      </c>
      <c r="H45" s="63" t="s">
        <v>358</v>
      </c>
    </row>
    <row r="46" spans="1:8" x14ac:dyDescent="0.15">
      <c r="A46" s="67">
        <v>1420</v>
      </c>
      <c r="B46" s="62" t="s">
        <v>166</v>
      </c>
      <c r="C46" s="62" t="s">
        <v>200</v>
      </c>
      <c r="D46" s="79">
        <v>20</v>
      </c>
      <c r="E46" s="79">
        <v>6</v>
      </c>
      <c r="F46" s="77" t="str">
        <f>+IF(ISNA(VLOOKUP(A46,ini!A:D,4,0)),H46,VLOOKUP(A46,ini!A:D,4,0)&amp;"")</f>
        <v/>
      </c>
      <c r="G46" s="80" t="e">
        <f ca="1">+OFFSET(#REF!,設定!D46-1,設定!E46-1,1,1)&amp;""</f>
        <v>#REF!</v>
      </c>
      <c r="H46" s="63" t="s">
        <v>344</v>
      </c>
    </row>
    <row r="47" spans="1:8" x14ac:dyDescent="0.15">
      <c r="A47" s="67">
        <v>1430</v>
      </c>
      <c r="B47" s="62" t="s">
        <v>166</v>
      </c>
      <c r="C47" s="62" t="s">
        <v>201</v>
      </c>
      <c r="D47" s="79">
        <v>20</v>
      </c>
      <c r="E47" s="79">
        <v>7</v>
      </c>
      <c r="F47" s="77" t="str">
        <f>+IF(ISNA(VLOOKUP(A47,ini!A:D,4,0)),H47,VLOOKUP(A47,ini!A:D,4,0)&amp;"")</f>
        <v>－</v>
      </c>
      <c r="G47" s="80" t="e">
        <f ca="1">+OFFSET(#REF!,設定!D47-1,設定!E47-1,1,1)&amp;""</f>
        <v>#REF!</v>
      </c>
      <c r="H47" s="63" t="s">
        <v>344</v>
      </c>
    </row>
    <row r="48" spans="1:8" x14ac:dyDescent="0.15">
      <c r="A48" s="67">
        <v>1440</v>
      </c>
      <c r="B48" s="62" t="s">
        <v>166</v>
      </c>
      <c r="C48" s="62" t="s">
        <v>321</v>
      </c>
      <c r="D48" s="79">
        <f t="shared" ref="D48:D57" si="1">+D43+1</f>
        <v>21</v>
      </c>
      <c r="E48" s="79">
        <v>3</v>
      </c>
      <c r="F48" s="77" t="str">
        <f>+IF(ISNA(VLOOKUP(A48,ini!A:D,4,0)),H48,VLOOKUP(A48,ini!A:D,4,0)&amp;"")</f>
        <v/>
      </c>
      <c r="G48" s="80" t="e">
        <f ca="1">+OFFSET(#REF!,設定!D48-1,設定!E48-1,1,1)&amp;""</f>
        <v>#REF!</v>
      </c>
      <c r="H48" s="63" t="s">
        <v>359</v>
      </c>
    </row>
    <row r="49" spans="1:8" x14ac:dyDescent="0.15">
      <c r="A49" s="67">
        <v>1450</v>
      </c>
      <c r="B49" s="62" t="s">
        <v>166</v>
      </c>
      <c r="C49" s="62" t="s">
        <v>202</v>
      </c>
      <c r="D49" s="79">
        <f t="shared" si="1"/>
        <v>21</v>
      </c>
      <c r="E49" s="79">
        <v>4</v>
      </c>
      <c r="F49" s="77" t="str">
        <f>+IF(ISNA(VLOOKUP(A49,ini!A:D,4,0)),H49,VLOOKUP(A49,ini!A:D,4,0)&amp;"")</f>
        <v/>
      </c>
      <c r="G49" s="80" t="e">
        <f ca="1">+OFFSET(#REF!,設定!D49-1,設定!E49-1,1,1)&amp;""</f>
        <v>#REF!</v>
      </c>
      <c r="H49" s="63" t="s">
        <v>360</v>
      </c>
    </row>
    <row r="50" spans="1:8" x14ac:dyDescent="0.15">
      <c r="A50" s="67">
        <v>1460</v>
      </c>
      <c r="B50" s="62" t="s">
        <v>166</v>
      </c>
      <c r="C50" s="62" t="s">
        <v>203</v>
      </c>
      <c r="D50" s="79">
        <f t="shared" si="1"/>
        <v>21</v>
      </c>
      <c r="E50" s="79">
        <v>5</v>
      </c>
      <c r="F50" s="77" t="str">
        <f>+IF(ISNA(VLOOKUP(A50,ini!A:D,4,0)),H50,VLOOKUP(A50,ini!A:D,4,0)&amp;"")</f>
        <v/>
      </c>
      <c r="G50" s="80" t="e">
        <f ca="1">+OFFSET(#REF!,設定!D50-1,設定!E50-1,1,1)&amp;""</f>
        <v>#REF!</v>
      </c>
      <c r="H50" s="63" t="s">
        <v>344</v>
      </c>
    </row>
    <row r="51" spans="1:8" x14ac:dyDescent="0.15">
      <c r="A51" s="67">
        <v>1470</v>
      </c>
      <c r="B51" s="62" t="s">
        <v>166</v>
      </c>
      <c r="C51" s="62" t="s">
        <v>204</v>
      </c>
      <c r="D51" s="79">
        <f t="shared" si="1"/>
        <v>21</v>
      </c>
      <c r="E51" s="79">
        <v>6</v>
      </c>
      <c r="F51" s="77" t="str">
        <f>+IF(ISNA(VLOOKUP(A51,ini!A:D,4,0)),H51,VLOOKUP(A51,ini!A:D,4,0)&amp;"")</f>
        <v/>
      </c>
      <c r="G51" s="80" t="e">
        <f ca="1">+OFFSET(#REF!,設定!D51-1,設定!E51-1,1,1)&amp;""</f>
        <v>#REF!</v>
      </c>
      <c r="H51" s="63" t="s">
        <v>344</v>
      </c>
    </row>
    <row r="52" spans="1:8" x14ac:dyDescent="0.15">
      <c r="A52" s="67">
        <v>1480</v>
      </c>
      <c r="B52" s="62" t="s">
        <v>166</v>
      </c>
      <c r="C52" s="62" t="s">
        <v>205</v>
      </c>
      <c r="D52" s="79">
        <f t="shared" si="1"/>
        <v>21</v>
      </c>
      <c r="E52" s="79">
        <v>7</v>
      </c>
      <c r="F52" s="77" t="str">
        <f>+IF(ISNA(VLOOKUP(A52,ini!A:D,4,0)),H52,VLOOKUP(A52,ini!A:D,4,0)&amp;"")</f>
        <v/>
      </c>
      <c r="G52" s="80" t="e">
        <f ca="1">+OFFSET(#REF!,設定!D52-1,設定!E52-1,1,1)&amp;""</f>
        <v>#REF!</v>
      </c>
      <c r="H52" s="63" t="s">
        <v>344</v>
      </c>
    </row>
    <row r="53" spans="1:8" x14ac:dyDescent="0.15">
      <c r="A53" s="67">
        <v>1490</v>
      </c>
      <c r="B53" s="62" t="s">
        <v>166</v>
      </c>
      <c r="C53" s="62" t="s">
        <v>322</v>
      </c>
      <c r="D53" s="79">
        <f t="shared" si="1"/>
        <v>22</v>
      </c>
      <c r="E53" s="79">
        <v>3</v>
      </c>
      <c r="F53" s="77" t="str">
        <f>+IF(ISNA(VLOOKUP(A53,ini!A:D,4,0)),H53,VLOOKUP(A53,ini!A:D,4,0)&amp;"")</f>
        <v/>
      </c>
      <c r="G53" s="80" t="e">
        <f ca="1">+OFFSET(#REF!,設定!D53-1,設定!E53-1,1,1)&amp;""</f>
        <v>#REF!</v>
      </c>
      <c r="H53" s="63" t="s">
        <v>356</v>
      </c>
    </row>
    <row r="54" spans="1:8" x14ac:dyDescent="0.15">
      <c r="A54" s="67">
        <v>1500</v>
      </c>
      <c r="B54" s="62" t="s">
        <v>166</v>
      </c>
      <c r="C54" s="62" t="s">
        <v>206</v>
      </c>
      <c r="D54" s="79">
        <f t="shared" si="1"/>
        <v>22</v>
      </c>
      <c r="E54" s="79">
        <v>4</v>
      </c>
      <c r="F54" s="77" t="str">
        <f>+IF(ISNA(VLOOKUP(A54,ini!A:D,4,0)),H54,VLOOKUP(A54,ini!A:D,4,0)&amp;"")</f>
        <v/>
      </c>
      <c r="G54" s="80" t="e">
        <f ca="1">+OFFSET(#REF!,設定!D54-1,設定!E54-1,1,1)&amp;""</f>
        <v>#REF!</v>
      </c>
      <c r="H54" s="63" t="s">
        <v>357</v>
      </c>
    </row>
    <row r="55" spans="1:8" x14ac:dyDescent="0.15">
      <c r="A55" s="67">
        <v>1510</v>
      </c>
      <c r="B55" s="62" t="s">
        <v>166</v>
      </c>
      <c r="C55" s="62" t="s">
        <v>207</v>
      </c>
      <c r="D55" s="79">
        <f t="shared" si="1"/>
        <v>22</v>
      </c>
      <c r="E55" s="79">
        <v>5</v>
      </c>
      <c r="F55" s="77" t="str">
        <f>+IF(ISNA(VLOOKUP(A55,ini!A:D,4,0)),H55,VLOOKUP(A55,ini!A:D,4,0)&amp;"")</f>
        <v/>
      </c>
      <c r="G55" s="80" t="e">
        <f ca="1">+OFFSET(#REF!,設定!D55-1,設定!E55-1,1,1)&amp;""</f>
        <v>#REF!</v>
      </c>
      <c r="H55" s="65" t="s">
        <v>359</v>
      </c>
    </row>
    <row r="56" spans="1:8" x14ac:dyDescent="0.15">
      <c r="A56" s="67">
        <v>1520</v>
      </c>
      <c r="B56" s="62" t="s">
        <v>166</v>
      </c>
      <c r="C56" s="62" t="s">
        <v>208</v>
      </c>
      <c r="D56" s="79">
        <f t="shared" si="1"/>
        <v>22</v>
      </c>
      <c r="E56" s="79">
        <v>6</v>
      </c>
      <c r="F56" s="77" t="str">
        <f>+IF(ISNA(VLOOKUP(A56,ini!A:D,4,0)),H56,VLOOKUP(A56,ini!A:D,4,0)&amp;"")</f>
        <v/>
      </c>
      <c r="G56" s="80" t="e">
        <f ca="1">+OFFSET(#REF!,設定!D56-1,設定!E56-1,1,1)&amp;""</f>
        <v>#REF!</v>
      </c>
      <c r="H56" s="65" t="s">
        <v>358</v>
      </c>
    </row>
    <row r="57" spans="1:8" x14ac:dyDescent="0.15">
      <c r="A57" s="67">
        <v>1530</v>
      </c>
      <c r="B57" s="62" t="s">
        <v>166</v>
      </c>
      <c r="C57" s="62" t="s">
        <v>209</v>
      </c>
      <c r="D57" s="79">
        <f t="shared" si="1"/>
        <v>22</v>
      </c>
      <c r="E57" s="79">
        <v>7</v>
      </c>
      <c r="F57" s="77" t="str">
        <f>+IF(ISNA(VLOOKUP(A57,ini!A:D,4,0)),H57,VLOOKUP(A57,ini!A:D,4,0)&amp;"")</f>
        <v/>
      </c>
      <c r="G57" s="80" t="e">
        <f ca="1">+OFFSET(#REF!,設定!D57-1,設定!E57-1,1,1)&amp;""</f>
        <v>#REF!</v>
      </c>
      <c r="H57" s="65" t="s">
        <v>360</v>
      </c>
    </row>
    <row r="58" spans="1:8" x14ac:dyDescent="0.15">
      <c r="A58" s="67">
        <v>2010</v>
      </c>
      <c r="B58" s="62" t="s">
        <v>210</v>
      </c>
      <c r="C58" s="62" t="s">
        <v>211</v>
      </c>
      <c r="D58" s="79">
        <v>28</v>
      </c>
      <c r="E58" s="79">
        <v>2</v>
      </c>
      <c r="F58" s="91" t="str">
        <f>+IF(ISNA(VLOOKUP(A58,ini!A:D,4,0)),H58,VLOOKUP(A58,ini!A:D,4,0)&amp;"")</f>
        <v>41913</v>
      </c>
      <c r="G58" s="92" t="e">
        <f ca="1">+OFFSET(#REF!,設定!D58-1,設定!E58-1,1,1)&amp;""</f>
        <v>#REF!</v>
      </c>
      <c r="H58" s="66" t="s">
        <v>361</v>
      </c>
    </row>
    <row r="59" spans="1:8" x14ac:dyDescent="0.15">
      <c r="A59" s="67">
        <v>2020</v>
      </c>
      <c r="B59" s="62" t="s">
        <v>210</v>
      </c>
      <c r="C59" s="62" t="s">
        <v>160</v>
      </c>
      <c r="D59" s="79">
        <v>28</v>
      </c>
      <c r="E59" s="79">
        <v>5</v>
      </c>
      <c r="F59" s="77" t="str">
        <f>+IF(ISNA(VLOOKUP(A59,ini!A:D,4,0)),H59,VLOOKUP(A59,ini!A:D,4,0)&amp;"")</f>
        <v>Monthly MENU ①</v>
      </c>
      <c r="G59" s="80" t="e">
        <f ca="1">+OFFSET(#REF!,設定!D59-1,設定!E59-1,1,1)&amp;""</f>
        <v>#REF!</v>
      </c>
      <c r="H59" s="64" t="s">
        <v>362</v>
      </c>
    </row>
    <row r="60" spans="1:8" x14ac:dyDescent="0.15">
      <c r="A60" s="67">
        <v>2030</v>
      </c>
      <c r="B60" s="62" t="s">
        <v>210</v>
      </c>
      <c r="C60" s="62" t="s">
        <v>167</v>
      </c>
      <c r="D60" s="79">
        <v>30</v>
      </c>
      <c r="E60" s="79">
        <v>2</v>
      </c>
      <c r="F60" s="77" t="str">
        <f>+IF(ISNA(VLOOKUP(A60,ini!A:D,4,0)),H60,VLOOKUP(A60,ini!A:D,4,0)&amp;"")</f>
        <v>エネルギー</v>
      </c>
      <c r="G60" s="80" t="e">
        <f ca="1">+OFFSET(#REF!,設定!D60-1,設定!E60-1,1,1)&amp;""</f>
        <v>#REF!</v>
      </c>
      <c r="H60" s="63" t="s">
        <v>336</v>
      </c>
    </row>
    <row r="61" spans="1:8" x14ac:dyDescent="0.15">
      <c r="A61" s="67">
        <v>2040</v>
      </c>
      <c r="B61" s="62" t="s">
        <v>210</v>
      </c>
      <c r="C61" s="62" t="s">
        <v>168</v>
      </c>
      <c r="D61" s="79">
        <v>30</v>
      </c>
      <c r="E61" s="79">
        <v>3</v>
      </c>
      <c r="F61" s="77" t="str">
        <f>+IF(ISNA(VLOOKUP(A61,ini!A:D,4,0)),H61,VLOOKUP(A61,ini!A:D,4,0)&amp;"")</f>
        <v>たんぱく質</v>
      </c>
      <c r="G61" s="80" t="e">
        <f ca="1">+OFFSET(#REF!,設定!D61-1,設定!E61-1,1,1)&amp;""</f>
        <v>#REF!</v>
      </c>
      <c r="H61" s="63" t="s">
        <v>337</v>
      </c>
    </row>
    <row r="62" spans="1:8" x14ac:dyDescent="0.15">
      <c r="A62" s="67">
        <v>2050</v>
      </c>
      <c r="B62" s="62" t="s">
        <v>210</v>
      </c>
      <c r="C62" s="62" t="s">
        <v>169</v>
      </c>
      <c r="D62" s="79">
        <v>30</v>
      </c>
      <c r="E62" s="79">
        <v>4</v>
      </c>
      <c r="F62" s="77" t="str">
        <f>+IF(ISNA(VLOOKUP(A62,ini!A:D,4,0)),H62,VLOOKUP(A62,ini!A:D,4,0)&amp;"")</f>
        <v>脂質</v>
      </c>
      <c r="G62" s="80" t="e">
        <f ca="1">+OFFSET(#REF!,設定!D62-1,設定!E62-1,1,1)&amp;""</f>
        <v>#REF!</v>
      </c>
      <c r="H62" s="63" t="s">
        <v>338</v>
      </c>
    </row>
    <row r="63" spans="1:8" x14ac:dyDescent="0.15">
      <c r="A63" s="67">
        <v>2060</v>
      </c>
      <c r="B63" s="62" t="s">
        <v>210</v>
      </c>
      <c r="C63" s="62" t="s">
        <v>170</v>
      </c>
      <c r="D63" s="79">
        <v>30</v>
      </c>
      <c r="E63" s="79">
        <v>5</v>
      </c>
      <c r="F63" s="77" t="str">
        <f>+IF(ISNA(VLOOKUP(A63,ini!A:D,4,0)),H63,VLOOKUP(A63,ini!A:D,4,0)&amp;"")</f>
        <v>食塩相当量</v>
      </c>
      <c r="G63" s="80" t="e">
        <f ca="1">+OFFSET(#REF!,設定!D63-1,設定!E63-1,1,1)&amp;""</f>
        <v>#REF!</v>
      </c>
      <c r="H63" s="63" t="s">
        <v>339</v>
      </c>
    </row>
    <row r="64" spans="1:8" x14ac:dyDescent="0.15">
      <c r="A64" s="67">
        <v>2113</v>
      </c>
      <c r="B64" s="62" t="s">
        <v>210</v>
      </c>
      <c r="C64" s="86" t="s">
        <v>51</v>
      </c>
      <c r="D64" s="79">
        <v>33</v>
      </c>
      <c r="E64" s="79">
        <v>2</v>
      </c>
      <c r="F64" s="77" t="str">
        <f>+IF(ISNA(VLOOKUP(A64,ini!A:D,4,0)),H64,VLOOKUP(A64,ini!A:D,4,0)&amp;"")</f>
        <v>日替わりA</v>
      </c>
      <c r="G64" s="80" t="e">
        <f ca="1">+OFFSET(#REF!,設定!D64-1,設定!E64-1,1,1)&amp;""</f>
        <v>#REF!</v>
      </c>
      <c r="H64" s="63" t="s">
        <v>367</v>
      </c>
    </row>
    <row r="65" spans="1:8" x14ac:dyDescent="0.15">
      <c r="A65" s="67">
        <v>2114</v>
      </c>
      <c r="B65" s="62" t="s">
        <v>210</v>
      </c>
      <c r="C65" s="86" t="s">
        <v>52</v>
      </c>
      <c r="D65" s="79">
        <v>33</v>
      </c>
      <c r="E65" s="79">
        <v>4</v>
      </c>
      <c r="F65" s="77" t="str">
        <f>+IF(ISNA(VLOOKUP(A65,ini!A:D,4,0)),H65,VLOOKUP(A65,ini!A:D,4,0)&amp;"")</f>
        <v>昼食</v>
      </c>
      <c r="G65" s="80" t="e">
        <f ca="1">+OFFSET(#REF!,設定!D65-1,設定!E65-1,1,1)&amp;""</f>
        <v>#REF!</v>
      </c>
      <c r="H65" s="63" t="s">
        <v>368</v>
      </c>
    </row>
    <row r="66" spans="1:8" x14ac:dyDescent="0.15">
      <c r="A66" s="67">
        <v>2115</v>
      </c>
      <c r="B66" s="62" t="s">
        <v>210</v>
      </c>
      <c r="C66" s="86" t="s">
        <v>53</v>
      </c>
      <c r="D66" s="79">
        <v>33</v>
      </c>
      <c r="E66" s="79">
        <v>5</v>
      </c>
      <c r="F66" s="77" t="str">
        <f>+IF(ISNA(VLOOKUP(A66,ini!A:D,4,0)),H66,VLOOKUP(A66,ini!A:D,4,0)&amp;"")</f>
        <v>☆</v>
      </c>
      <c r="G66" s="80" t="e">
        <f ca="1">+OFFSET(#REF!,設定!D66-1,設定!E66-1,1,1)&amp;""</f>
        <v>#REF!</v>
      </c>
      <c r="H66" s="63" t="s">
        <v>369</v>
      </c>
    </row>
    <row r="67" spans="1:8" x14ac:dyDescent="0.15">
      <c r="A67" s="67">
        <v>3010</v>
      </c>
      <c r="B67" s="62" t="s">
        <v>323</v>
      </c>
      <c r="C67" s="62" t="s">
        <v>313</v>
      </c>
      <c r="D67" s="79">
        <v>9</v>
      </c>
      <c r="E67" s="79">
        <v>12</v>
      </c>
      <c r="F67" s="77" t="str">
        <f>+IF(ISNA(VLOOKUP(A67,ini!A:D,4,0)),H67,VLOOKUP(A67,ini!A:D,4,0)&amp;"")</f>
        <v>41913</v>
      </c>
      <c r="G67" s="80" t="e">
        <f ca="1">+OFFSET(#REF!,設定!D67-1,設定!E67-1,1,1)&amp;""</f>
        <v>#REF!</v>
      </c>
      <c r="H67" s="64" t="s">
        <v>334</v>
      </c>
    </row>
    <row r="68" spans="1:8" x14ac:dyDescent="0.15">
      <c r="A68" s="67">
        <v>3020</v>
      </c>
      <c r="B68" s="62" t="s">
        <v>323</v>
      </c>
      <c r="C68" s="62" t="s">
        <v>160</v>
      </c>
      <c r="D68" s="79">
        <v>9</v>
      </c>
      <c r="E68" s="79">
        <v>15</v>
      </c>
      <c r="F68" s="77" t="str">
        <f>+IF(ISNA(VLOOKUP(A68,ini!A:D,4,0)),H68,VLOOKUP(A68,ini!A:D,4,0)&amp;"")</f>
        <v>Weekly MENU ②</v>
      </c>
      <c r="G68" s="80" t="e">
        <f ca="1">+OFFSET(#REF!,設定!D68-1,設定!E68-1,1,1)&amp;""</f>
        <v>#REF!</v>
      </c>
      <c r="H68" s="64" t="s">
        <v>363</v>
      </c>
    </row>
    <row r="69" spans="1:8" x14ac:dyDescent="0.15">
      <c r="A69" s="67">
        <v>3030</v>
      </c>
      <c r="B69" s="62" t="s">
        <v>323</v>
      </c>
      <c r="C69" s="62" t="s">
        <v>167</v>
      </c>
      <c r="D69" s="79">
        <v>11</v>
      </c>
      <c r="E69" s="79">
        <v>12</v>
      </c>
      <c r="F69" s="77" t="str">
        <f>+IF(ISNA(VLOOKUP(A69,ini!A:D,4,0)),H69,VLOOKUP(A69,ini!A:D,4,0)&amp;"")</f>
        <v>エネルギー</v>
      </c>
      <c r="G69" s="80" t="e">
        <f ca="1">+OFFSET(#REF!,設定!D69-1,設定!E69-1,1,1)&amp;""</f>
        <v>#REF!</v>
      </c>
      <c r="H69" s="63" t="s">
        <v>336</v>
      </c>
    </row>
    <row r="70" spans="1:8" x14ac:dyDescent="0.15">
      <c r="A70" s="67">
        <v>3040</v>
      </c>
      <c r="B70" s="62" t="s">
        <v>323</v>
      </c>
      <c r="C70" s="62" t="s">
        <v>168</v>
      </c>
      <c r="D70" s="79">
        <v>11</v>
      </c>
      <c r="E70" s="79">
        <v>13</v>
      </c>
      <c r="F70" s="77" t="str">
        <f>+IF(ISNA(VLOOKUP(A70,ini!A:D,4,0)),H70,VLOOKUP(A70,ini!A:D,4,0)&amp;"")</f>
        <v>たんぱく質</v>
      </c>
      <c r="G70" s="80" t="e">
        <f ca="1">+OFFSET(#REF!,設定!D70-1,設定!E70-1,1,1)&amp;""</f>
        <v>#REF!</v>
      </c>
      <c r="H70" s="63" t="s">
        <v>337</v>
      </c>
    </row>
    <row r="71" spans="1:8" x14ac:dyDescent="0.15">
      <c r="A71" s="67">
        <v>3050</v>
      </c>
      <c r="B71" s="62" t="s">
        <v>323</v>
      </c>
      <c r="C71" s="62" t="s">
        <v>169</v>
      </c>
      <c r="D71" s="79">
        <v>11</v>
      </c>
      <c r="E71" s="79">
        <v>14</v>
      </c>
      <c r="F71" s="77" t="str">
        <f>+IF(ISNA(VLOOKUP(A71,ini!A:D,4,0)),H71,VLOOKUP(A71,ini!A:D,4,0)&amp;"")</f>
        <v>脂質</v>
      </c>
      <c r="G71" s="80" t="e">
        <f ca="1">+OFFSET(#REF!,設定!D71-1,設定!E71-1,1,1)&amp;""</f>
        <v>#REF!</v>
      </c>
      <c r="H71" s="63" t="s">
        <v>338</v>
      </c>
    </row>
    <row r="72" spans="1:8" x14ac:dyDescent="0.15">
      <c r="A72" s="67">
        <v>3060</v>
      </c>
      <c r="B72" s="62" t="s">
        <v>323</v>
      </c>
      <c r="C72" s="62" t="s">
        <v>170</v>
      </c>
      <c r="D72" s="79">
        <v>11</v>
      </c>
      <c r="E72" s="79">
        <v>15</v>
      </c>
      <c r="F72" s="77" t="str">
        <f>+IF(ISNA(VLOOKUP(A72,ini!A:D,4,0)),H72,VLOOKUP(A72,ini!A:D,4,0)&amp;"")</f>
        <v>食塩相当量</v>
      </c>
      <c r="G72" s="80" t="e">
        <f ca="1">+OFFSET(#REF!,設定!D72-1,設定!E72-1,1,1)&amp;""</f>
        <v>#REF!</v>
      </c>
      <c r="H72" s="63" t="s">
        <v>339</v>
      </c>
    </row>
    <row r="73" spans="1:8" x14ac:dyDescent="0.15">
      <c r="A73" s="67">
        <v>3110</v>
      </c>
      <c r="B73" s="62" t="s">
        <v>323</v>
      </c>
      <c r="C73" s="62" t="s">
        <v>212</v>
      </c>
      <c r="D73" s="79">
        <v>14</v>
      </c>
      <c r="E73" s="79">
        <v>12</v>
      </c>
      <c r="F73" s="77" t="str">
        <f>+IF(ISNA(VLOOKUP(A73,ini!A:D,4,0)),H73,VLOOKUP(A73,ini!A:D,4,0)&amp;"")</f>
        <v>日替わりA</v>
      </c>
      <c r="G73" s="80" t="e">
        <f ca="1">+OFFSET(#REF!,設定!D73-1,設定!E73-1,1,1)&amp;""</f>
        <v>#REF!</v>
      </c>
      <c r="H73" s="63" t="s">
        <v>364</v>
      </c>
    </row>
    <row r="74" spans="1:8" x14ac:dyDescent="0.15">
      <c r="A74" s="67">
        <v>3111</v>
      </c>
      <c r="B74" s="62" t="s">
        <v>323</v>
      </c>
      <c r="C74" s="62" t="s">
        <v>173</v>
      </c>
      <c r="D74" s="79">
        <v>14</v>
      </c>
      <c r="E74" s="79">
        <v>13</v>
      </c>
      <c r="F74" s="77" t="str">
        <f>+IF(ISNA(VLOOKUP(A74,ini!A:D,4,0)),H74,VLOOKUP(A74,ini!A:D,4,0)&amp;"")</f>
        <v>昼食</v>
      </c>
      <c r="G74" s="80" t="e">
        <f ca="1">+OFFSET(#REF!,設定!D74-1,設定!E74-1,1,1)&amp;""</f>
        <v>#REF!</v>
      </c>
      <c r="H74" s="63" t="s">
        <v>365</v>
      </c>
    </row>
    <row r="75" spans="1:8" x14ac:dyDescent="0.15">
      <c r="A75" s="67">
        <v>3112</v>
      </c>
      <c r="B75" s="62" t="s">
        <v>323</v>
      </c>
      <c r="C75" s="62" t="s">
        <v>174</v>
      </c>
      <c r="D75" s="79">
        <v>14</v>
      </c>
      <c r="E75" s="79">
        <v>14</v>
      </c>
      <c r="F75" s="77" t="str">
        <f>+IF(ISNA(VLOOKUP(A75,ini!A:D,4,0)),H75,VLOOKUP(A75,ini!A:D,4,0)&amp;"")</f>
        <v>☆</v>
      </c>
      <c r="G75" s="80" t="e">
        <f ca="1">+OFFSET(#REF!,設定!D75-1,設定!E75-1,1,1)&amp;""</f>
        <v>#REF!</v>
      </c>
      <c r="H75" s="63" t="s">
        <v>366</v>
      </c>
    </row>
    <row r="76" spans="1:8" x14ac:dyDescent="0.15">
      <c r="A76" s="67">
        <v>3113</v>
      </c>
      <c r="B76" s="62" t="s">
        <v>323</v>
      </c>
      <c r="C76" s="62" t="s">
        <v>175</v>
      </c>
      <c r="D76" s="79">
        <v>14</v>
      </c>
      <c r="E76" s="79">
        <v>15</v>
      </c>
      <c r="F76" s="77" t="str">
        <f>+IF(ISNA(VLOOKUP(A76,ini!A:D,4,0)),H76,VLOOKUP(A76,ini!A:D,4,0)&amp;"")</f>
        <v>日替わりA</v>
      </c>
      <c r="G76" s="80" t="e">
        <f ca="1">+OFFSET(#REF!,設定!D76-1,設定!E76-1,1,1)&amp;""</f>
        <v>#REF!</v>
      </c>
      <c r="H76" s="63" t="s">
        <v>367</v>
      </c>
    </row>
    <row r="77" spans="1:8" x14ac:dyDescent="0.15">
      <c r="A77" s="67">
        <v>3114</v>
      </c>
      <c r="B77" s="62" t="s">
        <v>323</v>
      </c>
      <c r="C77" s="62" t="s">
        <v>176</v>
      </c>
      <c r="D77" s="79">
        <v>14</v>
      </c>
      <c r="E77" s="79">
        <v>17</v>
      </c>
      <c r="F77" s="77" t="str">
        <f>+IF(ISNA(VLOOKUP(A77,ini!A:D,4,0)),H77,VLOOKUP(A77,ini!A:D,4,0)&amp;"")</f>
        <v>昼食</v>
      </c>
      <c r="G77" s="80" t="e">
        <f ca="1">+OFFSET(#REF!,設定!D77-1,設定!E77-1,1,1)&amp;""</f>
        <v>#REF!</v>
      </c>
      <c r="H77" s="63" t="s">
        <v>368</v>
      </c>
    </row>
    <row r="78" spans="1:8" x14ac:dyDescent="0.15">
      <c r="A78" s="67">
        <v>3115</v>
      </c>
      <c r="B78" s="62" t="s">
        <v>323</v>
      </c>
      <c r="C78" s="62" t="s">
        <v>177</v>
      </c>
      <c r="D78" s="79">
        <v>14</v>
      </c>
      <c r="E78" s="79">
        <v>18</v>
      </c>
      <c r="F78" s="77" t="str">
        <f>+IF(ISNA(VLOOKUP(A78,ini!A:D,4,0)),H78,VLOOKUP(A78,ini!A:D,4,0)&amp;"")</f>
        <v>☆</v>
      </c>
      <c r="G78" s="80" t="e">
        <f ca="1">+OFFSET(#REF!,設定!D78-1,設定!E78-1,1,1)&amp;""</f>
        <v>#REF!</v>
      </c>
      <c r="H78" s="63" t="s">
        <v>369</v>
      </c>
    </row>
    <row r="79" spans="1:8" x14ac:dyDescent="0.15">
      <c r="A79" s="67">
        <f>+A73+10</f>
        <v>3120</v>
      </c>
      <c r="B79" s="62" t="s">
        <v>323</v>
      </c>
      <c r="C79" s="62" t="s">
        <v>213</v>
      </c>
      <c r="D79" s="79">
        <f t="shared" ref="D79:D110" si="2">+D73+1</f>
        <v>15</v>
      </c>
      <c r="E79" s="79">
        <v>12</v>
      </c>
      <c r="F79" s="77" t="str">
        <f>+IF(ISNA(VLOOKUP(A79,ini!A:D,4,0)),H79,VLOOKUP(A79,ini!A:D,4,0)&amp;"")</f>
        <v>日替わりB</v>
      </c>
      <c r="G79" s="80" t="e">
        <f ca="1">+OFFSET(#REF!,設定!D79-1,設定!E79-1,1,1)&amp;""</f>
        <v>#REF!</v>
      </c>
      <c r="H79" s="63" t="s">
        <v>370</v>
      </c>
    </row>
    <row r="80" spans="1:8" x14ac:dyDescent="0.15">
      <c r="A80" s="67">
        <f>+A79+1</f>
        <v>3121</v>
      </c>
      <c r="B80" s="62" t="s">
        <v>323</v>
      </c>
      <c r="C80" s="62" t="s">
        <v>178</v>
      </c>
      <c r="D80" s="79">
        <f t="shared" si="2"/>
        <v>15</v>
      </c>
      <c r="E80" s="79">
        <v>13</v>
      </c>
      <c r="F80" s="77" t="str">
        <f>+IF(ISNA(VLOOKUP(A80,ini!A:D,4,0)),H80,VLOOKUP(A80,ini!A:D,4,0)&amp;"")</f>
        <v>昼食</v>
      </c>
      <c r="G80" s="80" t="e">
        <f ca="1">+OFFSET(#REF!,設定!D80-1,設定!E80-1,1,1)&amp;""</f>
        <v>#REF!</v>
      </c>
      <c r="H80" s="63" t="s">
        <v>371</v>
      </c>
    </row>
    <row r="81" spans="1:8" x14ac:dyDescent="0.15">
      <c r="A81" s="67">
        <f>+A80+1</f>
        <v>3122</v>
      </c>
      <c r="B81" s="62" t="s">
        <v>323</v>
      </c>
      <c r="C81" s="62" t="s">
        <v>179</v>
      </c>
      <c r="D81" s="79">
        <f t="shared" si="2"/>
        <v>15</v>
      </c>
      <c r="E81" s="79">
        <v>14</v>
      </c>
      <c r="F81" s="77" t="str">
        <f>+IF(ISNA(VLOOKUP(A81,ini!A:D,4,0)),H81,VLOOKUP(A81,ini!A:D,4,0)&amp;"")</f>
        <v>☆</v>
      </c>
      <c r="G81" s="80" t="e">
        <f ca="1">+OFFSET(#REF!,設定!D81-1,設定!E81-1,1,1)&amp;""</f>
        <v>#REF!</v>
      </c>
      <c r="H81" s="63" t="s">
        <v>372</v>
      </c>
    </row>
    <row r="82" spans="1:8" x14ac:dyDescent="0.15">
      <c r="A82" s="67">
        <f>+A81+1</f>
        <v>3123</v>
      </c>
      <c r="B82" s="62" t="s">
        <v>323</v>
      </c>
      <c r="C82" s="62" t="s">
        <v>180</v>
      </c>
      <c r="D82" s="79">
        <f t="shared" si="2"/>
        <v>15</v>
      </c>
      <c r="E82" s="79">
        <v>15</v>
      </c>
      <c r="F82" s="77" t="str">
        <f>+IF(ISNA(VLOOKUP(A82,ini!A:D,4,0)),H82,VLOOKUP(A82,ini!A:D,4,0)&amp;"")</f>
        <v>日替わりB</v>
      </c>
      <c r="G82" s="80" t="e">
        <f ca="1">+OFFSET(#REF!,設定!D82-1,設定!E82-1,1,1)&amp;""</f>
        <v>#REF!</v>
      </c>
      <c r="H82" s="63" t="s">
        <v>373</v>
      </c>
    </row>
    <row r="83" spans="1:8" x14ac:dyDescent="0.15">
      <c r="A83" s="67">
        <f>+A82+1</f>
        <v>3124</v>
      </c>
      <c r="B83" s="62" t="s">
        <v>323</v>
      </c>
      <c r="C83" s="62" t="s">
        <v>181</v>
      </c>
      <c r="D83" s="79">
        <f t="shared" si="2"/>
        <v>15</v>
      </c>
      <c r="E83" s="79">
        <v>17</v>
      </c>
      <c r="F83" s="77" t="str">
        <f>+IF(ISNA(VLOOKUP(A83,ini!A:D,4,0)),H83,VLOOKUP(A83,ini!A:D,4,0)&amp;"")</f>
        <v>昼食</v>
      </c>
      <c r="G83" s="80" t="e">
        <f ca="1">+OFFSET(#REF!,設定!D83-1,設定!E83-1,1,1)&amp;""</f>
        <v>#REF!</v>
      </c>
      <c r="H83" s="63" t="s">
        <v>374</v>
      </c>
    </row>
    <row r="84" spans="1:8" x14ac:dyDescent="0.15">
      <c r="A84" s="67">
        <f>+A83+1</f>
        <v>3125</v>
      </c>
      <c r="B84" s="62" t="s">
        <v>323</v>
      </c>
      <c r="C84" s="62" t="s">
        <v>182</v>
      </c>
      <c r="D84" s="79">
        <f t="shared" si="2"/>
        <v>15</v>
      </c>
      <c r="E84" s="79">
        <v>18</v>
      </c>
      <c r="F84" s="77" t="str">
        <f>+IF(ISNA(VLOOKUP(A84,ini!A:D,4,0)),H84,VLOOKUP(A84,ini!A:D,4,0)&amp;"")</f>
        <v>☆</v>
      </c>
      <c r="G84" s="80" t="e">
        <f ca="1">+OFFSET(#REF!,設定!D84-1,設定!E84-1,1,1)&amp;""</f>
        <v>#REF!</v>
      </c>
      <c r="H84" s="63" t="s">
        <v>375</v>
      </c>
    </row>
    <row r="85" spans="1:8" x14ac:dyDescent="0.15">
      <c r="A85" s="67">
        <f>+A79+10</f>
        <v>3130</v>
      </c>
      <c r="B85" s="62" t="s">
        <v>323</v>
      </c>
      <c r="C85" s="62" t="s">
        <v>214</v>
      </c>
      <c r="D85" s="79">
        <f t="shared" si="2"/>
        <v>16</v>
      </c>
      <c r="E85" s="79">
        <v>12</v>
      </c>
      <c r="F85" s="77" t="str">
        <f>+IF(ISNA(VLOOKUP(A85,ini!A:D,4,0)),H85,VLOOKUP(A85,ini!A:D,4,0)&amp;"")</f>
        <v>－</v>
      </c>
      <c r="G85" s="80" t="e">
        <f ca="1">+OFFSET(#REF!,設定!D85-1,設定!E85-1,1,1)&amp;""</f>
        <v>#REF!</v>
      </c>
      <c r="H85" s="63" t="s">
        <v>376</v>
      </c>
    </row>
    <row r="86" spans="1:8" x14ac:dyDescent="0.15">
      <c r="A86" s="67">
        <f>+A85+1</f>
        <v>3131</v>
      </c>
      <c r="B86" s="62" t="s">
        <v>323</v>
      </c>
      <c r="C86" s="62" t="s">
        <v>183</v>
      </c>
      <c r="D86" s="79">
        <f t="shared" si="2"/>
        <v>16</v>
      </c>
      <c r="E86" s="79">
        <v>13</v>
      </c>
      <c r="F86" s="77" t="str">
        <f>+IF(ISNA(VLOOKUP(A86,ini!A:D,4,0)),H86,VLOOKUP(A86,ini!A:D,4,0)&amp;"")</f>
        <v>－</v>
      </c>
      <c r="G86" s="80" t="e">
        <f ca="1">+OFFSET(#REF!,設定!D86-1,設定!E86-1,1,1)&amp;""</f>
        <v>#REF!</v>
      </c>
      <c r="H86" s="63" t="s">
        <v>377</v>
      </c>
    </row>
    <row r="87" spans="1:8" x14ac:dyDescent="0.15">
      <c r="A87" s="67">
        <f>+A86+1</f>
        <v>3132</v>
      </c>
      <c r="B87" s="62" t="s">
        <v>323</v>
      </c>
      <c r="C87" s="62" t="s">
        <v>184</v>
      </c>
      <c r="D87" s="79">
        <f t="shared" si="2"/>
        <v>16</v>
      </c>
      <c r="E87" s="79">
        <v>14</v>
      </c>
      <c r="F87" s="77" t="str">
        <f>+IF(ISNA(VLOOKUP(A87,ini!A:D,4,0)),H87,VLOOKUP(A87,ini!A:D,4,0)&amp;"")</f>
        <v>－</v>
      </c>
      <c r="G87" s="80" t="e">
        <f ca="1">+OFFSET(#REF!,設定!D87-1,設定!E87-1,1,1)&amp;""</f>
        <v>#REF!</v>
      </c>
      <c r="H87" s="63" t="s">
        <v>378</v>
      </c>
    </row>
    <row r="88" spans="1:8" x14ac:dyDescent="0.15">
      <c r="A88" s="67">
        <f>+A87+1</f>
        <v>3133</v>
      </c>
      <c r="B88" s="62" t="s">
        <v>323</v>
      </c>
      <c r="C88" s="62" t="s">
        <v>185</v>
      </c>
      <c r="D88" s="79">
        <f t="shared" si="2"/>
        <v>16</v>
      </c>
      <c r="E88" s="79">
        <v>15</v>
      </c>
      <c r="F88" s="77" t="str">
        <f>+IF(ISNA(VLOOKUP(A88,ini!A:D,4,0)),H88,VLOOKUP(A88,ini!A:D,4,0)&amp;"")</f>
        <v>八熊丼</v>
      </c>
      <c r="G88" s="80" t="e">
        <f ca="1">+OFFSET(#REF!,設定!D88-1,設定!E88-1,1,1)&amp;""</f>
        <v>#REF!</v>
      </c>
      <c r="H88" s="63" t="s">
        <v>379</v>
      </c>
    </row>
    <row r="89" spans="1:8" x14ac:dyDescent="0.15">
      <c r="A89" s="67">
        <f>+A88+1</f>
        <v>3134</v>
      </c>
      <c r="B89" s="62" t="s">
        <v>323</v>
      </c>
      <c r="C89" s="62" t="s">
        <v>186</v>
      </c>
      <c r="D89" s="79">
        <f t="shared" si="2"/>
        <v>16</v>
      </c>
      <c r="E89" s="79">
        <v>17</v>
      </c>
      <c r="F89" s="77" t="str">
        <f>+IF(ISNA(VLOOKUP(A89,ini!A:D,4,0)),H89,VLOOKUP(A89,ini!A:D,4,0)&amp;"")</f>
        <v>昼食</v>
      </c>
      <c r="G89" s="80" t="e">
        <f ca="1">+OFFSET(#REF!,設定!D89-1,設定!E89-1,1,1)&amp;""</f>
        <v>#REF!</v>
      </c>
      <c r="H89" s="63" t="s">
        <v>380</v>
      </c>
    </row>
    <row r="90" spans="1:8" x14ac:dyDescent="0.15">
      <c r="A90" s="67">
        <f>+A89+1</f>
        <v>3135</v>
      </c>
      <c r="B90" s="62" t="s">
        <v>323</v>
      </c>
      <c r="C90" s="62" t="s">
        <v>187</v>
      </c>
      <c r="D90" s="79">
        <f t="shared" si="2"/>
        <v>16</v>
      </c>
      <c r="E90" s="79">
        <v>18</v>
      </c>
      <c r="F90" s="77" t="str">
        <f>+IF(ISNA(VLOOKUP(A90,ini!A:D,4,0)),H90,VLOOKUP(A90,ini!A:D,4,0)&amp;"")</f>
        <v>☆</v>
      </c>
      <c r="G90" s="80" t="e">
        <f ca="1">+OFFSET(#REF!,設定!D90-1,設定!E90-1,1,1)&amp;""</f>
        <v>#REF!</v>
      </c>
      <c r="H90" s="63" t="s">
        <v>381</v>
      </c>
    </row>
    <row r="91" spans="1:8" x14ac:dyDescent="0.15">
      <c r="A91" s="67">
        <f>+A85+10</f>
        <v>3140</v>
      </c>
      <c r="B91" s="62" t="s">
        <v>323</v>
      </c>
      <c r="C91" s="62" t="s">
        <v>215</v>
      </c>
      <c r="D91" s="79">
        <f t="shared" si="2"/>
        <v>17</v>
      </c>
      <c r="E91" s="79">
        <v>12</v>
      </c>
      <c r="F91" s="77" t="str">
        <f>+IF(ISNA(VLOOKUP(A91,ini!A:D,4,0)),H91,VLOOKUP(A91,ini!A:D,4,0)&amp;"")</f>
        <v>－</v>
      </c>
      <c r="G91" s="80" t="e">
        <f ca="1">+OFFSET(#REF!,設定!D91-1,設定!E91-1,1,1)&amp;""</f>
        <v>#REF!</v>
      </c>
      <c r="H91" s="63" t="s">
        <v>382</v>
      </c>
    </row>
    <row r="92" spans="1:8" x14ac:dyDescent="0.15">
      <c r="A92" s="67">
        <f>+A91+1</f>
        <v>3141</v>
      </c>
      <c r="B92" s="62" t="s">
        <v>323</v>
      </c>
      <c r="C92" s="62" t="s">
        <v>188</v>
      </c>
      <c r="D92" s="79">
        <f t="shared" si="2"/>
        <v>17</v>
      </c>
      <c r="E92" s="79">
        <v>13</v>
      </c>
      <c r="F92" s="77" t="str">
        <f>+IF(ISNA(VLOOKUP(A92,ini!A:D,4,0)),H92,VLOOKUP(A92,ini!A:D,4,0)&amp;"")</f>
        <v>－</v>
      </c>
      <c r="G92" s="80" t="e">
        <f ca="1">+OFFSET(#REF!,設定!D92-1,設定!E92-1,1,1)&amp;""</f>
        <v>#REF!</v>
      </c>
      <c r="H92" s="63" t="s">
        <v>383</v>
      </c>
    </row>
    <row r="93" spans="1:8" x14ac:dyDescent="0.15">
      <c r="A93" s="67">
        <f>+A92+1</f>
        <v>3142</v>
      </c>
      <c r="B93" s="62" t="s">
        <v>323</v>
      </c>
      <c r="C93" s="62" t="s">
        <v>189</v>
      </c>
      <c r="D93" s="79">
        <f t="shared" si="2"/>
        <v>17</v>
      </c>
      <c r="E93" s="79">
        <v>14</v>
      </c>
      <c r="F93" s="77" t="str">
        <f>+IF(ISNA(VLOOKUP(A93,ini!A:D,4,0)),H93,VLOOKUP(A93,ini!A:D,4,0)&amp;"")</f>
        <v>－</v>
      </c>
      <c r="G93" s="80" t="e">
        <f ca="1">+OFFSET(#REF!,設定!D93-1,設定!E93-1,1,1)&amp;""</f>
        <v>#REF!</v>
      </c>
      <c r="H93" s="63" t="s">
        <v>384</v>
      </c>
    </row>
    <row r="94" spans="1:8" x14ac:dyDescent="0.15">
      <c r="A94" s="67">
        <f>+A93+1</f>
        <v>3143</v>
      </c>
      <c r="B94" s="62" t="s">
        <v>323</v>
      </c>
      <c r="C94" s="62" t="s">
        <v>190</v>
      </c>
      <c r="D94" s="79">
        <f t="shared" si="2"/>
        <v>17</v>
      </c>
      <c r="E94" s="79">
        <v>15</v>
      </c>
      <c r="F94" s="77" t="str">
        <f>+IF(ISNA(VLOOKUP(A94,ini!A:D,4,0)),H94,VLOOKUP(A94,ini!A:D,4,0)&amp;"")</f>
        <v>－</v>
      </c>
      <c r="G94" s="80" t="e">
        <f ca="1">+OFFSET(#REF!,設定!D94-1,設定!E94-1,1,1)&amp;""</f>
        <v>#REF!</v>
      </c>
      <c r="H94" s="63" t="s">
        <v>385</v>
      </c>
    </row>
    <row r="95" spans="1:8" x14ac:dyDescent="0.15">
      <c r="A95" s="67">
        <f>+A94+1</f>
        <v>3144</v>
      </c>
      <c r="B95" s="62" t="s">
        <v>323</v>
      </c>
      <c r="C95" s="62" t="s">
        <v>191</v>
      </c>
      <c r="D95" s="79">
        <f t="shared" si="2"/>
        <v>17</v>
      </c>
      <c r="E95" s="79">
        <v>17</v>
      </c>
      <c r="F95" s="77" t="str">
        <f>+IF(ISNA(VLOOKUP(A95,ini!A:D,4,0)),H95,VLOOKUP(A95,ini!A:D,4,0)&amp;"")</f>
        <v>－</v>
      </c>
      <c r="G95" s="80" t="e">
        <f ca="1">+OFFSET(#REF!,設定!D95-1,設定!E95-1,1,1)&amp;""</f>
        <v>#REF!</v>
      </c>
      <c r="H95" s="63" t="s">
        <v>386</v>
      </c>
    </row>
    <row r="96" spans="1:8" x14ac:dyDescent="0.15">
      <c r="A96" s="67">
        <f>+A95+1</f>
        <v>3145</v>
      </c>
      <c r="B96" s="62" t="s">
        <v>323</v>
      </c>
      <c r="C96" s="62" t="s">
        <v>192</v>
      </c>
      <c r="D96" s="79">
        <f t="shared" si="2"/>
        <v>17</v>
      </c>
      <c r="E96" s="79">
        <v>18</v>
      </c>
      <c r="F96" s="77" t="str">
        <f>+IF(ISNA(VLOOKUP(A96,ini!A:D,4,0)),H96,VLOOKUP(A96,ini!A:D,4,0)&amp;"")</f>
        <v>－</v>
      </c>
      <c r="G96" s="80" t="e">
        <f ca="1">+OFFSET(#REF!,設定!D96-1,設定!E96-1,1,1)&amp;""</f>
        <v>#REF!</v>
      </c>
      <c r="H96" s="63" t="s">
        <v>387</v>
      </c>
    </row>
    <row r="97" spans="1:8" x14ac:dyDescent="0.15">
      <c r="A97" s="67">
        <f>+A91+10</f>
        <v>3150</v>
      </c>
      <c r="B97" s="62" t="s">
        <v>323</v>
      </c>
      <c r="C97" s="62" t="s">
        <v>216</v>
      </c>
      <c r="D97" s="79">
        <f t="shared" si="2"/>
        <v>18</v>
      </c>
      <c r="E97" s="79">
        <v>12</v>
      </c>
      <c r="F97" s="77" t="str">
        <f>+IF(ISNA(VLOOKUP(A97,ini!A:D,4,0)),H97,VLOOKUP(A97,ini!A:D,4,0)&amp;"")</f>
        <v>－</v>
      </c>
      <c r="G97" s="80" t="e">
        <f ca="1">+OFFSET(#REF!,設定!D97-1,設定!E97-1,1,1)&amp;""</f>
        <v>#REF!</v>
      </c>
      <c r="H97" s="63" t="s">
        <v>388</v>
      </c>
    </row>
    <row r="98" spans="1:8" x14ac:dyDescent="0.15">
      <c r="A98" s="67">
        <f>+A97+1</f>
        <v>3151</v>
      </c>
      <c r="B98" s="62" t="s">
        <v>323</v>
      </c>
      <c r="C98" s="62" t="s">
        <v>193</v>
      </c>
      <c r="D98" s="79">
        <f t="shared" si="2"/>
        <v>18</v>
      </c>
      <c r="E98" s="79">
        <v>13</v>
      </c>
      <c r="F98" s="77" t="str">
        <f>+IF(ISNA(VLOOKUP(A98,ini!A:D,4,0)),H98,VLOOKUP(A98,ini!A:D,4,0)&amp;"")</f>
        <v>－</v>
      </c>
      <c r="G98" s="80" t="e">
        <f ca="1">+OFFSET(#REF!,設定!D98-1,設定!E98-1,1,1)&amp;""</f>
        <v>#REF!</v>
      </c>
      <c r="H98" s="63" t="s">
        <v>389</v>
      </c>
    </row>
    <row r="99" spans="1:8" x14ac:dyDescent="0.15">
      <c r="A99" s="67">
        <f>+A98+1</f>
        <v>3152</v>
      </c>
      <c r="B99" s="62" t="s">
        <v>323</v>
      </c>
      <c r="C99" s="62" t="s">
        <v>194</v>
      </c>
      <c r="D99" s="79">
        <f t="shared" si="2"/>
        <v>18</v>
      </c>
      <c r="E99" s="79">
        <v>14</v>
      </c>
      <c r="F99" s="77" t="str">
        <f>+IF(ISNA(VLOOKUP(A99,ini!A:D,4,0)),H99,VLOOKUP(A99,ini!A:D,4,0)&amp;"")</f>
        <v>－</v>
      </c>
      <c r="G99" s="80" t="e">
        <f ca="1">+OFFSET(#REF!,設定!D99-1,設定!E99-1,1,1)&amp;""</f>
        <v>#REF!</v>
      </c>
      <c r="H99" s="63" t="s">
        <v>390</v>
      </c>
    </row>
    <row r="100" spans="1:8" x14ac:dyDescent="0.15">
      <c r="A100" s="67">
        <f>+A99+1</f>
        <v>3153</v>
      </c>
      <c r="B100" s="62" t="s">
        <v>323</v>
      </c>
      <c r="C100" s="62" t="s">
        <v>195</v>
      </c>
      <c r="D100" s="79">
        <f t="shared" si="2"/>
        <v>18</v>
      </c>
      <c r="E100" s="79">
        <v>15</v>
      </c>
      <c r="F100" s="77" t="str">
        <f>+IF(ISNA(VLOOKUP(A100,ini!A:D,4,0)),H100,VLOOKUP(A100,ini!A:D,4,0)&amp;"")</f>
        <v>－</v>
      </c>
      <c r="G100" s="80" t="e">
        <f ca="1">+OFFSET(#REF!,設定!D100-1,設定!E100-1,1,1)&amp;""</f>
        <v>#REF!</v>
      </c>
      <c r="H100" s="63" t="s">
        <v>391</v>
      </c>
    </row>
    <row r="101" spans="1:8" x14ac:dyDescent="0.15">
      <c r="A101" s="67">
        <f>+A100+1</f>
        <v>3154</v>
      </c>
      <c r="B101" s="62" t="s">
        <v>323</v>
      </c>
      <c r="C101" s="62" t="s">
        <v>196</v>
      </c>
      <c r="D101" s="79">
        <f t="shared" si="2"/>
        <v>18</v>
      </c>
      <c r="E101" s="79">
        <v>17</v>
      </c>
      <c r="F101" s="77" t="str">
        <f>+IF(ISNA(VLOOKUP(A101,ini!A:D,4,0)),H101,VLOOKUP(A101,ini!A:D,4,0)&amp;"")</f>
        <v>－</v>
      </c>
      <c r="G101" s="80" t="e">
        <f ca="1">+OFFSET(#REF!,設定!D101-1,設定!E101-1,1,1)&amp;""</f>
        <v>#REF!</v>
      </c>
      <c r="H101" s="63" t="s">
        <v>392</v>
      </c>
    </row>
    <row r="102" spans="1:8" x14ac:dyDescent="0.15">
      <c r="A102" s="67">
        <f>+A101+1</f>
        <v>3155</v>
      </c>
      <c r="B102" s="62" t="s">
        <v>323</v>
      </c>
      <c r="C102" s="62" t="s">
        <v>197</v>
      </c>
      <c r="D102" s="79">
        <f t="shared" si="2"/>
        <v>18</v>
      </c>
      <c r="E102" s="79">
        <v>18</v>
      </c>
      <c r="F102" s="77" t="str">
        <f>+IF(ISNA(VLOOKUP(A102,ini!A:D,4,0)),H102,VLOOKUP(A102,ini!A:D,4,0)&amp;"")</f>
        <v>－</v>
      </c>
      <c r="G102" s="80" t="e">
        <f ca="1">+OFFSET(#REF!,設定!D102-1,設定!E102-1,1,1)&amp;""</f>
        <v>#REF!</v>
      </c>
      <c r="H102" s="63" t="s">
        <v>393</v>
      </c>
    </row>
    <row r="103" spans="1:8" x14ac:dyDescent="0.15">
      <c r="A103" s="67">
        <f>+A97+10</f>
        <v>3160</v>
      </c>
      <c r="B103" s="62" t="s">
        <v>323</v>
      </c>
      <c r="C103" s="62" t="s">
        <v>217</v>
      </c>
      <c r="D103" s="79">
        <f t="shared" si="2"/>
        <v>19</v>
      </c>
      <c r="E103" s="79">
        <v>12</v>
      </c>
      <c r="F103" s="77" t="str">
        <f>+IF(ISNA(VLOOKUP(A103,ini!A:D,4,0)),H103,VLOOKUP(A103,ini!A:D,4,0)&amp;"")</f>
        <v>－</v>
      </c>
      <c r="G103" s="80" t="e">
        <f ca="1">+OFFSET(#REF!,設定!D103-1,設定!E103-1,1,1)&amp;""</f>
        <v>#REF!</v>
      </c>
      <c r="H103" s="63" t="s">
        <v>394</v>
      </c>
    </row>
    <row r="104" spans="1:8" x14ac:dyDescent="0.15">
      <c r="A104" s="67">
        <f>+A103+1</f>
        <v>3161</v>
      </c>
      <c r="B104" s="62" t="s">
        <v>323</v>
      </c>
      <c r="C104" s="62" t="s">
        <v>218</v>
      </c>
      <c r="D104" s="79">
        <f t="shared" si="2"/>
        <v>19</v>
      </c>
      <c r="E104" s="79">
        <v>13</v>
      </c>
      <c r="F104" s="77" t="str">
        <f>+IF(ISNA(VLOOKUP(A104,ini!A:D,4,0)),H104,VLOOKUP(A104,ini!A:D,4,0)&amp;"")</f>
        <v>－</v>
      </c>
      <c r="G104" s="80" t="e">
        <f ca="1">+OFFSET(#REF!,設定!D104-1,設定!E104-1,1,1)&amp;""</f>
        <v>#REF!</v>
      </c>
      <c r="H104" s="63" t="s">
        <v>395</v>
      </c>
    </row>
    <row r="105" spans="1:8" x14ac:dyDescent="0.15">
      <c r="A105" s="67">
        <f>+A104+1</f>
        <v>3162</v>
      </c>
      <c r="B105" s="62" t="s">
        <v>323</v>
      </c>
      <c r="C105" s="62" t="s">
        <v>219</v>
      </c>
      <c r="D105" s="79">
        <f t="shared" si="2"/>
        <v>19</v>
      </c>
      <c r="E105" s="79">
        <v>14</v>
      </c>
      <c r="F105" s="77" t="str">
        <f>+IF(ISNA(VLOOKUP(A105,ini!A:D,4,0)),H105,VLOOKUP(A105,ini!A:D,4,0)&amp;"")</f>
        <v>－</v>
      </c>
      <c r="G105" s="80" t="e">
        <f ca="1">+OFFSET(#REF!,設定!D105-1,設定!E105-1,1,1)&amp;""</f>
        <v>#REF!</v>
      </c>
      <c r="H105" s="63" t="s">
        <v>396</v>
      </c>
    </row>
    <row r="106" spans="1:8" x14ac:dyDescent="0.15">
      <c r="A106" s="67">
        <f>+A105+1</f>
        <v>3163</v>
      </c>
      <c r="B106" s="62" t="s">
        <v>323</v>
      </c>
      <c r="C106" s="62" t="s">
        <v>220</v>
      </c>
      <c r="D106" s="79">
        <f t="shared" si="2"/>
        <v>19</v>
      </c>
      <c r="E106" s="79">
        <v>15</v>
      </c>
      <c r="F106" s="77" t="str">
        <f>+IF(ISNA(VLOOKUP(A106,ini!A:D,4,0)),H106,VLOOKUP(A106,ini!A:D,4,0)&amp;"")</f>
        <v>－</v>
      </c>
      <c r="G106" s="80" t="e">
        <f ca="1">+OFFSET(#REF!,設定!D106-1,設定!E106-1,1,1)&amp;""</f>
        <v>#REF!</v>
      </c>
      <c r="H106" s="63" t="s">
        <v>397</v>
      </c>
    </row>
    <row r="107" spans="1:8" x14ac:dyDescent="0.15">
      <c r="A107" s="67">
        <f>+A106+1</f>
        <v>3164</v>
      </c>
      <c r="B107" s="62" t="s">
        <v>323</v>
      </c>
      <c r="C107" s="62" t="s">
        <v>221</v>
      </c>
      <c r="D107" s="79">
        <f t="shared" si="2"/>
        <v>19</v>
      </c>
      <c r="E107" s="79">
        <v>17</v>
      </c>
      <c r="F107" s="77" t="str">
        <f>+IF(ISNA(VLOOKUP(A107,ini!A:D,4,0)),H107,VLOOKUP(A107,ini!A:D,4,0)&amp;"")</f>
        <v>－</v>
      </c>
      <c r="G107" s="80" t="e">
        <f ca="1">+OFFSET(#REF!,設定!D107-1,設定!E107-1,1,1)&amp;""</f>
        <v>#REF!</v>
      </c>
      <c r="H107" s="63" t="s">
        <v>398</v>
      </c>
    </row>
    <row r="108" spans="1:8" x14ac:dyDescent="0.15">
      <c r="A108" s="67">
        <f>+A107+1</f>
        <v>3165</v>
      </c>
      <c r="B108" s="62" t="s">
        <v>323</v>
      </c>
      <c r="C108" s="62" t="s">
        <v>222</v>
      </c>
      <c r="D108" s="79">
        <f t="shared" si="2"/>
        <v>19</v>
      </c>
      <c r="E108" s="79">
        <v>18</v>
      </c>
      <c r="F108" s="77" t="str">
        <f>+IF(ISNA(VLOOKUP(A108,ini!A:D,4,0)),H108,VLOOKUP(A108,ini!A:D,4,0)&amp;"")</f>
        <v>－</v>
      </c>
      <c r="G108" s="80" t="e">
        <f ca="1">+OFFSET(#REF!,設定!D108-1,設定!E108-1,1,1)&amp;""</f>
        <v>#REF!</v>
      </c>
      <c r="H108" s="63" t="s">
        <v>399</v>
      </c>
    </row>
    <row r="109" spans="1:8" x14ac:dyDescent="0.15">
      <c r="A109" s="67">
        <f>+A103+10</f>
        <v>3170</v>
      </c>
      <c r="B109" s="62" t="s">
        <v>323</v>
      </c>
      <c r="C109" s="62" t="s">
        <v>223</v>
      </c>
      <c r="D109" s="79">
        <f t="shared" si="2"/>
        <v>20</v>
      </c>
      <c r="E109" s="79">
        <v>12</v>
      </c>
      <c r="F109" s="77" t="str">
        <f>+IF(ISNA(VLOOKUP(A109,ini!A:D,4,0)),H109,VLOOKUP(A109,ini!A:D,4,0)&amp;"")</f>
        <v>－</v>
      </c>
      <c r="G109" s="80" t="e">
        <f ca="1">+OFFSET(#REF!,設定!D109-1,設定!E109-1,1,1)&amp;""</f>
        <v>#REF!</v>
      </c>
      <c r="H109" s="63" t="s">
        <v>400</v>
      </c>
    </row>
    <row r="110" spans="1:8" x14ac:dyDescent="0.15">
      <c r="A110" s="67">
        <f>+A109+1</f>
        <v>3171</v>
      </c>
      <c r="B110" s="62" t="s">
        <v>323</v>
      </c>
      <c r="C110" s="62" t="s">
        <v>224</v>
      </c>
      <c r="D110" s="79">
        <f t="shared" si="2"/>
        <v>20</v>
      </c>
      <c r="E110" s="79">
        <v>13</v>
      </c>
      <c r="F110" s="77" t="str">
        <f>+IF(ISNA(VLOOKUP(A110,ini!A:D,4,0)),H110,VLOOKUP(A110,ini!A:D,4,0)&amp;"")</f>
        <v>－</v>
      </c>
      <c r="G110" s="80" t="e">
        <f ca="1">+OFFSET(#REF!,設定!D110-1,設定!E110-1,1,1)&amp;""</f>
        <v>#REF!</v>
      </c>
      <c r="H110" s="63" t="s">
        <v>401</v>
      </c>
    </row>
    <row r="111" spans="1:8" x14ac:dyDescent="0.15">
      <c r="A111" s="67">
        <f>+A110+1</f>
        <v>3172</v>
      </c>
      <c r="B111" s="62" t="s">
        <v>323</v>
      </c>
      <c r="C111" s="62" t="s">
        <v>225</v>
      </c>
      <c r="D111" s="79">
        <f t="shared" ref="D111:D142" si="3">+D105+1</f>
        <v>20</v>
      </c>
      <c r="E111" s="79">
        <v>14</v>
      </c>
      <c r="F111" s="77" t="str">
        <f>+IF(ISNA(VLOOKUP(A111,ini!A:D,4,0)),H111,VLOOKUP(A111,ini!A:D,4,0)&amp;"")</f>
        <v>－</v>
      </c>
      <c r="G111" s="80" t="e">
        <f ca="1">+OFFSET(#REF!,設定!D111-1,設定!E111-1,1,1)&amp;""</f>
        <v>#REF!</v>
      </c>
      <c r="H111" s="63" t="s">
        <v>402</v>
      </c>
    </row>
    <row r="112" spans="1:8" x14ac:dyDescent="0.15">
      <c r="A112" s="67">
        <f>+A111+1</f>
        <v>3173</v>
      </c>
      <c r="B112" s="62" t="s">
        <v>323</v>
      </c>
      <c r="C112" s="62" t="s">
        <v>226</v>
      </c>
      <c r="D112" s="79">
        <f t="shared" si="3"/>
        <v>20</v>
      </c>
      <c r="E112" s="79">
        <v>15</v>
      </c>
      <c r="F112" s="77" t="str">
        <f>+IF(ISNA(VLOOKUP(A112,ini!A:D,4,0)),H112,VLOOKUP(A112,ini!A:D,4,0)&amp;"")</f>
        <v>－</v>
      </c>
      <c r="G112" s="80" t="e">
        <f ca="1">+OFFSET(#REF!,設定!D112-1,設定!E112-1,1,1)&amp;""</f>
        <v>#REF!</v>
      </c>
      <c r="H112" s="63" t="s">
        <v>403</v>
      </c>
    </row>
    <row r="113" spans="1:8" x14ac:dyDescent="0.15">
      <c r="A113" s="67">
        <f>+A112+1</f>
        <v>3174</v>
      </c>
      <c r="B113" s="62" t="s">
        <v>323</v>
      </c>
      <c r="C113" s="62" t="s">
        <v>227</v>
      </c>
      <c r="D113" s="79">
        <f t="shared" si="3"/>
        <v>20</v>
      </c>
      <c r="E113" s="79">
        <v>17</v>
      </c>
      <c r="F113" s="77" t="str">
        <f>+IF(ISNA(VLOOKUP(A113,ini!A:D,4,0)),H113,VLOOKUP(A113,ini!A:D,4,0)&amp;"")</f>
        <v>－</v>
      </c>
      <c r="G113" s="80" t="e">
        <f ca="1">+OFFSET(#REF!,設定!D113-1,設定!E113-1,1,1)&amp;""</f>
        <v>#REF!</v>
      </c>
      <c r="H113" s="63" t="s">
        <v>404</v>
      </c>
    </row>
    <row r="114" spans="1:8" x14ac:dyDescent="0.15">
      <c r="A114" s="67">
        <f>+A113+1</f>
        <v>3175</v>
      </c>
      <c r="B114" s="62" t="s">
        <v>323</v>
      </c>
      <c r="C114" s="62" t="s">
        <v>228</v>
      </c>
      <c r="D114" s="79">
        <f t="shared" si="3"/>
        <v>20</v>
      </c>
      <c r="E114" s="79">
        <v>18</v>
      </c>
      <c r="F114" s="77" t="str">
        <f>+IF(ISNA(VLOOKUP(A114,ini!A:D,4,0)),H114,VLOOKUP(A114,ini!A:D,4,0)&amp;"")</f>
        <v>－</v>
      </c>
      <c r="G114" s="80" t="e">
        <f ca="1">+OFFSET(#REF!,設定!D114-1,設定!E114-1,1,1)&amp;""</f>
        <v>#REF!</v>
      </c>
      <c r="H114" s="63" t="s">
        <v>405</v>
      </c>
    </row>
    <row r="115" spans="1:8" x14ac:dyDescent="0.15">
      <c r="A115" s="67">
        <f>+A109+10</f>
        <v>3180</v>
      </c>
      <c r="B115" s="62" t="s">
        <v>323</v>
      </c>
      <c r="C115" s="62" t="s">
        <v>229</v>
      </c>
      <c r="D115" s="79">
        <f t="shared" si="3"/>
        <v>21</v>
      </c>
      <c r="E115" s="79">
        <v>12</v>
      </c>
      <c r="F115" s="77" t="str">
        <f>+IF(ISNA(VLOOKUP(A115,ini!A:D,4,0)),H115,VLOOKUP(A115,ini!A:D,4,0)&amp;"")</f>
        <v>－</v>
      </c>
      <c r="G115" s="80" t="e">
        <f ca="1">+OFFSET(#REF!,設定!D115-1,設定!E115-1,1,1)&amp;""</f>
        <v>#REF!</v>
      </c>
      <c r="H115" s="63" t="s">
        <v>406</v>
      </c>
    </row>
    <row r="116" spans="1:8" x14ac:dyDescent="0.15">
      <c r="A116" s="67">
        <f>+A115+1</f>
        <v>3181</v>
      </c>
      <c r="B116" s="62" t="s">
        <v>323</v>
      </c>
      <c r="C116" s="62" t="s">
        <v>230</v>
      </c>
      <c r="D116" s="79">
        <f t="shared" si="3"/>
        <v>21</v>
      </c>
      <c r="E116" s="79">
        <v>13</v>
      </c>
      <c r="F116" s="77" t="str">
        <f>+IF(ISNA(VLOOKUP(A116,ini!A:D,4,0)),H116,VLOOKUP(A116,ini!A:D,4,0)&amp;"")</f>
        <v>－</v>
      </c>
      <c r="G116" s="80" t="e">
        <f ca="1">+OFFSET(#REF!,設定!D116-1,設定!E116-1,1,1)&amp;""</f>
        <v>#REF!</v>
      </c>
      <c r="H116" s="63" t="s">
        <v>407</v>
      </c>
    </row>
    <row r="117" spans="1:8" x14ac:dyDescent="0.15">
      <c r="A117" s="67">
        <f>+A116+1</f>
        <v>3182</v>
      </c>
      <c r="B117" s="62" t="s">
        <v>323</v>
      </c>
      <c r="C117" s="62" t="s">
        <v>231</v>
      </c>
      <c r="D117" s="79">
        <f t="shared" si="3"/>
        <v>21</v>
      </c>
      <c r="E117" s="79">
        <v>14</v>
      </c>
      <c r="F117" s="77" t="str">
        <f>+IF(ISNA(VLOOKUP(A117,ini!A:D,4,0)),H117,VLOOKUP(A117,ini!A:D,4,0)&amp;"")</f>
        <v>－</v>
      </c>
      <c r="G117" s="80" t="e">
        <f ca="1">+OFFSET(#REF!,設定!D117-1,設定!E117-1,1,1)&amp;""</f>
        <v>#REF!</v>
      </c>
      <c r="H117" s="63" t="s">
        <v>408</v>
      </c>
    </row>
    <row r="118" spans="1:8" x14ac:dyDescent="0.15">
      <c r="A118" s="67">
        <f>+A117+1</f>
        <v>3183</v>
      </c>
      <c r="B118" s="62" t="s">
        <v>323</v>
      </c>
      <c r="C118" s="62" t="s">
        <v>232</v>
      </c>
      <c r="D118" s="79">
        <f t="shared" si="3"/>
        <v>21</v>
      </c>
      <c r="E118" s="79">
        <v>15</v>
      </c>
      <c r="F118" s="77" t="str">
        <f>+IF(ISNA(VLOOKUP(A118,ini!A:D,4,0)),H118,VLOOKUP(A118,ini!A:D,4,0)&amp;"")</f>
        <v>－</v>
      </c>
      <c r="G118" s="80" t="e">
        <f ca="1">+OFFSET(#REF!,設定!D118-1,設定!E118-1,1,1)&amp;""</f>
        <v>#REF!</v>
      </c>
      <c r="H118" s="63" t="s">
        <v>409</v>
      </c>
    </row>
    <row r="119" spans="1:8" x14ac:dyDescent="0.15">
      <c r="A119" s="67">
        <f>+A118+1</f>
        <v>3184</v>
      </c>
      <c r="B119" s="62" t="s">
        <v>323</v>
      </c>
      <c r="C119" s="62" t="s">
        <v>233</v>
      </c>
      <c r="D119" s="79">
        <f t="shared" si="3"/>
        <v>21</v>
      </c>
      <c r="E119" s="79">
        <v>17</v>
      </c>
      <c r="F119" s="77" t="str">
        <f>+IF(ISNA(VLOOKUP(A119,ini!A:D,4,0)),H119,VLOOKUP(A119,ini!A:D,4,0)&amp;"")</f>
        <v>－</v>
      </c>
      <c r="G119" s="80" t="e">
        <f ca="1">+OFFSET(#REF!,設定!D119-1,設定!E119-1,1,1)&amp;""</f>
        <v>#REF!</v>
      </c>
      <c r="H119" s="63" t="s">
        <v>410</v>
      </c>
    </row>
    <row r="120" spans="1:8" x14ac:dyDescent="0.15">
      <c r="A120" s="67">
        <f>+A119+1</f>
        <v>3185</v>
      </c>
      <c r="B120" s="62" t="s">
        <v>323</v>
      </c>
      <c r="C120" s="62" t="s">
        <v>234</v>
      </c>
      <c r="D120" s="79">
        <f t="shared" si="3"/>
        <v>21</v>
      </c>
      <c r="E120" s="79">
        <v>18</v>
      </c>
      <c r="F120" s="77" t="str">
        <f>+IF(ISNA(VLOOKUP(A120,ini!A:D,4,0)),H120,VLOOKUP(A120,ini!A:D,4,0)&amp;"")</f>
        <v>－</v>
      </c>
      <c r="G120" s="80" t="e">
        <f ca="1">+OFFSET(#REF!,設定!D120-1,設定!E120-1,1,1)&amp;""</f>
        <v>#REF!</v>
      </c>
      <c r="H120" s="63" t="s">
        <v>411</v>
      </c>
    </row>
    <row r="121" spans="1:8" x14ac:dyDescent="0.15">
      <c r="A121" s="67">
        <f>+A115+10</f>
        <v>3190</v>
      </c>
      <c r="B121" s="62" t="s">
        <v>323</v>
      </c>
      <c r="C121" s="62" t="s">
        <v>235</v>
      </c>
      <c r="D121" s="79">
        <f t="shared" si="3"/>
        <v>22</v>
      </c>
      <c r="E121" s="79">
        <v>12</v>
      </c>
      <c r="F121" s="77" t="str">
        <f>+IF(ISNA(VLOOKUP(A121,ini!A:D,4,0)),H121,VLOOKUP(A121,ini!A:D,4,0)&amp;"")</f>
        <v>－</v>
      </c>
      <c r="G121" s="80" t="e">
        <f ca="1">+OFFSET(#REF!,設定!D121-1,設定!E121-1,1,1)&amp;""</f>
        <v>#REF!</v>
      </c>
      <c r="H121" s="63" t="s">
        <v>412</v>
      </c>
    </row>
    <row r="122" spans="1:8" x14ac:dyDescent="0.15">
      <c r="A122" s="67">
        <f>+A121+1</f>
        <v>3191</v>
      </c>
      <c r="B122" s="62" t="s">
        <v>323</v>
      </c>
      <c r="C122" s="62" t="s">
        <v>236</v>
      </c>
      <c r="D122" s="79">
        <f t="shared" si="3"/>
        <v>22</v>
      </c>
      <c r="E122" s="79">
        <v>13</v>
      </c>
      <c r="F122" s="77" t="str">
        <f>+IF(ISNA(VLOOKUP(A122,ini!A:D,4,0)),H122,VLOOKUP(A122,ini!A:D,4,0)&amp;"")</f>
        <v>－</v>
      </c>
      <c r="G122" s="80" t="e">
        <f ca="1">+OFFSET(#REF!,設定!D122-1,設定!E122-1,1,1)&amp;""</f>
        <v>#REF!</v>
      </c>
      <c r="H122" s="63" t="s">
        <v>413</v>
      </c>
    </row>
    <row r="123" spans="1:8" x14ac:dyDescent="0.15">
      <c r="A123" s="67">
        <f>+A122+1</f>
        <v>3192</v>
      </c>
      <c r="B123" s="62" t="s">
        <v>323</v>
      </c>
      <c r="C123" s="62" t="s">
        <v>237</v>
      </c>
      <c r="D123" s="79">
        <f t="shared" si="3"/>
        <v>22</v>
      </c>
      <c r="E123" s="79">
        <v>14</v>
      </c>
      <c r="F123" s="77" t="str">
        <f>+IF(ISNA(VLOOKUP(A123,ini!A:D,4,0)),H123,VLOOKUP(A123,ini!A:D,4,0)&amp;"")</f>
        <v>－</v>
      </c>
      <c r="G123" s="80" t="e">
        <f ca="1">+OFFSET(#REF!,設定!D123-1,設定!E123-1,1,1)&amp;""</f>
        <v>#REF!</v>
      </c>
      <c r="H123" s="63" t="s">
        <v>414</v>
      </c>
    </row>
    <row r="124" spans="1:8" x14ac:dyDescent="0.15">
      <c r="A124" s="67">
        <f>+A123+1</f>
        <v>3193</v>
      </c>
      <c r="B124" s="62" t="s">
        <v>323</v>
      </c>
      <c r="C124" s="62" t="s">
        <v>238</v>
      </c>
      <c r="D124" s="79">
        <f t="shared" si="3"/>
        <v>22</v>
      </c>
      <c r="E124" s="79">
        <v>15</v>
      </c>
      <c r="F124" s="77" t="str">
        <f>+IF(ISNA(VLOOKUP(A124,ini!A:D,4,0)),H124,VLOOKUP(A124,ini!A:D,4,0)&amp;"")</f>
        <v>－</v>
      </c>
      <c r="G124" s="80" t="e">
        <f ca="1">+OFFSET(#REF!,設定!D124-1,設定!E124-1,1,1)&amp;""</f>
        <v>#REF!</v>
      </c>
      <c r="H124" s="63" t="s">
        <v>415</v>
      </c>
    </row>
    <row r="125" spans="1:8" x14ac:dyDescent="0.15">
      <c r="A125" s="67">
        <f>+A124+1</f>
        <v>3194</v>
      </c>
      <c r="B125" s="62" t="s">
        <v>323</v>
      </c>
      <c r="C125" s="62" t="s">
        <v>239</v>
      </c>
      <c r="D125" s="79">
        <f t="shared" si="3"/>
        <v>22</v>
      </c>
      <c r="E125" s="79">
        <v>17</v>
      </c>
      <c r="F125" s="77" t="str">
        <f>+IF(ISNA(VLOOKUP(A125,ini!A:D,4,0)),H125,VLOOKUP(A125,ini!A:D,4,0)&amp;"")</f>
        <v>－</v>
      </c>
      <c r="G125" s="80" t="e">
        <f ca="1">+OFFSET(#REF!,設定!D125-1,設定!E125-1,1,1)&amp;""</f>
        <v>#REF!</v>
      </c>
      <c r="H125" s="63" t="s">
        <v>416</v>
      </c>
    </row>
    <row r="126" spans="1:8" x14ac:dyDescent="0.15">
      <c r="A126" s="67">
        <f>+A125+1</f>
        <v>3195</v>
      </c>
      <c r="B126" s="62" t="s">
        <v>323</v>
      </c>
      <c r="C126" s="62" t="s">
        <v>240</v>
      </c>
      <c r="D126" s="79">
        <f t="shared" si="3"/>
        <v>22</v>
      </c>
      <c r="E126" s="79">
        <v>18</v>
      </c>
      <c r="F126" s="77" t="str">
        <f>+IF(ISNA(VLOOKUP(A126,ini!A:D,4,0)),H126,VLOOKUP(A126,ini!A:D,4,0)&amp;"")</f>
        <v>－</v>
      </c>
      <c r="G126" s="80" t="e">
        <f ca="1">+OFFSET(#REF!,設定!D126-1,設定!E126-1,1,1)&amp;""</f>
        <v>#REF!</v>
      </c>
      <c r="H126" s="63" t="s">
        <v>417</v>
      </c>
    </row>
    <row r="127" spans="1:8" x14ac:dyDescent="0.15">
      <c r="A127" s="67">
        <f>+A121+10</f>
        <v>3200</v>
      </c>
      <c r="B127" s="62" t="s">
        <v>323</v>
      </c>
      <c r="C127" s="62" t="s">
        <v>241</v>
      </c>
      <c r="D127" s="79">
        <f t="shared" si="3"/>
        <v>23</v>
      </c>
      <c r="E127" s="79">
        <v>12</v>
      </c>
      <c r="F127" s="77" t="str">
        <f>+IF(ISNA(VLOOKUP(A127,ini!A:D,4,0)),H127,VLOOKUP(A127,ini!A:D,4,0)&amp;"")</f>
        <v>－</v>
      </c>
      <c r="G127" s="80" t="e">
        <f ca="1">+OFFSET(#REF!,設定!D127-1,設定!E127-1,1,1)&amp;""</f>
        <v>#REF!</v>
      </c>
      <c r="H127" s="63" t="s">
        <v>418</v>
      </c>
    </row>
    <row r="128" spans="1:8" x14ac:dyDescent="0.15">
      <c r="A128" s="67">
        <f>+A127+1</f>
        <v>3201</v>
      </c>
      <c r="B128" s="62" t="s">
        <v>323</v>
      </c>
      <c r="C128" s="62" t="s">
        <v>242</v>
      </c>
      <c r="D128" s="79">
        <f t="shared" si="3"/>
        <v>23</v>
      </c>
      <c r="E128" s="79">
        <v>13</v>
      </c>
      <c r="F128" s="77" t="str">
        <f>+IF(ISNA(VLOOKUP(A128,ini!A:D,4,0)),H128,VLOOKUP(A128,ini!A:D,4,0)&amp;"")</f>
        <v>－</v>
      </c>
      <c r="G128" s="80" t="e">
        <f ca="1">+OFFSET(#REF!,設定!D128-1,設定!E128-1,1,1)&amp;""</f>
        <v>#REF!</v>
      </c>
      <c r="H128" s="63" t="s">
        <v>419</v>
      </c>
    </row>
    <row r="129" spans="1:8" x14ac:dyDescent="0.15">
      <c r="A129" s="67">
        <f>+A128+1</f>
        <v>3202</v>
      </c>
      <c r="B129" s="62" t="s">
        <v>323</v>
      </c>
      <c r="C129" s="62" t="s">
        <v>243</v>
      </c>
      <c r="D129" s="79">
        <f t="shared" si="3"/>
        <v>23</v>
      </c>
      <c r="E129" s="79">
        <v>14</v>
      </c>
      <c r="F129" s="77" t="str">
        <f>+IF(ISNA(VLOOKUP(A129,ini!A:D,4,0)),H129,VLOOKUP(A129,ini!A:D,4,0)&amp;"")</f>
        <v>－</v>
      </c>
      <c r="G129" s="80" t="e">
        <f ca="1">+OFFSET(#REF!,設定!D129-1,設定!E129-1,1,1)&amp;""</f>
        <v>#REF!</v>
      </c>
      <c r="H129" s="63" t="s">
        <v>420</v>
      </c>
    </row>
    <row r="130" spans="1:8" x14ac:dyDescent="0.15">
      <c r="A130" s="67">
        <f>+A129+1</f>
        <v>3203</v>
      </c>
      <c r="B130" s="62" t="s">
        <v>323</v>
      </c>
      <c r="C130" s="62" t="s">
        <v>244</v>
      </c>
      <c r="D130" s="79">
        <f t="shared" si="3"/>
        <v>23</v>
      </c>
      <c r="E130" s="79">
        <v>15</v>
      </c>
      <c r="F130" s="77" t="str">
        <f>+IF(ISNA(VLOOKUP(A130,ini!A:D,4,0)),H130,VLOOKUP(A130,ini!A:D,4,0)&amp;"")</f>
        <v>－</v>
      </c>
      <c r="G130" s="80" t="e">
        <f ca="1">+OFFSET(#REF!,設定!D130-1,設定!E130-1,1,1)&amp;""</f>
        <v>#REF!</v>
      </c>
      <c r="H130" s="63" t="s">
        <v>421</v>
      </c>
    </row>
    <row r="131" spans="1:8" x14ac:dyDescent="0.15">
      <c r="A131" s="67">
        <f>+A130+1</f>
        <v>3204</v>
      </c>
      <c r="B131" s="62" t="s">
        <v>323</v>
      </c>
      <c r="C131" s="62" t="s">
        <v>245</v>
      </c>
      <c r="D131" s="79">
        <f t="shared" si="3"/>
        <v>23</v>
      </c>
      <c r="E131" s="79">
        <v>17</v>
      </c>
      <c r="F131" s="77" t="str">
        <f>+IF(ISNA(VLOOKUP(A131,ini!A:D,4,0)),H131,VLOOKUP(A131,ini!A:D,4,0)&amp;"")</f>
        <v>－</v>
      </c>
      <c r="G131" s="80" t="e">
        <f ca="1">+OFFSET(#REF!,設定!D131-1,設定!E131-1,1,1)&amp;""</f>
        <v>#REF!</v>
      </c>
      <c r="H131" s="63" t="s">
        <v>422</v>
      </c>
    </row>
    <row r="132" spans="1:8" x14ac:dyDescent="0.15">
      <c r="A132" s="67">
        <f>+A131+1</f>
        <v>3205</v>
      </c>
      <c r="B132" s="62" t="s">
        <v>323</v>
      </c>
      <c r="C132" s="62" t="s">
        <v>246</v>
      </c>
      <c r="D132" s="79">
        <f t="shared" si="3"/>
        <v>23</v>
      </c>
      <c r="E132" s="79">
        <v>18</v>
      </c>
      <c r="F132" s="77" t="str">
        <f>+IF(ISNA(VLOOKUP(A132,ini!A:D,4,0)),H132,VLOOKUP(A132,ini!A:D,4,0)&amp;"")</f>
        <v>－</v>
      </c>
      <c r="G132" s="80" t="e">
        <f ca="1">+OFFSET(#REF!,設定!D132-1,設定!E132-1,1,1)&amp;""</f>
        <v>#REF!</v>
      </c>
      <c r="H132" s="63" t="s">
        <v>423</v>
      </c>
    </row>
    <row r="133" spans="1:8" x14ac:dyDescent="0.15">
      <c r="A133" s="67">
        <f>+A127+10</f>
        <v>3210</v>
      </c>
      <c r="B133" s="62" t="s">
        <v>323</v>
      </c>
      <c r="C133" s="62" t="s">
        <v>247</v>
      </c>
      <c r="D133" s="79">
        <f t="shared" si="3"/>
        <v>24</v>
      </c>
      <c r="E133" s="79">
        <v>12</v>
      </c>
      <c r="F133" s="77" t="str">
        <f>+IF(ISNA(VLOOKUP(A133,ini!A:D,4,0)),H133,VLOOKUP(A133,ini!A:D,4,0)&amp;"")</f>
        <v>－</v>
      </c>
      <c r="G133" s="80" t="e">
        <f ca="1">+OFFSET(#REF!,設定!D133-1,設定!E133-1,1,1)&amp;""</f>
        <v>#REF!</v>
      </c>
      <c r="H133" s="63" t="s">
        <v>424</v>
      </c>
    </row>
    <row r="134" spans="1:8" x14ac:dyDescent="0.15">
      <c r="A134" s="67">
        <f>+A133+1</f>
        <v>3211</v>
      </c>
      <c r="B134" s="62" t="s">
        <v>323</v>
      </c>
      <c r="C134" s="62" t="s">
        <v>248</v>
      </c>
      <c r="D134" s="79">
        <f t="shared" si="3"/>
        <v>24</v>
      </c>
      <c r="E134" s="79">
        <v>13</v>
      </c>
      <c r="F134" s="77" t="str">
        <f>+IF(ISNA(VLOOKUP(A134,ini!A:D,4,0)),H134,VLOOKUP(A134,ini!A:D,4,0)&amp;"")</f>
        <v>－</v>
      </c>
      <c r="G134" s="80" t="e">
        <f ca="1">+OFFSET(#REF!,設定!D134-1,設定!E134-1,1,1)&amp;""</f>
        <v>#REF!</v>
      </c>
      <c r="H134" s="63" t="s">
        <v>425</v>
      </c>
    </row>
    <row r="135" spans="1:8" x14ac:dyDescent="0.15">
      <c r="A135" s="67">
        <f>+A134+1</f>
        <v>3212</v>
      </c>
      <c r="B135" s="62" t="s">
        <v>323</v>
      </c>
      <c r="C135" s="62" t="s">
        <v>249</v>
      </c>
      <c r="D135" s="79">
        <f t="shared" si="3"/>
        <v>24</v>
      </c>
      <c r="E135" s="79">
        <v>14</v>
      </c>
      <c r="F135" s="77" t="str">
        <f>+IF(ISNA(VLOOKUP(A135,ini!A:D,4,0)),H135,VLOOKUP(A135,ini!A:D,4,0)&amp;"")</f>
        <v>－</v>
      </c>
      <c r="G135" s="80" t="e">
        <f ca="1">+OFFSET(#REF!,設定!D135-1,設定!E135-1,1,1)&amp;""</f>
        <v>#REF!</v>
      </c>
      <c r="H135" s="63" t="s">
        <v>426</v>
      </c>
    </row>
    <row r="136" spans="1:8" x14ac:dyDescent="0.15">
      <c r="A136" s="67">
        <f>+A135+1</f>
        <v>3213</v>
      </c>
      <c r="B136" s="62" t="s">
        <v>323</v>
      </c>
      <c r="C136" s="62" t="s">
        <v>250</v>
      </c>
      <c r="D136" s="79">
        <f t="shared" si="3"/>
        <v>24</v>
      </c>
      <c r="E136" s="79">
        <v>15</v>
      </c>
      <c r="F136" s="77" t="str">
        <f>+IF(ISNA(VLOOKUP(A136,ini!A:D,4,0)),H136,VLOOKUP(A136,ini!A:D,4,0)&amp;"")</f>
        <v>－</v>
      </c>
      <c r="G136" s="80" t="e">
        <f ca="1">+OFFSET(#REF!,設定!D136-1,設定!E136-1,1,1)&amp;""</f>
        <v>#REF!</v>
      </c>
      <c r="H136" s="63" t="s">
        <v>427</v>
      </c>
    </row>
    <row r="137" spans="1:8" x14ac:dyDescent="0.15">
      <c r="A137" s="67">
        <f>+A136+1</f>
        <v>3214</v>
      </c>
      <c r="B137" s="62" t="s">
        <v>323</v>
      </c>
      <c r="C137" s="62" t="s">
        <v>251</v>
      </c>
      <c r="D137" s="79">
        <f t="shared" si="3"/>
        <v>24</v>
      </c>
      <c r="E137" s="79">
        <v>17</v>
      </c>
      <c r="F137" s="77" t="str">
        <f>+IF(ISNA(VLOOKUP(A137,ini!A:D,4,0)),H137,VLOOKUP(A137,ini!A:D,4,0)&amp;"")</f>
        <v>－</v>
      </c>
      <c r="G137" s="80" t="e">
        <f ca="1">+OFFSET(#REF!,設定!D137-1,設定!E137-1,1,1)&amp;""</f>
        <v>#REF!</v>
      </c>
      <c r="H137" s="63" t="s">
        <v>428</v>
      </c>
    </row>
    <row r="138" spans="1:8" x14ac:dyDescent="0.15">
      <c r="A138" s="67">
        <f>+A137+1</f>
        <v>3215</v>
      </c>
      <c r="B138" s="62" t="s">
        <v>323</v>
      </c>
      <c r="C138" s="62" t="s">
        <v>252</v>
      </c>
      <c r="D138" s="79">
        <f t="shared" si="3"/>
        <v>24</v>
      </c>
      <c r="E138" s="79">
        <v>18</v>
      </c>
      <c r="F138" s="77" t="str">
        <f>+IF(ISNA(VLOOKUP(A138,ini!A:D,4,0)),H138,VLOOKUP(A138,ini!A:D,4,0)&amp;"")</f>
        <v>－</v>
      </c>
      <c r="G138" s="80" t="e">
        <f ca="1">+OFFSET(#REF!,設定!D138-1,設定!E138-1,1,1)&amp;""</f>
        <v>#REF!</v>
      </c>
      <c r="H138" s="63" t="s">
        <v>429</v>
      </c>
    </row>
    <row r="139" spans="1:8" x14ac:dyDescent="0.15">
      <c r="A139" s="67">
        <f>+A133+10</f>
        <v>3220</v>
      </c>
      <c r="B139" s="62" t="s">
        <v>323</v>
      </c>
      <c r="C139" s="62" t="s">
        <v>253</v>
      </c>
      <c r="D139" s="79">
        <f t="shared" si="3"/>
        <v>25</v>
      </c>
      <c r="E139" s="79">
        <v>12</v>
      </c>
      <c r="F139" s="77" t="str">
        <f>+IF(ISNA(VLOOKUP(A139,ini!A:D,4,0)),H139,VLOOKUP(A139,ini!A:D,4,0)&amp;"")</f>
        <v>－</v>
      </c>
      <c r="G139" s="80" t="e">
        <f ca="1">+OFFSET(#REF!,設定!D139-1,設定!E139-1,1,1)&amp;""</f>
        <v>#REF!</v>
      </c>
      <c r="H139" s="63" t="s">
        <v>430</v>
      </c>
    </row>
    <row r="140" spans="1:8" x14ac:dyDescent="0.15">
      <c r="A140" s="67">
        <f>+A139+1</f>
        <v>3221</v>
      </c>
      <c r="B140" s="62" t="s">
        <v>323</v>
      </c>
      <c r="C140" s="62" t="s">
        <v>254</v>
      </c>
      <c r="D140" s="79">
        <f t="shared" si="3"/>
        <v>25</v>
      </c>
      <c r="E140" s="79">
        <v>13</v>
      </c>
      <c r="F140" s="77" t="str">
        <f>+IF(ISNA(VLOOKUP(A140,ini!A:D,4,0)),H140,VLOOKUP(A140,ini!A:D,4,0)&amp;"")</f>
        <v>－</v>
      </c>
      <c r="G140" s="80" t="e">
        <f ca="1">+OFFSET(#REF!,設定!D140-1,設定!E140-1,1,1)&amp;""</f>
        <v>#REF!</v>
      </c>
      <c r="H140" s="63" t="s">
        <v>431</v>
      </c>
    </row>
    <row r="141" spans="1:8" x14ac:dyDescent="0.15">
      <c r="A141" s="67">
        <f>+A140+1</f>
        <v>3222</v>
      </c>
      <c r="B141" s="62" t="s">
        <v>323</v>
      </c>
      <c r="C141" s="62" t="s">
        <v>255</v>
      </c>
      <c r="D141" s="79">
        <f t="shared" si="3"/>
        <v>25</v>
      </c>
      <c r="E141" s="79">
        <v>14</v>
      </c>
      <c r="F141" s="77" t="str">
        <f>+IF(ISNA(VLOOKUP(A141,ini!A:D,4,0)),H141,VLOOKUP(A141,ini!A:D,4,0)&amp;"")</f>
        <v>－</v>
      </c>
      <c r="G141" s="80" t="e">
        <f ca="1">+OFFSET(#REF!,設定!D141-1,設定!E141-1,1,1)&amp;""</f>
        <v>#REF!</v>
      </c>
      <c r="H141" s="63" t="s">
        <v>432</v>
      </c>
    </row>
    <row r="142" spans="1:8" x14ac:dyDescent="0.15">
      <c r="A142" s="67">
        <f>+A141+1</f>
        <v>3223</v>
      </c>
      <c r="B142" s="62" t="s">
        <v>323</v>
      </c>
      <c r="C142" s="62" t="s">
        <v>256</v>
      </c>
      <c r="D142" s="79">
        <f t="shared" si="3"/>
        <v>25</v>
      </c>
      <c r="E142" s="79">
        <v>15</v>
      </c>
      <c r="F142" s="77" t="str">
        <f>+IF(ISNA(VLOOKUP(A142,ini!A:D,4,0)),H142,VLOOKUP(A142,ini!A:D,4,0)&amp;"")</f>
        <v>－</v>
      </c>
      <c r="G142" s="80" t="e">
        <f ca="1">+OFFSET(#REF!,設定!D142-1,設定!E142-1,1,1)&amp;""</f>
        <v>#REF!</v>
      </c>
      <c r="H142" s="63" t="s">
        <v>433</v>
      </c>
    </row>
    <row r="143" spans="1:8" x14ac:dyDescent="0.15">
      <c r="A143" s="67">
        <f>+A142+1</f>
        <v>3224</v>
      </c>
      <c r="B143" s="62" t="s">
        <v>323</v>
      </c>
      <c r="C143" s="62" t="s">
        <v>257</v>
      </c>
      <c r="D143" s="79">
        <f t="shared" ref="D143:D174" si="4">+D137+1</f>
        <v>25</v>
      </c>
      <c r="E143" s="79">
        <v>17</v>
      </c>
      <c r="F143" s="77" t="str">
        <f>+IF(ISNA(VLOOKUP(A143,ini!A:D,4,0)),H143,VLOOKUP(A143,ini!A:D,4,0)&amp;"")</f>
        <v>－</v>
      </c>
      <c r="G143" s="80" t="e">
        <f ca="1">+OFFSET(#REF!,設定!D143-1,設定!E143-1,1,1)&amp;""</f>
        <v>#REF!</v>
      </c>
      <c r="H143" s="63" t="s">
        <v>434</v>
      </c>
    </row>
    <row r="144" spans="1:8" x14ac:dyDescent="0.15">
      <c r="A144" s="67">
        <f>+A143+1</f>
        <v>3225</v>
      </c>
      <c r="B144" s="62" t="s">
        <v>323</v>
      </c>
      <c r="C144" s="62" t="s">
        <v>258</v>
      </c>
      <c r="D144" s="79">
        <f t="shared" si="4"/>
        <v>25</v>
      </c>
      <c r="E144" s="79">
        <v>18</v>
      </c>
      <c r="F144" s="77" t="str">
        <f>+IF(ISNA(VLOOKUP(A144,ini!A:D,4,0)),H144,VLOOKUP(A144,ini!A:D,4,0)&amp;"")</f>
        <v>－</v>
      </c>
      <c r="G144" s="80" t="e">
        <f ca="1">+OFFSET(#REF!,設定!D144-1,設定!E144-1,1,1)&amp;""</f>
        <v>#REF!</v>
      </c>
      <c r="H144" s="63" t="s">
        <v>435</v>
      </c>
    </row>
    <row r="145" spans="1:8" x14ac:dyDescent="0.15">
      <c r="A145" s="67">
        <f>+A139+10</f>
        <v>3230</v>
      </c>
      <c r="B145" s="62" t="s">
        <v>323</v>
      </c>
      <c r="C145" s="62" t="s">
        <v>259</v>
      </c>
      <c r="D145" s="79">
        <f t="shared" si="4"/>
        <v>26</v>
      </c>
      <c r="E145" s="79">
        <v>12</v>
      </c>
      <c r="F145" s="77" t="str">
        <f>+IF(ISNA(VLOOKUP(A145,ini!A:D,4,0)),H145,VLOOKUP(A145,ini!A:D,4,0)&amp;"")</f>
        <v>－</v>
      </c>
      <c r="G145" s="80" t="e">
        <f ca="1">+OFFSET(#REF!,設定!D145-1,設定!E145-1,1,1)&amp;""</f>
        <v>#REF!</v>
      </c>
      <c r="H145" s="63" t="s">
        <v>436</v>
      </c>
    </row>
    <row r="146" spans="1:8" x14ac:dyDescent="0.15">
      <c r="A146" s="67">
        <f>+A145+1</f>
        <v>3231</v>
      </c>
      <c r="B146" s="62" t="s">
        <v>323</v>
      </c>
      <c r="C146" s="62" t="s">
        <v>260</v>
      </c>
      <c r="D146" s="79">
        <f t="shared" si="4"/>
        <v>26</v>
      </c>
      <c r="E146" s="79">
        <v>13</v>
      </c>
      <c r="F146" s="77" t="str">
        <f>+IF(ISNA(VLOOKUP(A146,ini!A:D,4,0)),H146,VLOOKUP(A146,ini!A:D,4,0)&amp;"")</f>
        <v>－</v>
      </c>
      <c r="G146" s="80" t="e">
        <f ca="1">+OFFSET(#REF!,設定!D146-1,設定!E146-1,1,1)&amp;""</f>
        <v>#REF!</v>
      </c>
      <c r="H146" s="63" t="s">
        <v>437</v>
      </c>
    </row>
    <row r="147" spans="1:8" x14ac:dyDescent="0.15">
      <c r="A147" s="67">
        <f>+A146+1</f>
        <v>3232</v>
      </c>
      <c r="B147" s="62" t="s">
        <v>323</v>
      </c>
      <c r="C147" s="62" t="s">
        <v>261</v>
      </c>
      <c r="D147" s="79">
        <f t="shared" si="4"/>
        <v>26</v>
      </c>
      <c r="E147" s="79">
        <v>14</v>
      </c>
      <c r="F147" s="77" t="str">
        <f>+IF(ISNA(VLOOKUP(A147,ini!A:D,4,0)),H147,VLOOKUP(A147,ini!A:D,4,0)&amp;"")</f>
        <v>－</v>
      </c>
      <c r="G147" s="80" t="e">
        <f ca="1">+OFFSET(#REF!,設定!D147-1,設定!E147-1,1,1)&amp;""</f>
        <v>#REF!</v>
      </c>
      <c r="H147" s="63" t="s">
        <v>438</v>
      </c>
    </row>
    <row r="148" spans="1:8" x14ac:dyDescent="0.15">
      <c r="A148" s="67">
        <f>+A147+1</f>
        <v>3233</v>
      </c>
      <c r="B148" s="62" t="s">
        <v>323</v>
      </c>
      <c r="C148" s="62" t="s">
        <v>262</v>
      </c>
      <c r="D148" s="79">
        <f t="shared" si="4"/>
        <v>26</v>
      </c>
      <c r="E148" s="79">
        <v>15</v>
      </c>
      <c r="F148" s="77" t="str">
        <f>+IF(ISNA(VLOOKUP(A148,ini!A:D,4,0)),H148,VLOOKUP(A148,ini!A:D,4,0)&amp;"")</f>
        <v>－</v>
      </c>
      <c r="G148" s="80" t="e">
        <f ca="1">+OFFSET(#REF!,設定!D148-1,設定!E148-1,1,1)&amp;""</f>
        <v>#REF!</v>
      </c>
      <c r="H148" s="63" t="s">
        <v>439</v>
      </c>
    </row>
    <row r="149" spans="1:8" x14ac:dyDescent="0.15">
      <c r="A149" s="67">
        <f>+A148+1</f>
        <v>3234</v>
      </c>
      <c r="B149" s="62" t="s">
        <v>323</v>
      </c>
      <c r="C149" s="62" t="s">
        <v>263</v>
      </c>
      <c r="D149" s="79">
        <f t="shared" si="4"/>
        <v>26</v>
      </c>
      <c r="E149" s="79">
        <v>17</v>
      </c>
      <c r="F149" s="77" t="str">
        <f>+IF(ISNA(VLOOKUP(A149,ini!A:D,4,0)),H149,VLOOKUP(A149,ini!A:D,4,0)&amp;"")</f>
        <v>－</v>
      </c>
      <c r="G149" s="80" t="e">
        <f ca="1">+OFFSET(#REF!,設定!D149-1,設定!E149-1,1,1)&amp;""</f>
        <v>#REF!</v>
      </c>
      <c r="H149" s="63" t="s">
        <v>440</v>
      </c>
    </row>
    <row r="150" spans="1:8" x14ac:dyDescent="0.15">
      <c r="A150" s="67">
        <f>+A149+1</f>
        <v>3235</v>
      </c>
      <c r="B150" s="62" t="s">
        <v>323</v>
      </c>
      <c r="C150" s="62" t="s">
        <v>264</v>
      </c>
      <c r="D150" s="79">
        <f t="shared" si="4"/>
        <v>26</v>
      </c>
      <c r="E150" s="79">
        <v>18</v>
      </c>
      <c r="F150" s="77" t="str">
        <f>+IF(ISNA(VLOOKUP(A150,ini!A:D,4,0)),H150,VLOOKUP(A150,ini!A:D,4,0)&amp;"")</f>
        <v>－</v>
      </c>
      <c r="G150" s="80" t="e">
        <f ca="1">+OFFSET(#REF!,設定!D150-1,設定!E150-1,1,1)&amp;""</f>
        <v>#REF!</v>
      </c>
      <c r="H150" s="63" t="s">
        <v>441</v>
      </c>
    </row>
    <row r="151" spans="1:8" x14ac:dyDescent="0.15">
      <c r="A151" s="67">
        <f>+A145+10</f>
        <v>3240</v>
      </c>
      <c r="B151" s="62" t="s">
        <v>323</v>
      </c>
      <c r="C151" s="62" t="s">
        <v>265</v>
      </c>
      <c r="D151" s="79">
        <f t="shared" si="4"/>
        <v>27</v>
      </c>
      <c r="E151" s="79">
        <v>12</v>
      </c>
      <c r="F151" s="77" t="str">
        <f>+IF(ISNA(VLOOKUP(A151,ini!A:D,4,0)),H151,VLOOKUP(A151,ini!A:D,4,0)&amp;"")</f>
        <v>－</v>
      </c>
      <c r="G151" s="80" t="e">
        <f ca="1">+OFFSET(#REF!,設定!D151-1,設定!E151-1,1,1)&amp;""</f>
        <v>#REF!</v>
      </c>
      <c r="H151" s="63" t="s">
        <v>442</v>
      </c>
    </row>
    <row r="152" spans="1:8" x14ac:dyDescent="0.15">
      <c r="A152" s="67">
        <f>+A151+1</f>
        <v>3241</v>
      </c>
      <c r="B152" s="62" t="s">
        <v>323</v>
      </c>
      <c r="C152" s="62" t="s">
        <v>266</v>
      </c>
      <c r="D152" s="79">
        <f t="shared" si="4"/>
        <v>27</v>
      </c>
      <c r="E152" s="79">
        <v>13</v>
      </c>
      <c r="F152" s="77" t="str">
        <f>+IF(ISNA(VLOOKUP(A152,ini!A:D,4,0)),H152,VLOOKUP(A152,ini!A:D,4,0)&amp;"")</f>
        <v>－</v>
      </c>
      <c r="G152" s="80" t="e">
        <f ca="1">+OFFSET(#REF!,設定!D152-1,設定!E152-1,1,1)&amp;""</f>
        <v>#REF!</v>
      </c>
      <c r="H152" s="63" t="s">
        <v>443</v>
      </c>
    </row>
    <row r="153" spans="1:8" x14ac:dyDescent="0.15">
      <c r="A153" s="67">
        <f>+A152+1</f>
        <v>3242</v>
      </c>
      <c r="B153" s="62" t="s">
        <v>323</v>
      </c>
      <c r="C153" s="62" t="s">
        <v>267</v>
      </c>
      <c r="D153" s="79">
        <f t="shared" si="4"/>
        <v>27</v>
      </c>
      <c r="E153" s="79">
        <v>14</v>
      </c>
      <c r="F153" s="77" t="str">
        <f>+IF(ISNA(VLOOKUP(A153,ini!A:D,4,0)),H153,VLOOKUP(A153,ini!A:D,4,0)&amp;"")</f>
        <v>－</v>
      </c>
      <c r="G153" s="80" t="e">
        <f ca="1">+OFFSET(#REF!,設定!D153-1,設定!E153-1,1,1)&amp;""</f>
        <v>#REF!</v>
      </c>
      <c r="H153" s="63" t="s">
        <v>444</v>
      </c>
    </row>
    <row r="154" spans="1:8" x14ac:dyDescent="0.15">
      <c r="A154" s="67">
        <f>+A153+1</f>
        <v>3243</v>
      </c>
      <c r="B154" s="62" t="s">
        <v>323</v>
      </c>
      <c r="C154" s="62" t="s">
        <v>268</v>
      </c>
      <c r="D154" s="79">
        <f t="shared" si="4"/>
        <v>27</v>
      </c>
      <c r="E154" s="79">
        <v>15</v>
      </c>
      <c r="F154" s="77" t="str">
        <f>+IF(ISNA(VLOOKUP(A154,ini!A:D,4,0)),H154,VLOOKUP(A154,ini!A:D,4,0)&amp;"")</f>
        <v>－</v>
      </c>
      <c r="G154" s="80" t="e">
        <f ca="1">+OFFSET(#REF!,設定!D154-1,設定!E154-1,1,1)&amp;""</f>
        <v>#REF!</v>
      </c>
      <c r="H154" s="63" t="s">
        <v>445</v>
      </c>
    </row>
    <row r="155" spans="1:8" x14ac:dyDescent="0.15">
      <c r="A155" s="67">
        <f>+A154+1</f>
        <v>3244</v>
      </c>
      <c r="B155" s="62" t="s">
        <v>323</v>
      </c>
      <c r="C155" s="62" t="s">
        <v>269</v>
      </c>
      <c r="D155" s="79">
        <f t="shared" si="4"/>
        <v>27</v>
      </c>
      <c r="E155" s="79">
        <v>17</v>
      </c>
      <c r="F155" s="77" t="str">
        <f>+IF(ISNA(VLOOKUP(A155,ini!A:D,4,0)),H155,VLOOKUP(A155,ini!A:D,4,0)&amp;"")</f>
        <v>－</v>
      </c>
      <c r="G155" s="80" t="e">
        <f ca="1">+OFFSET(#REF!,設定!D155-1,設定!E155-1,1,1)&amp;""</f>
        <v>#REF!</v>
      </c>
      <c r="H155" s="63" t="s">
        <v>446</v>
      </c>
    </row>
    <row r="156" spans="1:8" x14ac:dyDescent="0.15">
      <c r="A156" s="67">
        <f>+A155+1</f>
        <v>3245</v>
      </c>
      <c r="B156" s="62" t="s">
        <v>323</v>
      </c>
      <c r="C156" s="62" t="s">
        <v>270</v>
      </c>
      <c r="D156" s="79">
        <f t="shared" si="4"/>
        <v>27</v>
      </c>
      <c r="E156" s="79">
        <v>18</v>
      </c>
      <c r="F156" s="77" t="str">
        <f>+IF(ISNA(VLOOKUP(A156,ini!A:D,4,0)),H156,VLOOKUP(A156,ini!A:D,4,0)&amp;"")</f>
        <v>－</v>
      </c>
      <c r="G156" s="80" t="e">
        <f ca="1">+OFFSET(#REF!,設定!D156-1,設定!E156-1,1,1)&amp;""</f>
        <v>#REF!</v>
      </c>
      <c r="H156" s="63" t="s">
        <v>447</v>
      </c>
    </row>
    <row r="157" spans="1:8" x14ac:dyDescent="0.15">
      <c r="A157" s="67">
        <f>+A151+10</f>
        <v>3250</v>
      </c>
      <c r="B157" s="62" t="s">
        <v>323</v>
      </c>
      <c r="C157" s="62" t="s">
        <v>271</v>
      </c>
      <c r="D157" s="79">
        <f t="shared" si="4"/>
        <v>28</v>
      </c>
      <c r="E157" s="79">
        <v>12</v>
      </c>
      <c r="F157" s="77" t="str">
        <f>+IF(ISNA(VLOOKUP(A157,ini!A:D,4,0)),H157,VLOOKUP(A157,ini!A:D,4,0)&amp;"")</f>
        <v>－</v>
      </c>
      <c r="G157" s="80" t="e">
        <f ca="1">+OFFSET(#REF!,設定!D157-1,設定!E157-1,1,1)&amp;""</f>
        <v>#REF!</v>
      </c>
      <c r="H157" s="63" t="s">
        <v>448</v>
      </c>
    </row>
    <row r="158" spans="1:8" x14ac:dyDescent="0.15">
      <c r="A158" s="67">
        <f>+A157+1</f>
        <v>3251</v>
      </c>
      <c r="B158" s="62" t="s">
        <v>323</v>
      </c>
      <c r="C158" s="62" t="s">
        <v>272</v>
      </c>
      <c r="D158" s="79">
        <f t="shared" si="4"/>
        <v>28</v>
      </c>
      <c r="E158" s="79">
        <v>13</v>
      </c>
      <c r="F158" s="77" t="str">
        <f>+IF(ISNA(VLOOKUP(A158,ini!A:D,4,0)),H158,VLOOKUP(A158,ini!A:D,4,0)&amp;"")</f>
        <v>－</v>
      </c>
      <c r="G158" s="80" t="e">
        <f ca="1">+OFFSET(#REF!,設定!D158-1,設定!E158-1,1,1)&amp;""</f>
        <v>#REF!</v>
      </c>
      <c r="H158" s="63" t="s">
        <v>449</v>
      </c>
    </row>
    <row r="159" spans="1:8" x14ac:dyDescent="0.15">
      <c r="A159" s="67">
        <f>+A158+1</f>
        <v>3252</v>
      </c>
      <c r="B159" s="62" t="s">
        <v>323</v>
      </c>
      <c r="C159" s="62" t="s">
        <v>273</v>
      </c>
      <c r="D159" s="79">
        <f t="shared" si="4"/>
        <v>28</v>
      </c>
      <c r="E159" s="79">
        <v>14</v>
      </c>
      <c r="F159" s="77" t="str">
        <f>+IF(ISNA(VLOOKUP(A159,ini!A:D,4,0)),H159,VLOOKUP(A159,ini!A:D,4,0)&amp;"")</f>
        <v>－</v>
      </c>
      <c r="G159" s="80" t="e">
        <f ca="1">+OFFSET(#REF!,設定!D159-1,設定!E159-1,1,1)&amp;""</f>
        <v>#REF!</v>
      </c>
      <c r="H159" s="63" t="s">
        <v>450</v>
      </c>
    </row>
    <row r="160" spans="1:8" x14ac:dyDescent="0.15">
      <c r="A160" s="67">
        <f>+A159+1</f>
        <v>3253</v>
      </c>
      <c r="B160" s="62" t="s">
        <v>323</v>
      </c>
      <c r="C160" s="62" t="s">
        <v>274</v>
      </c>
      <c r="D160" s="79">
        <f t="shared" si="4"/>
        <v>28</v>
      </c>
      <c r="E160" s="79">
        <v>15</v>
      </c>
      <c r="F160" s="77" t="str">
        <f>+IF(ISNA(VLOOKUP(A160,ini!A:D,4,0)),H160,VLOOKUP(A160,ini!A:D,4,0)&amp;"")</f>
        <v>－</v>
      </c>
      <c r="G160" s="80" t="e">
        <f ca="1">+OFFSET(#REF!,設定!D160-1,設定!E160-1,1,1)&amp;""</f>
        <v>#REF!</v>
      </c>
      <c r="H160" s="63" t="s">
        <v>451</v>
      </c>
    </row>
    <row r="161" spans="1:8" x14ac:dyDescent="0.15">
      <c r="A161" s="67">
        <f>+A160+1</f>
        <v>3254</v>
      </c>
      <c r="B161" s="62" t="s">
        <v>323</v>
      </c>
      <c r="C161" s="62" t="s">
        <v>275</v>
      </c>
      <c r="D161" s="79">
        <f t="shared" si="4"/>
        <v>28</v>
      </c>
      <c r="E161" s="79">
        <v>17</v>
      </c>
      <c r="F161" s="77" t="str">
        <f>+IF(ISNA(VLOOKUP(A161,ini!A:D,4,0)),H161,VLOOKUP(A161,ini!A:D,4,0)&amp;"")</f>
        <v>－</v>
      </c>
      <c r="G161" s="80" t="e">
        <f ca="1">+OFFSET(#REF!,設定!D161-1,設定!E161-1,1,1)&amp;""</f>
        <v>#REF!</v>
      </c>
      <c r="H161" s="63" t="s">
        <v>452</v>
      </c>
    </row>
    <row r="162" spans="1:8" x14ac:dyDescent="0.15">
      <c r="A162" s="67">
        <f>+A161+1</f>
        <v>3255</v>
      </c>
      <c r="B162" s="62" t="s">
        <v>323</v>
      </c>
      <c r="C162" s="62" t="s">
        <v>276</v>
      </c>
      <c r="D162" s="79">
        <f t="shared" si="4"/>
        <v>28</v>
      </c>
      <c r="E162" s="79">
        <v>18</v>
      </c>
      <c r="F162" s="77" t="str">
        <f>+IF(ISNA(VLOOKUP(A162,ini!A:D,4,0)),H162,VLOOKUP(A162,ini!A:D,4,0)&amp;"")</f>
        <v>－</v>
      </c>
      <c r="G162" s="80" t="e">
        <f ca="1">+OFFSET(#REF!,設定!D162-1,設定!E162-1,1,1)&amp;""</f>
        <v>#REF!</v>
      </c>
      <c r="H162" s="63" t="s">
        <v>453</v>
      </c>
    </row>
    <row r="163" spans="1:8" x14ac:dyDescent="0.15">
      <c r="A163" s="67">
        <f>+A157+10</f>
        <v>3260</v>
      </c>
      <c r="B163" s="62" t="s">
        <v>323</v>
      </c>
      <c r="C163" s="62" t="s">
        <v>277</v>
      </c>
      <c r="D163" s="79">
        <f t="shared" si="4"/>
        <v>29</v>
      </c>
      <c r="E163" s="79">
        <v>12</v>
      </c>
      <c r="F163" s="77" t="str">
        <f>+IF(ISNA(VLOOKUP(A163,ini!A:D,4,0)),H163,VLOOKUP(A163,ini!A:D,4,0)&amp;"")</f>
        <v>－</v>
      </c>
      <c r="G163" s="80" t="e">
        <f ca="1">+OFFSET(#REF!,設定!D163-1,設定!E163-1,1,1)&amp;""</f>
        <v>#REF!</v>
      </c>
      <c r="H163" s="63" t="s">
        <v>454</v>
      </c>
    </row>
    <row r="164" spans="1:8" x14ac:dyDescent="0.15">
      <c r="A164" s="67">
        <f>+A163+1</f>
        <v>3261</v>
      </c>
      <c r="B164" s="62" t="s">
        <v>323</v>
      </c>
      <c r="C164" s="62" t="s">
        <v>278</v>
      </c>
      <c r="D164" s="79">
        <f t="shared" si="4"/>
        <v>29</v>
      </c>
      <c r="E164" s="79">
        <v>13</v>
      </c>
      <c r="F164" s="77" t="str">
        <f>+IF(ISNA(VLOOKUP(A164,ini!A:D,4,0)),H164,VLOOKUP(A164,ini!A:D,4,0)&amp;"")</f>
        <v>－</v>
      </c>
      <c r="G164" s="80" t="e">
        <f ca="1">+OFFSET(#REF!,設定!D164-1,設定!E164-1,1,1)&amp;""</f>
        <v>#REF!</v>
      </c>
      <c r="H164" s="63" t="s">
        <v>455</v>
      </c>
    </row>
    <row r="165" spans="1:8" x14ac:dyDescent="0.15">
      <c r="A165" s="67">
        <f>+A164+1</f>
        <v>3262</v>
      </c>
      <c r="B165" s="62" t="s">
        <v>323</v>
      </c>
      <c r="C165" s="62" t="s">
        <v>279</v>
      </c>
      <c r="D165" s="79">
        <f t="shared" si="4"/>
        <v>29</v>
      </c>
      <c r="E165" s="79">
        <v>14</v>
      </c>
      <c r="F165" s="77" t="str">
        <f>+IF(ISNA(VLOOKUP(A165,ini!A:D,4,0)),H165,VLOOKUP(A165,ini!A:D,4,0)&amp;"")</f>
        <v>－</v>
      </c>
      <c r="G165" s="80" t="e">
        <f ca="1">+OFFSET(#REF!,設定!D165-1,設定!E165-1,1,1)&amp;""</f>
        <v>#REF!</v>
      </c>
      <c r="H165" s="63" t="s">
        <v>456</v>
      </c>
    </row>
    <row r="166" spans="1:8" x14ac:dyDescent="0.15">
      <c r="A166" s="67">
        <f>+A165+1</f>
        <v>3263</v>
      </c>
      <c r="B166" s="62" t="s">
        <v>323</v>
      </c>
      <c r="C166" s="62" t="s">
        <v>280</v>
      </c>
      <c r="D166" s="79">
        <f t="shared" si="4"/>
        <v>29</v>
      </c>
      <c r="E166" s="79">
        <v>15</v>
      </c>
      <c r="F166" s="77" t="str">
        <f>+IF(ISNA(VLOOKUP(A166,ini!A:D,4,0)),H166,VLOOKUP(A166,ini!A:D,4,0)&amp;"")</f>
        <v>－</v>
      </c>
      <c r="G166" s="80" t="e">
        <f ca="1">+OFFSET(#REF!,設定!D166-1,設定!E166-1,1,1)&amp;""</f>
        <v>#REF!</v>
      </c>
      <c r="H166" s="63" t="s">
        <v>457</v>
      </c>
    </row>
    <row r="167" spans="1:8" x14ac:dyDescent="0.15">
      <c r="A167" s="67">
        <f>+A166+1</f>
        <v>3264</v>
      </c>
      <c r="B167" s="62" t="s">
        <v>323</v>
      </c>
      <c r="C167" s="62" t="s">
        <v>281</v>
      </c>
      <c r="D167" s="79">
        <f t="shared" si="4"/>
        <v>29</v>
      </c>
      <c r="E167" s="79">
        <v>17</v>
      </c>
      <c r="F167" s="77" t="str">
        <f>+IF(ISNA(VLOOKUP(A167,ini!A:D,4,0)),H167,VLOOKUP(A167,ini!A:D,4,0)&amp;"")</f>
        <v>－</v>
      </c>
      <c r="G167" s="80" t="e">
        <f ca="1">+OFFSET(#REF!,設定!D167-1,設定!E167-1,1,1)&amp;""</f>
        <v>#REF!</v>
      </c>
      <c r="H167" s="63" t="s">
        <v>458</v>
      </c>
    </row>
    <row r="168" spans="1:8" x14ac:dyDescent="0.15">
      <c r="A168" s="67">
        <f>+A167+1</f>
        <v>3265</v>
      </c>
      <c r="B168" s="62" t="s">
        <v>323</v>
      </c>
      <c r="C168" s="62" t="s">
        <v>282</v>
      </c>
      <c r="D168" s="79">
        <f t="shared" si="4"/>
        <v>29</v>
      </c>
      <c r="E168" s="79">
        <v>18</v>
      </c>
      <c r="F168" s="77" t="str">
        <f>+IF(ISNA(VLOOKUP(A168,ini!A:D,4,0)),H168,VLOOKUP(A168,ini!A:D,4,0)&amp;"")</f>
        <v>－</v>
      </c>
      <c r="G168" s="80" t="e">
        <f ca="1">+OFFSET(#REF!,設定!D168-1,設定!E168-1,1,1)&amp;""</f>
        <v>#REF!</v>
      </c>
      <c r="H168" s="63" t="s">
        <v>459</v>
      </c>
    </row>
    <row r="169" spans="1:8" x14ac:dyDescent="0.15">
      <c r="A169" s="67">
        <f>+A163+10</f>
        <v>3270</v>
      </c>
      <c r="B169" s="62" t="s">
        <v>323</v>
      </c>
      <c r="C169" s="62" t="s">
        <v>283</v>
      </c>
      <c r="D169" s="79">
        <f t="shared" si="4"/>
        <v>30</v>
      </c>
      <c r="E169" s="79">
        <v>12</v>
      </c>
      <c r="F169" s="77" t="str">
        <f>+IF(ISNA(VLOOKUP(A169,ini!A:D,4,0)),H169,VLOOKUP(A169,ini!A:D,4,0)&amp;"")</f>
        <v>－</v>
      </c>
      <c r="G169" s="80" t="e">
        <f ca="1">+OFFSET(#REF!,設定!D169-1,設定!E169-1,1,1)&amp;""</f>
        <v>#REF!</v>
      </c>
      <c r="H169" s="63" t="s">
        <v>460</v>
      </c>
    </row>
    <row r="170" spans="1:8" x14ac:dyDescent="0.15">
      <c r="A170" s="67">
        <f>+A169+1</f>
        <v>3271</v>
      </c>
      <c r="B170" s="62" t="s">
        <v>323</v>
      </c>
      <c r="C170" s="62" t="s">
        <v>284</v>
      </c>
      <c r="D170" s="79">
        <f t="shared" si="4"/>
        <v>30</v>
      </c>
      <c r="E170" s="79">
        <v>13</v>
      </c>
      <c r="F170" s="77" t="str">
        <f>+IF(ISNA(VLOOKUP(A170,ini!A:D,4,0)),H170,VLOOKUP(A170,ini!A:D,4,0)&amp;"")</f>
        <v>－</v>
      </c>
      <c r="G170" s="80" t="e">
        <f ca="1">+OFFSET(#REF!,設定!D170-1,設定!E170-1,1,1)&amp;""</f>
        <v>#REF!</v>
      </c>
      <c r="H170" s="63" t="s">
        <v>461</v>
      </c>
    </row>
    <row r="171" spans="1:8" x14ac:dyDescent="0.15">
      <c r="A171" s="67">
        <f>+A170+1</f>
        <v>3272</v>
      </c>
      <c r="B171" s="62" t="s">
        <v>323</v>
      </c>
      <c r="C171" s="62" t="s">
        <v>285</v>
      </c>
      <c r="D171" s="79">
        <f t="shared" si="4"/>
        <v>30</v>
      </c>
      <c r="E171" s="79">
        <v>14</v>
      </c>
      <c r="F171" s="77" t="str">
        <f>+IF(ISNA(VLOOKUP(A171,ini!A:D,4,0)),H171,VLOOKUP(A171,ini!A:D,4,0)&amp;"")</f>
        <v>－</v>
      </c>
      <c r="G171" s="80" t="e">
        <f ca="1">+OFFSET(#REF!,設定!D171-1,設定!E171-1,1,1)&amp;""</f>
        <v>#REF!</v>
      </c>
      <c r="H171" s="63" t="s">
        <v>462</v>
      </c>
    </row>
    <row r="172" spans="1:8" x14ac:dyDescent="0.15">
      <c r="A172" s="67">
        <f>+A171+1</f>
        <v>3273</v>
      </c>
      <c r="B172" s="62" t="s">
        <v>323</v>
      </c>
      <c r="C172" s="62" t="s">
        <v>286</v>
      </c>
      <c r="D172" s="79">
        <f t="shared" si="4"/>
        <v>30</v>
      </c>
      <c r="E172" s="79">
        <v>15</v>
      </c>
      <c r="F172" s="77" t="str">
        <f>+IF(ISNA(VLOOKUP(A172,ini!A:D,4,0)),H172,VLOOKUP(A172,ini!A:D,4,0)&amp;"")</f>
        <v>－</v>
      </c>
      <c r="G172" s="80" t="e">
        <f ca="1">+OFFSET(#REF!,設定!D172-1,設定!E172-1,1,1)&amp;""</f>
        <v>#REF!</v>
      </c>
      <c r="H172" s="63" t="s">
        <v>463</v>
      </c>
    </row>
    <row r="173" spans="1:8" x14ac:dyDescent="0.15">
      <c r="A173" s="67">
        <f>+A172+1</f>
        <v>3274</v>
      </c>
      <c r="B173" s="62" t="s">
        <v>323</v>
      </c>
      <c r="C173" s="62" t="s">
        <v>287</v>
      </c>
      <c r="D173" s="79">
        <f t="shared" si="4"/>
        <v>30</v>
      </c>
      <c r="E173" s="79">
        <v>17</v>
      </c>
      <c r="F173" s="77" t="str">
        <f>+IF(ISNA(VLOOKUP(A173,ini!A:D,4,0)),H173,VLOOKUP(A173,ini!A:D,4,0)&amp;"")</f>
        <v>－</v>
      </c>
      <c r="G173" s="80" t="e">
        <f ca="1">+OFFSET(#REF!,設定!D173-1,設定!E173-1,1,1)&amp;""</f>
        <v>#REF!</v>
      </c>
      <c r="H173" s="63" t="s">
        <v>464</v>
      </c>
    </row>
    <row r="174" spans="1:8" x14ac:dyDescent="0.15">
      <c r="A174" s="67">
        <f>+A173+1</f>
        <v>3275</v>
      </c>
      <c r="B174" s="62" t="s">
        <v>323</v>
      </c>
      <c r="C174" s="62" t="s">
        <v>288</v>
      </c>
      <c r="D174" s="79">
        <f t="shared" si="4"/>
        <v>30</v>
      </c>
      <c r="E174" s="79">
        <v>18</v>
      </c>
      <c r="F174" s="77" t="str">
        <f>+IF(ISNA(VLOOKUP(A174,ini!A:D,4,0)),H174,VLOOKUP(A174,ini!A:D,4,0)&amp;"")</f>
        <v>－</v>
      </c>
      <c r="G174" s="80" t="e">
        <f ca="1">+OFFSET(#REF!,設定!D174-1,設定!E174-1,1,1)&amp;""</f>
        <v>#REF!</v>
      </c>
      <c r="H174" s="63" t="s">
        <v>465</v>
      </c>
    </row>
    <row r="175" spans="1:8" x14ac:dyDescent="0.15">
      <c r="A175" s="67">
        <f>+A169+10</f>
        <v>3280</v>
      </c>
      <c r="B175" s="62" t="s">
        <v>323</v>
      </c>
      <c r="C175" s="62" t="s">
        <v>289</v>
      </c>
      <c r="D175" s="79">
        <f t="shared" ref="D175:D192" si="5">+D169+1</f>
        <v>31</v>
      </c>
      <c r="E175" s="79">
        <v>12</v>
      </c>
      <c r="F175" s="77" t="str">
        <f>+IF(ISNA(VLOOKUP(A175,ini!A:D,4,0)),H175,VLOOKUP(A175,ini!A:D,4,0)&amp;"")</f>
        <v>－</v>
      </c>
      <c r="G175" s="80" t="e">
        <f ca="1">+OFFSET(#REF!,設定!D175-1,設定!E175-1,1,1)&amp;""</f>
        <v>#REF!</v>
      </c>
      <c r="H175" s="63" t="s">
        <v>466</v>
      </c>
    </row>
    <row r="176" spans="1:8" x14ac:dyDescent="0.15">
      <c r="A176" s="67">
        <f>+A175+1</f>
        <v>3281</v>
      </c>
      <c r="B176" s="62" t="s">
        <v>323</v>
      </c>
      <c r="C176" s="62" t="s">
        <v>290</v>
      </c>
      <c r="D176" s="79">
        <f t="shared" si="5"/>
        <v>31</v>
      </c>
      <c r="E176" s="79">
        <v>13</v>
      </c>
      <c r="F176" s="77" t="str">
        <f>+IF(ISNA(VLOOKUP(A176,ini!A:D,4,0)),H176,VLOOKUP(A176,ini!A:D,4,0)&amp;"")</f>
        <v>－</v>
      </c>
      <c r="G176" s="80" t="e">
        <f ca="1">+OFFSET(#REF!,設定!D176-1,設定!E176-1,1,1)&amp;""</f>
        <v>#REF!</v>
      </c>
      <c r="H176" s="63" t="s">
        <v>467</v>
      </c>
    </row>
    <row r="177" spans="1:8" x14ac:dyDescent="0.15">
      <c r="A177" s="67">
        <f>+A176+1</f>
        <v>3282</v>
      </c>
      <c r="B177" s="62" t="s">
        <v>323</v>
      </c>
      <c r="C177" s="62" t="s">
        <v>291</v>
      </c>
      <c r="D177" s="79">
        <f t="shared" si="5"/>
        <v>31</v>
      </c>
      <c r="E177" s="79">
        <v>14</v>
      </c>
      <c r="F177" s="77" t="str">
        <f>+IF(ISNA(VLOOKUP(A177,ini!A:D,4,0)),H177,VLOOKUP(A177,ini!A:D,4,0)&amp;"")</f>
        <v>－</v>
      </c>
      <c r="G177" s="80" t="e">
        <f ca="1">+OFFSET(#REF!,設定!D177-1,設定!E177-1,1,1)&amp;""</f>
        <v>#REF!</v>
      </c>
      <c r="H177" s="63" t="s">
        <v>468</v>
      </c>
    </row>
    <row r="178" spans="1:8" x14ac:dyDescent="0.15">
      <c r="A178" s="67">
        <f>+A177+1</f>
        <v>3283</v>
      </c>
      <c r="B178" s="62" t="s">
        <v>323</v>
      </c>
      <c r="C178" s="62" t="s">
        <v>292</v>
      </c>
      <c r="D178" s="79">
        <f t="shared" si="5"/>
        <v>31</v>
      </c>
      <c r="E178" s="79">
        <v>15</v>
      </c>
      <c r="F178" s="77" t="str">
        <f>+IF(ISNA(VLOOKUP(A178,ini!A:D,4,0)),H178,VLOOKUP(A178,ini!A:D,4,0)&amp;"")</f>
        <v>－</v>
      </c>
      <c r="G178" s="80" t="e">
        <f ca="1">+OFFSET(#REF!,設定!D178-1,設定!E178-1,1,1)&amp;""</f>
        <v>#REF!</v>
      </c>
      <c r="H178" s="63" t="s">
        <v>0</v>
      </c>
    </row>
    <row r="179" spans="1:8" x14ac:dyDescent="0.15">
      <c r="A179" s="67">
        <f>+A178+1</f>
        <v>3284</v>
      </c>
      <c r="B179" s="62" t="s">
        <v>323</v>
      </c>
      <c r="C179" s="62" t="s">
        <v>293</v>
      </c>
      <c r="D179" s="79">
        <f t="shared" si="5"/>
        <v>31</v>
      </c>
      <c r="E179" s="79">
        <v>17</v>
      </c>
      <c r="F179" s="77" t="str">
        <f>+IF(ISNA(VLOOKUP(A179,ini!A:D,4,0)),H179,VLOOKUP(A179,ini!A:D,4,0)&amp;"")</f>
        <v>－</v>
      </c>
      <c r="G179" s="80" t="e">
        <f ca="1">+OFFSET(#REF!,設定!D179-1,設定!E179-1,1,1)&amp;""</f>
        <v>#REF!</v>
      </c>
      <c r="H179" s="63" t="s">
        <v>1</v>
      </c>
    </row>
    <row r="180" spans="1:8" x14ac:dyDescent="0.15">
      <c r="A180" s="67">
        <f>+A179+1</f>
        <v>3285</v>
      </c>
      <c r="B180" s="62" t="s">
        <v>323</v>
      </c>
      <c r="C180" s="62" t="s">
        <v>294</v>
      </c>
      <c r="D180" s="79">
        <f t="shared" si="5"/>
        <v>31</v>
      </c>
      <c r="E180" s="79">
        <v>18</v>
      </c>
      <c r="F180" s="77" t="str">
        <f>+IF(ISNA(VLOOKUP(A180,ini!A:D,4,0)),H180,VLOOKUP(A180,ini!A:D,4,0)&amp;"")</f>
        <v>－</v>
      </c>
      <c r="G180" s="80" t="e">
        <f ca="1">+OFFSET(#REF!,設定!D180-1,設定!E180-1,1,1)&amp;""</f>
        <v>#REF!</v>
      </c>
      <c r="H180" s="63" t="s">
        <v>2</v>
      </c>
    </row>
    <row r="181" spans="1:8" x14ac:dyDescent="0.15">
      <c r="A181" s="67">
        <f>+A175+10</f>
        <v>3290</v>
      </c>
      <c r="B181" s="62" t="s">
        <v>323</v>
      </c>
      <c r="C181" s="62" t="s">
        <v>295</v>
      </c>
      <c r="D181" s="79">
        <f t="shared" si="5"/>
        <v>32</v>
      </c>
      <c r="E181" s="79">
        <v>12</v>
      </c>
      <c r="F181" s="77" t="str">
        <f>+IF(ISNA(VLOOKUP(A181,ini!A:D,4,0)),H181,VLOOKUP(A181,ini!A:D,4,0)&amp;"")</f>
        <v>－</v>
      </c>
      <c r="G181" s="80" t="e">
        <f ca="1">+OFFSET(#REF!,設定!D181-1,設定!E181-1,1,1)&amp;""</f>
        <v>#REF!</v>
      </c>
      <c r="H181" s="63" t="s">
        <v>3</v>
      </c>
    </row>
    <row r="182" spans="1:8" x14ac:dyDescent="0.15">
      <c r="A182" s="67">
        <f>+A181+1</f>
        <v>3291</v>
      </c>
      <c r="B182" s="62" t="s">
        <v>323</v>
      </c>
      <c r="C182" s="62" t="s">
        <v>296</v>
      </c>
      <c r="D182" s="79">
        <f t="shared" si="5"/>
        <v>32</v>
      </c>
      <c r="E182" s="79">
        <v>13</v>
      </c>
      <c r="F182" s="77" t="str">
        <f>+IF(ISNA(VLOOKUP(A182,ini!A:D,4,0)),H182,VLOOKUP(A182,ini!A:D,4,0)&amp;"")</f>
        <v>－</v>
      </c>
      <c r="G182" s="80" t="e">
        <f ca="1">+OFFSET(#REF!,設定!D182-1,設定!E182-1,1,1)&amp;""</f>
        <v>#REF!</v>
      </c>
      <c r="H182" s="63" t="s">
        <v>4</v>
      </c>
    </row>
    <row r="183" spans="1:8" x14ac:dyDescent="0.15">
      <c r="A183" s="67">
        <f>+A182+1</f>
        <v>3292</v>
      </c>
      <c r="B183" s="62" t="s">
        <v>323</v>
      </c>
      <c r="C183" s="62" t="s">
        <v>297</v>
      </c>
      <c r="D183" s="79">
        <f t="shared" si="5"/>
        <v>32</v>
      </c>
      <c r="E183" s="79">
        <v>14</v>
      </c>
      <c r="F183" s="77" t="str">
        <f>+IF(ISNA(VLOOKUP(A183,ini!A:D,4,0)),H183,VLOOKUP(A183,ini!A:D,4,0)&amp;"")</f>
        <v>－</v>
      </c>
      <c r="G183" s="80" t="e">
        <f ca="1">+OFFSET(#REF!,設定!D183-1,設定!E183-1,1,1)&amp;""</f>
        <v>#REF!</v>
      </c>
      <c r="H183" s="63" t="s">
        <v>5</v>
      </c>
    </row>
    <row r="184" spans="1:8" x14ac:dyDescent="0.15">
      <c r="A184" s="67">
        <f>+A183+1</f>
        <v>3293</v>
      </c>
      <c r="B184" s="62" t="s">
        <v>323</v>
      </c>
      <c r="C184" s="62" t="s">
        <v>298</v>
      </c>
      <c r="D184" s="79">
        <f t="shared" si="5"/>
        <v>32</v>
      </c>
      <c r="E184" s="79">
        <v>15</v>
      </c>
      <c r="F184" s="77" t="str">
        <f>+IF(ISNA(VLOOKUP(A184,ini!A:D,4,0)),H184,VLOOKUP(A184,ini!A:D,4,0)&amp;"")</f>
        <v>－</v>
      </c>
      <c r="G184" s="80" t="e">
        <f ca="1">+OFFSET(#REF!,設定!D184-1,設定!E184-1,1,1)&amp;""</f>
        <v>#REF!</v>
      </c>
      <c r="H184" s="63" t="s">
        <v>6</v>
      </c>
    </row>
    <row r="185" spans="1:8" x14ac:dyDescent="0.15">
      <c r="A185" s="67">
        <f>+A184+1</f>
        <v>3294</v>
      </c>
      <c r="B185" s="62" t="s">
        <v>323</v>
      </c>
      <c r="C185" s="62" t="s">
        <v>299</v>
      </c>
      <c r="D185" s="79">
        <f t="shared" si="5"/>
        <v>32</v>
      </c>
      <c r="E185" s="79">
        <v>17</v>
      </c>
      <c r="F185" s="77" t="str">
        <f>+IF(ISNA(VLOOKUP(A185,ini!A:D,4,0)),H185,VLOOKUP(A185,ini!A:D,4,0)&amp;"")</f>
        <v>－</v>
      </c>
      <c r="G185" s="80" t="e">
        <f ca="1">+OFFSET(#REF!,設定!D185-1,設定!E185-1,1,1)&amp;""</f>
        <v>#REF!</v>
      </c>
      <c r="H185" s="63" t="s">
        <v>7</v>
      </c>
    </row>
    <row r="186" spans="1:8" x14ac:dyDescent="0.15">
      <c r="A186" s="67">
        <f>+A185+1</f>
        <v>3295</v>
      </c>
      <c r="B186" s="62" t="s">
        <v>323</v>
      </c>
      <c r="C186" s="62" t="s">
        <v>300</v>
      </c>
      <c r="D186" s="79">
        <f t="shared" si="5"/>
        <v>32</v>
      </c>
      <c r="E186" s="79">
        <v>18</v>
      </c>
      <c r="F186" s="77" t="str">
        <f>+IF(ISNA(VLOOKUP(A186,ini!A:D,4,0)),H186,VLOOKUP(A186,ini!A:D,4,0)&amp;"")</f>
        <v>－</v>
      </c>
      <c r="G186" s="80" t="e">
        <f ca="1">+OFFSET(#REF!,設定!D186-1,設定!E186-1,1,1)&amp;""</f>
        <v>#REF!</v>
      </c>
      <c r="H186" s="63" t="s">
        <v>8</v>
      </c>
    </row>
    <row r="187" spans="1:8" x14ac:dyDescent="0.15">
      <c r="A187" s="67">
        <f>+A181+10</f>
        <v>3300</v>
      </c>
      <c r="B187" s="62" t="s">
        <v>323</v>
      </c>
      <c r="C187" s="62" t="s">
        <v>301</v>
      </c>
      <c r="D187" s="79">
        <f t="shared" si="5"/>
        <v>33</v>
      </c>
      <c r="E187" s="79">
        <v>12</v>
      </c>
      <c r="F187" s="77" t="str">
        <f>+IF(ISNA(VLOOKUP(A187,ini!A:D,4,0)),H187,VLOOKUP(A187,ini!A:D,4,0)&amp;"")</f>
        <v>－</v>
      </c>
      <c r="G187" s="80" t="e">
        <f ca="1">+OFFSET(#REF!,設定!D187-1,設定!E187-1,1,1)&amp;""</f>
        <v>#REF!</v>
      </c>
      <c r="H187" s="63" t="s">
        <v>9</v>
      </c>
    </row>
    <row r="188" spans="1:8" x14ac:dyDescent="0.15">
      <c r="A188" s="67">
        <f>+A187+1</f>
        <v>3301</v>
      </c>
      <c r="B188" s="62" t="s">
        <v>323</v>
      </c>
      <c r="C188" s="62" t="s">
        <v>302</v>
      </c>
      <c r="D188" s="79">
        <f t="shared" si="5"/>
        <v>33</v>
      </c>
      <c r="E188" s="79">
        <v>13</v>
      </c>
      <c r="F188" s="77" t="str">
        <f>+IF(ISNA(VLOOKUP(A188,ini!A:D,4,0)),H188,VLOOKUP(A188,ini!A:D,4,0)&amp;"")</f>
        <v>－</v>
      </c>
      <c r="G188" s="80" t="e">
        <f ca="1">+OFFSET(#REF!,設定!D188-1,設定!E188-1,1,1)&amp;""</f>
        <v>#REF!</v>
      </c>
      <c r="H188" s="63" t="s">
        <v>10</v>
      </c>
    </row>
    <row r="189" spans="1:8" x14ac:dyDescent="0.15">
      <c r="A189" s="67">
        <f>+A188+1</f>
        <v>3302</v>
      </c>
      <c r="B189" s="62" t="s">
        <v>323</v>
      </c>
      <c r="C189" s="62" t="s">
        <v>303</v>
      </c>
      <c r="D189" s="79">
        <f t="shared" si="5"/>
        <v>33</v>
      </c>
      <c r="E189" s="79">
        <v>14</v>
      </c>
      <c r="F189" s="77" t="str">
        <f>+IF(ISNA(VLOOKUP(A189,ini!A:D,4,0)),H189,VLOOKUP(A189,ini!A:D,4,0)&amp;"")</f>
        <v>－</v>
      </c>
      <c r="G189" s="80" t="e">
        <f ca="1">+OFFSET(#REF!,設定!D189-1,設定!E189-1,1,1)&amp;""</f>
        <v>#REF!</v>
      </c>
      <c r="H189" s="63" t="s">
        <v>11</v>
      </c>
    </row>
    <row r="190" spans="1:8" x14ac:dyDescent="0.15">
      <c r="A190" s="67">
        <f>+A189+1</f>
        <v>3303</v>
      </c>
      <c r="B190" s="62" t="s">
        <v>323</v>
      </c>
      <c r="C190" s="62" t="s">
        <v>304</v>
      </c>
      <c r="D190" s="79">
        <f t="shared" si="5"/>
        <v>33</v>
      </c>
      <c r="E190" s="79">
        <v>15</v>
      </c>
      <c r="F190" s="77" t="str">
        <f>+IF(ISNA(VLOOKUP(A190,ini!A:D,4,0)),H190,VLOOKUP(A190,ini!A:D,4,0)&amp;"")</f>
        <v>－</v>
      </c>
      <c r="G190" s="80" t="e">
        <f ca="1">+OFFSET(#REF!,設定!D190-1,設定!E190-1,1,1)&amp;""</f>
        <v>#REF!</v>
      </c>
      <c r="H190" s="63" t="s">
        <v>12</v>
      </c>
    </row>
    <row r="191" spans="1:8" x14ac:dyDescent="0.15">
      <c r="A191" s="67">
        <f>+A190+1</f>
        <v>3304</v>
      </c>
      <c r="B191" s="62" t="s">
        <v>323</v>
      </c>
      <c r="C191" s="62" t="s">
        <v>305</v>
      </c>
      <c r="D191" s="79">
        <f t="shared" si="5"/>
        <v>33</v>
      </c>
      <c r="E191" s="79">
        <v>17</v>
      </c>
      <c r="F191" s="77" t="str">
        <f>+IF(ISNA(VLOOKUP(A191,ini!A:D,4,0)),H191,VLOOKUP(A191,ini!A:D,4,0)&amp;"")</f>
        <v>－</v>
      </c>
      <c r="G191" s="80" t="e">
        <f ca="1">+OFFSET(#REF!,設定!D191-1,設定!E191-1,1,1)&amp;""</f>
        <v>#REF!</v>
      </c>
      <c r="H191" s="63" t="s">
        <v>13</v>
      </c>
    </row>
    <row r="192" spans="1:8" x14ac:dyDescent="0.15">
      <c r="A192" s="67">
        <f>+A191+1</f>
        <v>3305</v>
      </c>
      <c r="B192" s="62" t="s">
        <v>323</v>
      </c>
      <c r="C192" s="62" t="s">
        <v>306</v>
      </c>
      <c r="D192" s="79">
        <f t="shared" si="5"/>
        <v>33</v>
      </c>
      <c r="E192" s="79">
        <v>18</v>
      </c>
      <c r="F192" s="77" t="str">
        <f>+IF(ISNA(VLOOKUP(A192,ini!A:D,4,0)),H192,VLOOKUP(A192,ini!A:D,4,0)&amp;"")</f>
        <v>－</v>
      </c>
      <c r="G192" s="80" t="e">
        <f ca="1">+OFFSET(#REF!,設定!D192-1,設定!E192-1,1,1)&amp;""</f>
        <v>#REF!</v>
      </c>
      <c r="H192" s="63" t="s">
        <v>14</v>
      </c>
    </row>
  </sheetData>
  <phoneticPr fontId="36"/>
  <pageMargins left="0.75" right="0.75" top="1" bottom="1" header="0.51200000000000001" footer="0.5120000000000000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41"/>
  <sheetViews>
    <sheetView workbookViewId="0">
      <selection activeCell="F1" sqref="F1:G65536"/>
    </sheetView>
  </sheetViews>
  <sheetFormatPr defaultRowHeight="15" x14ac:dyDescent="0.35"/>
  <cols>
    <col min="1" max="1" width="9" style="81" bestFit="1"/>
    <col min="2" max="2" width="6" style="81" bestFit="1" customWidth="1"/>
    <col min="3" max="3" width="12.25" style="81" bestFit="1" customWidth="1"/>
    <col min="4" max="4" width="7.5" style="81" bestFit="1" customWidth="1"/>
    <col min="5" max="5" width="8.5" style="81" bestFit="1" customWidth="1"/>
    <col min="6" max="6" width="9" style="81" bestFit="1"/>
    <col min="7" max="7" width="4.5" style="81" bestFit="1" customWidth="1"/>
    <col min="8" max="8" width="9" style="81"/>
    <col min="9" max="9" width="6" style="81" bestFit="1" customWidth="1"/>
    <col min="10" max="10" width="9" style="81" bestFit="1"/>
    <col min="11" max="11" width="7.5" style="81" bestFit="1" customWidth="1"/>
    <col min="12" max="12" width="12.25" style="81" bestFit="1" customWidth="1"/>
    <col min="13" max="13" width="4.5" style="81" bestFit="1" customWidth="1"/>
    <col min="14" max="14" width="9" style="81" bestFit="1"/>
    <col min="15" max="16384" width="9" style="81"/>
  </cols>
  <sheetData>
    <row r="1" spans="1:14" x14ac:dyDescent="0.35">
      <c r="A1" s="81" t="s">
        <v>517</v>
      </c>
      <c r="B1" s="81" t="s">
        <v>48</v>
      </c>
      <c r="C1" s="81" t="s">
        <v>518</v>
      </c>
      <c r="D1" s="81" t="s">
        <v>49</v>
      </c>
      <c r="E1" s="81" t="s">
        <v>519</v>
      </c>
      <c r="F1" s="81" t="s">
        <v>520</v>
      </c>
      <c r="G1" s="81" t="s">
        <v>50</v>
      </c>
      <c r="I1" s="81" t="s">
        <v>48</v>
      </c>
      <c r="J1" s="81" t="s">
        <v>517</v>
      </c>
      <c r="K1" s="81" t="s">
        <v>49</v>
      </c>
      <c r="L1" s="81" t="s">
        <v>518</v>
      </c>
      <c r="M1" s="81" t="s">
        <v>50</v>
      </c>
      <c r="N1" s="81" t="s">
        <v>520</v>
      </c>
    </row>
    <row r="2" spans="1:14" x14ac:dyDescent="0.35">
      <c r="A2" s="81">
        <v>1</v>
      </c>
      <c r="B2" s="81" t="s">
        <v>709</v>
      </c>
      <c r="C2" s="81">
        <v>1</v>
      </c>
      <c r="D2" s="81" t="s">
        <v>472</v>
      </c>
      <c r="E2" s="81">
        <v>20141103</v>
      </c>
      <c r="F2" s="81">
        <v>1</v>
      </c>
      <c r="G2" s="81" t="s">
        <v>710</v>
      </c>
      <c r="I2" s="81" t="s">
        <v>709</v>
      </c>
      <c r="J2" s="81">
        <v>1</v>
      </c>
      <c r="K2" s="81" t="s">
        <v>472</v>
      </c>
      <c r="L2" s="81">
        <v>1</v>
      </c>
      <c r="M2" s="81" t="s">
        <v>710</v>
      </c>
      <c r="N2" s="81">
        <v>1</v>
      </c>
    </row>
    <row r="3" spans="1:14" x14ac:dyDescent="0.35">
      <c r="A3" s="81">
        <v>1</v>
      </c>
      <c r="B3" s="81" t="s">
        <v>709</v>
      </c>
      <c r="C3" s="81">
        <v>1</v>
      </c>
      <c r="D3" s="81" t="s">
        <v>472</v>
      </c>
      <c r="E3" s="81">
        <v>20141103</v>
      </c>
      <c r="F3" s="81">
        <v>1</v>
      </c>
      <c r="G3" s="81" t="s">
        <v>710</v>
      </c>
      <c r="I3" s="81" t="s">
        <v>711</v>
      </c>
      <c r="J3" s="81">
        <v>2</v>
      </c>
    </row>
    <row r="4" spans="1:14" x14ac:dyDescent="0.35">
      <c r="A4" s="81">
        <v>1</v>
      </c>
      <c r="B4" s="81" t="s">
        <v>709</v>
      </c>
      <c r="C4" s="81">
        <v>1</v>
      </c>
      <c r="D4" s="81" t="s">
        <v>472</v>
      </c>
      <c r="E4" s="81">
        <v>20141104</v>
      </c>
      <c r="F4" s="81">
        <v>1</v>
      </c>
      <c r="G4" s="81" t="s">
        <v>710</v>
      </c>
    </row>
    <row r="5" spans="1:14" x14ac:dyDescent="0.35">
      <c r="A5" s="81">
        <v>1</v>
      </c>
      <c r="B5" s="81" t="s">
        <v>709</v>
      </c>
      <c r="C5" s="81">
        <v>1</v>
      </c>
      <c r="D5" s="81" t="s">
        <v>472</v>
      </c>
      <c r="E5" s="81">
        <v>20141104</v>
      </c>
      <c r="F5" s="81">
        <v>1</v>
      </c>
      <c r="G5" s="81" t="s">
        <v>710</v>
      </c>
    </row>
    <row r="6" spans="1:14" x14ac:dyDescent="0.35">
      <c r="A6" s="81">
        <v>1</v>
      </c>
      <c r="B6" s="81" t="s">
        <v>709</v>
      </c>
      <c r="C6" s="81">
        <v>1</v>
      </c>
      <c r="D6" s="81" t="s">
        <v>472</v>
      </c>
      <c r="E6" s="81">
        <v>20141105</v>
      </c>
      <c r="F6" s="81">
        <v>1</v>
      </c>
      <c r="G6" s="81" t="s">
        <v>710</v>
      </c>
    </row>
    <row r="7" spans="1:14" x14ac:dyDescent="0.35">
      <c r="A7" s="81">
        <v>1</v>
      </c>
      <c r="B7" s="81" t="s">
        <v>709</v>
      </c>
      <c r="C7" s="81">
        <v>1</v>
      </c>
      <c r="D7" s="81" t="s">
        <v>472</v>
      </c>
      <c r="E7" s="81">
        <v>20141105</v>
      </c>
      <c r="F7" s="81">
        <v>1</v>
      </c>
      <c r="G7" s="81" t="s">
        <v>710</v>
      </c>
    </row>
    <row r="8" spans="1:14" x14ac:dyDescent="0.35">
      <c r="A8" s="81">
        <v>1</v>
      </c>
      <c r="B8" s="81" t="s">
        <v>709</v>
      </c>
      <c r="C8" s="81">
        <v>1</v>
      </c>
      <c r="D8" s="81" t="s">
        <v>472</v>
      </c>
      <c r="E8" s="81">
        <v>20141106</v>
      </c>
      <c r="F8" s="81">
        <v>1</v>
      </c>
      <c r="G8" s="81" t="s">
        <v>710</v>
      </c>
    </row>
    <row r="9" spans="1:14" x14ac:dyDescent="0.35">
      <c r="A9" s="81">
        <v>1</v>
      </c>
      <c r="B9" s="81" t="s">
        <v>709</v>
      </c>
      <c r="C9" s="81">
        <v>1</v>
      </c>
      <c r="D9" s="81" t="s">
        <v>472</v>
      </c>
      <c r="E9" s="81">
        <v>20141106</v>
      </c>
      <c r="F9" s="81">
        <v>1</v>
      </c>
      <c r="G9" s="81" t="s">
        <v>710</v>
      </c>
    </row>
    <row r="10" spans="1:14" x14ac:dyDescent="0.35">
      <c r="A10" s="81">
        <v>1</v>
      </c>
      <c r="B10" s="81" t="s">
        <v>709</v>
      </c>
      <c r="C10" s="81">
        <v>1</v>
      </c>
      <c r="D10" s="81" t="s">
        <v>472</v>
      </c>
      <c r="E10" s="81">
        <v>20141107</v>
      </c>
      <c r="F10" s="81">
        <v>1</v>
      </c>
      <c r="G10" s="81" t="s">
        <v>710</v>
      </c>
    </row>
    <row r="11" spans="1:14" x14ac:dyDescent="0.35">
      <c r="A11" s="81">
        <v>1</v>
      </c>
      <c r="B11" s="81" t="s">
        <v>709</v>
      </c>
      <c r="C11" s="81">
        <v>1</v>
      </c>
      <c r="D11" s="81" t="s">
        <v>472</v>
      </c>
      <c r="E11" s="81">
        <v>20141107</v>
      </c>
      <c r="F11" s="81">
        <v>1</v>
      </c>
      <c r="G11" s="81" t="s">
        <v>710</v>
      </c>
    </row>
    <row r="12" spans="1:14" x14ac:dyDescent="0.35">
      <c r="A12" s="81">
        <v>1</v>
      </c>
      <c r="B12" s="81" t="s">
        <v>709</v>
      </c>
      <c r="C12" s="81">
        <v>1</v>
      </c>
      <c r="D12" s="81" t="s">
        <v>472</v>
      </c>
      <c r="E12" s="81">
        <v>20141110</v>
      </c>
      <c r="F12" s="81">
        <v>1</v>
      </c>
      <c r="G12" s="81" t="s">
        <v>710</v>
      </c>
    </row>
    <row r="13" spans="1:14" x14ac:dyDescent="0.35">
      <c r="A13" s="81">
        <v>1</v>
      </c>
      <c r="B13" s="81" t="s">
        <v>709</v>
      </c>
      <c r="C13" s="81">
        <v>1</v>
      </c>
      <c r="D13" s="81" t="s">
        <v>472</v>
      </c>
      <c r="E13" s="81">
        <v>20141110</v>
      </c>
      <c r="F13" s="81">
        <v>1</v>
      </c>
      <c r="G13" s="81" t="s">
        <v>710</v>
      </c>
    </row>
    <row r="14" spans="1:14" x14ac:dyDescent="0.35">
      <c r="A14" s="81">
        <v>1</v>
      </c>
      <c r="B14" s="81" t="s">
        <v>709</v>
      </c>
      <c r="C14" s="81">
        <v>1</v>
      </c>
      <c r="D14" s="81" t="s">
        <v>472</v>
      </c>
      <c r="E14" s="81">
        <v>20141111</v>
      </c>
      <c r="F14" s="81">
        <v>1</v>
      </c>
      <c r="G14" s="81" t="s">
        <v>710</v>
      </c>
    </row>
    <row r="15" spans="1:14" x14ac:dyDescent="0.35">
      <c r="A15" s="81">
        <v>1</v>
      </c>
      <c r="B15" s="81" t="s">
        <v>709</v>
      </c>
      <c r="C15" s="81">
        <v>1</v>
      </c>
      <c r="D15" s="81" t="s">
        <v>472</v>
      </c>
      <c r="E15" s="81">
        <v>20141111</v>
      </c>
      <c r="F15" s="81">
        <v>1</v>
      </c>
      <c r="G15" s="81" t="s">
        <v>710</v>
      </c>
    </row>
    <row r="16" spans="1:14" x14ac:dyDescent="0.35">
      <c r="A16" s="81">
        <v>1</v>
      </c>
      <c r="B16" s="81" t="s">
        <v>709</v>
      </c>
      <c r="C16" s="81">
        <v>1</v>
      </c>
      <c r="D16" s="81" t="s">
        <v>472</v>
      </c>
      <c r="E16" s="81">
        <v>20141112</v>
      </c>
      <c r="F16" s="81">
        <v>1</v>
      </c>
      <c r="G16" s="81" t="s">
        <v>710</v>
      </c>
    </row>
    <row r="17" spans="1:7" x14ac:dyDescent="0.35">
      <c r="A17" s="81">
        <v>1</v>
      </c>
      <c r="B17" s="81" t="s">
        <v>709</v>
      </c>
      <c r="C17" s="81">
        <v>1</v>
      </c>
      <c r="D17" s="81" t="s">
        <v>472</v>
      </c>
      <c r="E17" s="81">
        <v>20141112</v>
      </c>
      <c r="F17" s="81">
        <v>1</v>
      </c>
      <c r="G17" s="81" t="s">
        <v>710</v>
      </c>
    </row>
    <row r="18" spans="1:7" x14ac:dyDescent="0.35">
      <c r="A18" s="81">
        <v>1</v>
      </c>
      <c r="B18" s="81" t="s">
        <v>709</v>
      </c>
      <c r="C18" s="81">
        <v>1</v>
      </c>
      <c r="D18" s="81" t="s">
        <v>472</v>
      </c>
      <c r="E18" s="81">
        <v>20141113</v>
      </c>
      <c r="F18" s="81">
        <v>1</v>
      </c>
      <c r="G18" s="81" t="s">
        <v>710</v>
      </c>
    </row>
    <row r="19" spans="1:7" x14ac:dyDescent="0.35">
      <c r="A19" s="81">
        <v>1</v>
      </c>
      <c r="B19" s="81" t="s">
        <v>709</v>
      </c>
      <c r="C19" s="81">
        <v>1</v>
      </c>
      <c r="D19" s="81" t="s">
        <v>472</v>
      </c>
      <c r="E19" s="81">
        <v>20141113</v>
      </c>
      <c r="F19" s="81">
        <v>1</v>
      </c>
      <c r="G19" s="81" t="s">
        <v>710</v>
      </c>
    </row>
    <row r="20" spans="1:7" x14ac:dyDescent="0.35">
      <c r="A20" s="81">
        <v>1</v>
      </c>
      <c r="B20" s="81" t="s">
        <v>709</v>
      </c>
      <c r="C20" s="81">
        <v>1</v>
      </c>
      <c r="D20" s="81" t="s">
        <v>472</v>
      </c>
      <c r="E20" s="81">
        <v>20141114</v>
      </c>
      <c r="F20" s="81">
        <v>1</v>
      </c>
      <c r="G20" s="81" t="s">
        <v>710</v>
      </c>
    </row>
    <row r="21" spans="1:7" x14ac:dyDescent="0.35">
      <c r="A21" s="81">
        <v>1</v>
      </c>
      <c r="B21" s="81" t="s">
        <v>709</v>
      </c>
      <c r="C21" s="81">
        <v>1</v>
      </c>
      <c r="D21" s="81" t="s">
        <v>472</v>
      </c>
      <c r="E21" s="81">
        <v>20141114</v>
      </c>
      <c r="F21" s="81">
        <v>1</v>
      </c>
      <c r="G21" s="81" t="s">
        <v>710</v>
      </c>
    </row>
    <row r="22" spans="1:7" x14ac:dyDescent="0.35">
      <c r="A22" s="81">
        <v>2</v>
      </c>
      <c r="B22" s="81" t="s">
        <v>711</v>
      </c>
      <c r="C22" s="81">
        <v>1</v>
      </c>
      <c r="D22" s="81" t="s">
        <v>472</v>
      </c>
      <c r="E22" s="81">
        <v>20141117</v>
      </c>
      <c r="F22" s="81">
        <v>1</v>
      </c>
      <c r="G22" s="81" t="s">
        <v>710</v>
      </c>
    </row>
    <row r="23" spans="1:7" x14ac:dyDescent="0.35">
      <c r="A23" s="81">
        <v>2</v>
      </c>
      <c r="B23" s="81" t="s">
        <v>711</v>
      </c>
      <c r="C23" s="81">
        <v>1</v>
      </c>
      <c r="D23" s="81" t="s">
        <v>472</v>
      </c>
      <c r="E23" s="81">
        <v>20141117</v>
      </c>
      <c r="F23" s="81">
        <v>1</v>
      </c>
      <c r="G23" s="81" t="s">
        <v>710</v>
      </c>
    </row>
    <row r="24" spans="1:7" x14ac:dyDescent="0.35">
      <c r="A24" s="81">
        <v>2</v>
      </c>
      <c r="B24" s="81" t="s">
        <v>711</v>
      </c>
      <c r="C24" s="81">
        <v>1</v>
      </c>
      <c r="D24" s="81" t="s">
        <v>472</v>
      </c>
      <c r="E24" s="81">
        <v>20141118</v>
      </c>
      <c r="F24" s="81">
        <v>1</v>
      </c>
      <c r="G24" s="81" t="s">
        <v>710</v>
      </c>
    </row>
    <row r="25" spans="1:7" x14ac:dyDescent="0.35">
      <c r="A25" s="81">
        <v>2</v>
      </c>
      <c r="B25" s="81" t="s">
        <v>711</v>
      </c>
      <c r="C25" s="81">
        <v>1</v>
      </c>
      <c r="D25" s="81" t="s">
        <v>472</v>
      </c>
      <c r="E25" s="81">
        <v>20141118</v>
      </c>
      <c r="F25" s="81">
        <v>1</v>
      </c>
      <c r="G25" s="81" t="s">
        <v>710</v>
      </c>
    </row>
    <row r="26" spans="1:7" x14ac:dyDescent="0.35">
      <c r="A26" s="81">
        <v>2</v>
      </c>
      <c r="B26" s="81" t="s">
        <v>711</v>
      </c>
      <c r="C26" s="81">
        <v>1</v>
      </c>
      <c r="D26" s="81" t="s">
        <v>472</v>
      </c>
      <c r="E26" s="81">
        <v>20141119</v>
      </c>
      <c r="F26" s="81">
        <v>1</v>
      </c>
      <c r="G26" s="81" t="s">
        <v>710</v>
      </c>
    </row>
    <row r="27" spans="1:7" x14ac:dyDescent="0.35">
      <c r="A27" s="81">
        <v>2</v>
      </c>
      <c r="B27" s="81" t="s">
        <v>711</v>
      </c>
      <c r="C27" s="81">
        <v>1</v>
      </c>
      <c r="D27" s="81" t="s">
        <v>472</v>
      </c>
      <c r="E27" s="81">
        <v>20141119</v>
      </c>
      <c r="F27" s="81">
        <v>1</v>
      </c>
      <c r="G27" s="81" t="s">
        <v>710</v>
      </c>
    </row>
    <row r="28" spans="1:7" x14ac:dyDescent="0.35">
      <c r="A28" s="81">
        <v>2</v>
      </c>
      <c r="B28" s="81" t="s">
        <v>711</v>
      </c>
      <c r="C28" s="81">
        <v>1</v>
      </c>
      <c r="D28" s="81" t="s">
        <v>472</v>
      </c>
      <c r="E28" s="81">
        <v>20141120</v>
      </c>
      <c r="F28" s="81">
        <v>1</v>
      </c>
      <c r="G28" s="81" t="s">
        <v>710</v>
      </c>
    </row>
    <row r="29" spans="1:7" x14ac:dyDescent="0.35">
      <c r="A29" s="81">
        <v>2</v>
      </c>
      <c r="B29" s="81" t="s">
        <v>711</v>
      </c>
      <c r="C29" s="81">
        <v>1</v>
      </c>
      <c r="D29" s="81" t="s">
        <v>472</v>
      </c>
      <c r="E29" s="81">
        <v>20141120</v>
      </c>
      <c r="F29" s="81">
        <v>1</v>
      </c>
      <c r="G29" s="81" t="s">
        <v>710</v>
      </c>
    </row>
    <row r="30" spans="1:7" x14ac:dyDescent="0.35">
      <c r="A30" s="81">
        <v>2</v>
      </c>
      <c r="B30" s="81" t="s">
        <v>711</v>
      </c>
      <c r="C30" s="81">
        <v>1</v>
      </c>
      <c r="D30" s="81" t="s">
        <v>472</v>
      </c>
      <c r="E30" s="81">
        <v>20141121</v>
      </c>
      <c r="F30" s="81">
        <v>1</v>
      </c>
      <c r="G30" s="81" t="s">
        <v>710</v>
      </c>
    </row>
    <row r="31" spans="1:7" x14ac:dyDescent="0.35">
      <c r="A31" s="81">
        <v>2</v>
      </c>
      <c r="B31" s="81" t="s">
        <v>711</v>
      </c>
      <c r="C31" s="81">
        <v>1</v>
      </c>
      <c r="D31" s="81" t="s">
        <v>472</v>
      </c>
      <c r="E31" s="81">
        <v>20141121</v>
      </c>
      <c r="F31" s="81">
        <v>1</v>
      </c>
      <c r="G31" s="81" t="s">
        <v>710</v>
      </c>
    </row>
    <row r="32" spans="1:7" x14ac:dyDescent="0.35">
      <c r="A32" s="81">
        <v>2</v>
      </c>
      <c r="B32" s="81" t="s">
        <v>711</v>
      </c>
      <c r="C32" s="81">
        <v>1</v>
      </c>
      <c r="D32" s="81" t="s">
        <v>472</v>
      </c>
      <c r="E32" s="81">
        <v>20141124</v>
      </c>
      <c r="F32" s="81">
        <v>1</v>
      </c>
      <c r="G32" s="81" t="s">
        <v>710</v>
      </c>
    </row>
    <row r="33" spans="1:7" x14ac:dyDescent="0.35">
      <c r="A33" s="81">
        <v>2</v>
      </c>
      <c r="B33" s="81" t="s">
        <v>711</v>
      </c>
      <c r="C33" s="81">
        <v>1</v>
      </c>
      <c r="D33" s="81" t="s">
        <v>472</v>
      </c>
      <c r="E33" s="81">
        <v>20141124</v>
      </c>
      <c r="F33" s="81">
        <v>1</v>
      </c>
      <c r="G33" s="81" t="s">
        <v>710</v>
      </c>
    </row>
    <row r="34" spans="1:7" x14ac:dyDescent="0.35">
      <c r="A34" s="81">
        <v>2</v>
      </c>
      <c r="B34" s="81" t="s">
        <v>711</v>
      </c>
      <c r="C34" s="81">
        <v>1</v>
      </c>
      <c r="D34" s="81" t="s">
        <v>472</v>
      </c>
      <c r="E34" s="81">
        <v>20141125</v>
      </c>
      <c r="F34" s="81">
        <v>1</v>
      </c>
      <c r="G34" s="81" t="s">
        <v>710</v>
      </c>
    </row>
    <row r="35" spans="1:7" x14ac:dyDescent="0.35">
      <c r="A35" s="81">
        <v>2</v>
      </c>
      <c r="B35" s="81" t="s">
        <v>711</v>
      </c>
      <c r="C35" s="81">
        <v>1</v>
      </c>
      <c r="D35" s="81" t="s">
        <v>472</v>
      </c>
      <c r="E35" s="81">
        <v>20141125</v>
      </c>
      <c r="F35" s="81">
        <v>1</v>
      </c>
      <c r="G35" s="81" t="s">
        <v>710</v>
      </c>
    </row>
    <row r="36" spans="1:7" x14ac:dyDescent="0.35">
      <c r="A36" s="81">
        <v>2</v>
      </c>
      <c r="B36" s="81" t="s">
        <v>711</v>
      </c>
      <c r="C36" s="81">
        <v>1</v>
      </c>
      <c r="D36" s="81" t="s">
        <v>472</v>
      </c>
      <c r="E36" s="81">
        <v>20141126</v>
      </c>
      <c r="F36" s="81">
        <v>1</v>
      </c>
      <c r="G36" s="81" t="s">
        <v>710</v>
      </c>
    </row>
    <row r="37" spans="1:7" x14ac:dyDescent="0.35">
      <c r="A37" s="81">
        <v>2</v>
      </c>
      <c r="B37" s="81" t="s">
        <v>711</v>
      </c>
      <c r="C37" s="81">
        <v>1</v>
      </c>
      <c r="D37" s="81" t="s">
        <v>472</v>
      </c>
      <c r="E37" s="81">
        <v>20141126</v>
      </c>
      <c r="F37" s="81">
        <v>1</v>
      </c>
      <c r="G37" s="81" t="s">
        <v>710</v>
      </c>
    </row>
    <row r="38" spans="1:7" x14ac:dyDescent="0.35">
      <c r="A38" s="81">
        <v>2</v>
      </c>
      <c r="B38" s="81" t="s">
        <v>711</v>
      </c>
      <c r="C38" s="81">
        <v>1</v>
      </c>
      <c r="D38" s="81" t="s">
        <v>472</v>
      </c>
      <c r="E38" s="81">
        <v>20141127</v>
      </c>
      <c r="F38" s="81">
        <v>1</v>
      </c>
      <c r="G38" s="81" t="s">
        <v>710</v>
      </c>
    </row>
    <row r="39" spans="1:7" x14ac:dyDescent="0.35">
      <c r="A39" s="81">
        <v>2</v>
      </c>
      <c r="B39" s="81" t="s">
        <v>711</v>
      </c>
      <c r="C39" s="81">
        <v>1</v>
      </c>
      <c r="D39" s="81" t="s">
        <v>472</v>
      </c>
      <c r="E39" s="81">
        <v>20141127</v>
      </c>
      <c r="F39" s="81">
        <v>1</v>
      </c>
      <c r="G39" s="81" t="s">
        <v>710</v>
      </c>
    </row>
    <row r="40" spans="1:7" x14ac:dyDescent="0.35">
      <c r="A40" s="81">
        <v>2</v>
      </c>
      <c r="B40" s="81" t="s">
        <v>711</v>
      </c>
      <c r="C40" s="81">
        <v>1</v>
      </c>
      <c r="D40" s="81" t="s">
        <v>472</v>
      </c>
      <c r="E40" s="81">
        <v>20141128</v>
      </c>
      <c r="F40" s="81">
        <v>1</v>
      </c>
      <c r="G40" s="81" t="s">
        <v>710</v>
      </c>
    </row>
    <row r="41" spans="1:7" x14ac:dyDescent="0.35">
      <c r="A41" s="81">
        <v>2</v>
      </c>
      <c r="B41" s="81" t="s">
        <v>711</v>
      </c>
      <c r="C41" s="81">
        <v>1</v>
      </c>
      <c r="D41" s="81" t="s">
        <v>472</v>
      </c>
      <c r="E41" s="81">
        <v>20141128</v>
      </c>
      <c r="F41" s="81">
        <v>1</v>
      </c>
      <c r="G41" s="81" t="s">
        <v>710</v>
      </c>
    </row>
  </sheetData>
  <phoneticPr fontId="3"/>
  <pageMargins left="0.75" right="0.75" top="1" bottom="1" header="0.51200000000000001" footer="0.5120000000000000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W1129"/>
  <sheetViews>
    <sheetView workbookViewId="0">
      <selection activeCell="L1" sqref="L1:N65536"/>
    </sheetView>
  </sheetViews>
  <sheetFormatPr defaultRowHeight="13.5" x14ac:dyDescent="0.15"/>
  <sheetData>
    <row r="1" spans="1:42" x14ac:dyDescent="0.15">
      <c r="A1">
        <v>1</v>
      </c>
      <c r="B1">
        <v>400501</v>
      </c>
      <c r="C1">
        <v>1</v>
      </c>
      <c r="D1" t="s">
        <v>713</v>
      </c>
      <c r="E1">
        <v>20141103</v>
      </c>
      <c r="F1">
        <v>1</v>
      </c>
      <c r="G1" t="s">
        <v>472</v>
      </c>
      <c r="H1">
        <v>1</v>
      </c>
      <c r="I1" t="s">
        <v>710</v>
      </c>
      <c r="J1">
        <v>0</v>
      </c>
      <c r="K1">
        <v>0</v>
      </c>
      <c r="L1">
        <v>1</v>
      </c>
      <c r="M1">
        <v>1</v>
      </c>
      <c r="N1" t="s">
        <v>709</v>
      </c>
      <c r="P1">
        <v>209</v>
      </c>
      <c r="Q1" t="s">
        <v>1165</v>
      </c>
      <c r="R1">
        <v>0</v>
      </c>
      <c r="S1">
        <v>0</v>
      </c>
      <c r="T1">
        <v>0</v>
      </c>
      <c r="U1">
        <v>0</v>
      </c>
      <c r="V1">
        <v>0</v>
      </c>
      <c r="W1">
        <v>0</v>
      </c>
      <c r="X1">
        <v>0</v>
      </c>
      <c r="Y1" t="s">
        <v>63</v>
      </c>
      <c r="Z1">
        <v>674</v>
      </c>
      <c r="AA1" t="s">
        <v>70</v>
      </c>
      <c r="AB1" t="s">
        <v>477</v>
      </c>
      <c r="AC1">
        <v>19.399999999999999</v>
      </c>
      <c r="AD1" t="s">
        <v>478</v>
      </c>
      <c r="AE1" t="s">
        <v>714</v>
      </c>
      <c r="AF1">
        <v>28.7</v>
      </c>
      <c r="AG1" t="s">
        <v>478</v>
      </c>
      <c r="AH1" t="s">
        <v>94</v>
      </c>
      <c r="AI1">
        <v>81.400000000000006</v>
      </c>
      <c r="AJ1" t="s">
        <v>478</v>
      </c>
      <c r="AK1" t="s">
        <v>148</v>
      </c>
      <c r="AL1">
        <v>6.3</v>
      </c>
      <c r="AM1" t="s">
        <v>478</v>
      </c>
      <c r="AN1" t="s">
        <v>715</v>
      </c>
      <c r="AO1">
        <v>4.7</v>
      </c>
      <c r="AP1" t="s">
        <v>478</v>
      </c>
    </row>
    <row r="2" spans="1:42" x14ac:dyDescent="0.15">
      <c r="A2">
        <v>1</v>
      </c>
      <c r="B2">
        <v>400501</v>
      </c>
      <c r="C2">
        <v>1</v>
      </c>
      <c r="D2" t="s">
        <v>713</v>
      </c>
      <c r="E2">
        <v>20141103</v>
      </c>
      <c r="F2">
        <v>1</v>
      </c>
      <c r="G2" t="s">
        <v>472</v>
      </c>
      <c r="H2">
        <v>1</v>
      </c>
      <c r="I2" t="s">
        <v>710</v>
      </c>
      <c r="J2">
        <v>0</v>
      </c>
      <c r="K2">
        <v>0</v>
      </c>
      <c r="L2">
        <v>2</v>
      </c>
      <c r="M2">
        <v>2</v>
      </c>
      <c r="N2" t="s">
        <v>711</v>
      </c>
      <c r="P2">
        <v>242</v>
      </c>
      <c r="Q2" t="s">
        <v>717</v>
      </c>
      <c r="R2">
        <v>0</v>
      </c>
      <c r="S2">
        <v>0</v>
      </c>
      <c r="T2">
        <v>0</v>
      </c>
      <c r="U2">
        <v>0</v>
      </c>
      <c r="V2">
        <v>0</v>
      </c>
      <c r="W2">
        <v>0</v>
      </c>
      <c r="X2">
        <v>0</v>
      </c>
      <c r="Y2" t="s">
        <v>63</v>
      </c>
      <c r="Z2">
        <v>422</v>
      </c>
      <c r="AA2" t="s">
        <v>70</v>
      </c>
      <c r="AB2" t="s">
        <v>477</v>
      </c>
      <c r="AC2">
        <v>21.9</v>
      </c>
      <c r="AD2" t="s">
        <v>478</v>
      </c>
      <c r="AE2" t="s">
        <v>714</v>
      </c>
      <c r="AF2">
        <v>7.9</v>
      </c>
      <c r="AG2" t="s">
        <v>478</v>
      </c>
      <c r="AH2" t="s">
        <v>94</v>
      </c>
      <c r="AI2">
        <v>64.2</v>
      </c>
      <c r="AJ2" t="s">
        <v>478</v>
      </c>
      <c r="AK2" t="s">
        <v>148</v>
      </c>
      <c r="AL2">
        <v>5.6</v>
      </c>
      <c r="AM2" t="s">
        <v>478</v>
      </c>
      <c r="AN2" t="s">
        <v>715</v>
      </c>
      <c r="AO2">
        <v>3.6</v>
      </c>
      <c r="AP2" t="s">
        <v>478</v>
      </c>
    </row>
    <row r="3" spans="1:42" x14ac:dyDescent="0.15">
      <c r="A3">
        <v>1</v>
      </c>
      <c r="B3">
        <v>400501</v>
      </c>
      <c r="C3">
        <v>1</v>
      </c>
      <c r="D3" t="s">
        <v>713</v>
      </c>
      <c r="E3">
        <v>20141104</v>
      </c>
      <c r="F3">
        <v>1</v>
      </c>
      <c r="G3" t="s">
        <v>472</v>
      </c>
      <c r="H3">
        <v>1</v>
      </c>
      <c r="I3" t="s">
        <v>710</v>
      </c>
      <c r="J3">
        <v>0</v>
      </c>
      <c r="K3">
        <v>0</v>
      </c>
      <c r="L3">
        <v>1</v>
      </c>
      <c r="M3">
        <v>1</v>
      </c>
      <c r="N3" t="s">
        <v>709</v>
      </c>
      <c r="P3">
        <v>181</v>
      </c>
      <c r="Q3" t="s">
        <v>1166</v>
      </c>
      <c r="R3">
        <v>0</v>
      </c>
      <c r="S3">
        <v>0</v>
      </c>
      <c r="T3">
        <v>0</v>
      </c>
      <c r="U3">
        <v>0</v>
      </c>
      <c r="V3">
        <v>0</v>
      </c>
      <c r="W3">
        <v>0</v>
      </c>
      <c r="X3">
        <v>0</v>
      </c>
      <c r="Y3" t="s">
        <v>63</v>
      </c>
      <c r="Z3">
        <v>546</v>
      </c>
      <c r="AA3" t="s">
        <v>70</v>
      </c>
      <c r="AB3" t="s">
        <v>477</v>
      </c>
      <c r="AC3">
        <v>20.9</v>
      </c>
      <c r="AD3" t="s">
        <v>478</v>
      </c>
      <c r="AE3" t="s">
        <v>714</v>
      </c>
      <c r="AF3">
        <v>18.7</v>
      </c>
      <c r="AG3" t="s">
        <v>478</v>
      </c>
      <c r="AH3" t="s">
        <v>94</v>
      </c>
      <c r="AI3">
        <v>70.099999999999994</v>
      </c>
      <c r="AJ3" t="s">
        <v>478</v>
      </c>
      <c r="AK3" t="s">
        <v>148</v>
      </c>
      <c r="AL3">
        <v>4.5</v>
      </c>
      <c r="AM3" t="s">
        <v>478</v>
      </c>
      <c r="AN3" t="s">
        <v>715</v>
      </c>
      <c r="AO3">
        <v>3.1</v>
      </c>
      <c r="AP3" t="s">
        <v>478</v>
      </c>
    </row>
    <row r="4" spans="1:42" x14ac:dyDescent="0.15">
      <c r="A4">
        <v>1</v>
      </c>
      <c r="B4">
        <v>400501</v>
      </c>
      <c r="C4">
        <v>1</v>
      </c>
      <c r="D4" t="s">
        <v>713</v>
      </c>
      <c r="E4">
        <v>20141104</v>
      </c>
      <c r="F4">
        <v>1</v>
      </c>
      <c r="G4" t="s">
        <v>472</v>
      </c>
      <c r="H4">
        <v>1</v>
      </c>
      <c r="I4" t="s">
        <v>710</v>
      </c>
      <c r="J4">
        <v>0</v>
      </c>
      <c r="K4">
        <v>0</v>
      </c>
      <c r="L4">
        <v>2</v>
      </c>
      <c r="M4">
        <v>2</v>
      </c>
      <c r="N4" t="s">
        <v>711</v>
      </c>
      <c r="P4">
        <v>223</v>
      </c>
      <c r="Q4" t="s">
        <v>1166</v>
      </c>
      <c r="R4">
        <v>0</v>
      </c>
      <c r="S4">
        <v>0</v>
      </c>
      <c r="T4">
        <v>0</v>
      </c>
      <c r="U4">
        <v>0</v>
      </c>
      <c r="V4">
        <v>0</v>
      </c>
      <c r="W4">
        <v>0</v>
      </c>
      <c r="X4">
        <v>0</v>
      </c>
      <c r="Y4" t="s">
        <v>63</v>
      </c>
      <c r="Z4">
        <v>351</v>
      </c>
      <c r="AA4" t="s">
        <v>70</v>
      </c>
      <c r="AB4" t="s">
        <v>477</v>
      </c>
      <c r="AC4">
        <v>11.3</v>
      </c>
      <c r="AD4" t="s">
        <v>478</v>
      </c>
      <c r="AE4" t="s">
        <v>714</v>
      </c>
      <c r="AF4">
        <v>4.4000000000000004</v>
      </c>
      <c r="AG4" t="s">
        <v>478</v>
      </c>
      <c r="AH4" t="s">
        <v>94</v>
      </c>
      <c r="AI4">
        <v>66.900000000000006</v>
      </c>
      <c r="AJ4" t="s">
        <v>478</v>
      </c>
      <c r="AK4" t="s">
        <v>148</v>
      </c>
      <c r="AL4">
        <v>6.6</v>
      </c>
      <c r="AM4" t="s">
        <v>478</v>
      </c>
      <c r="AN4" t="s">
        <v>715</v>
      </c>
      <c r="AO4">
        <v>3.1</v>
      </c>
      <c r="AP4" t="s">
        <v>478</v>
      </c>
    </row>
    <row r="5" spans="1:42" x14ac:dyDescent="0.15">
      <c r="A5">
        <v>1</v>
      </c>
      <c r="B5">
        <v>400501</v>
      </c>
      <c r="C5">
        <v>1</v>
      </c>
      <c r="D5" t="s">
        <v>713</v>
      </c>
      <c r="E5">
        <v>20141105</v>
      </c>
      <c r="F5">
        <v>1</v>
      </c>
      <c r="G5" t="s">
        <v>472</v>
      </c>
      <c r="H5">
        <v>1</v>
      </c>
      <c r="I5" t="s">
        <v>710</v>
      </c>
      <c r="J5">
        <v>0</v>
      </c>
      <c r="K5">
        <v>0</v>
      </c>
      <c r="L5">
        <v>1</v>
      </c>
      <c r="M5">
        <v>1</v>
      </c>
      <c r="N5" t="s">
        <v>709</v>
      </c>
      <c r="P5">
        <v>200</v>
      </c>
      <c r="R5">
        <v>0</v>
      </c>
      <c r="S5">
        <v>0</v>
      </c>
      <c r="T5">
        <v>0</v>
      </c>
      <c r="U5">
        <v>0</v>
      </c>
      <c r="V5">
        <v>0</v>
      </c>
      <c r="W5">
        <v>0</v>
      </c>
      <c r="X5">
        <v>0</v>
      </c>
      <c r="Y5" t="s">
        <v>63</v>
      </c>
      <c r="Z5">
        <v>564</v>
      </c>
      <c r="AA5" t="s">
        <v>70</v>
      </c>
      <c r="AB5" t="s">
        <v>477</v>
      </c>
      <c r="AC5">
        <v>28.2</v>
      </c>
      <c r="AD5" t="s">
        <v>478</v>
      </c>
      <c r="AE5" t="s">
        <v>714</v>
      </c>
      <c r="AF5">
        <v>15.8</v>
      </c>
      <c r="AG5" t="s">
        <v>478</v>
      </c>
      <c r="AH5" t="s">
        <v>94</v>
      </c>
      <c r="AI5">
        <v>75.3</v>
      </c>
      <c r="AJ5" t="s">
        <v>478</v>
      </c>
      <c r="AK5" t="s">
        <v>148</v>
      </c>
      <c r="AL5">
        <v>5.9</v>
      </c>
      <c r="AM5" t="s">
        <v>478</v>
      </c>
      <c r="AN5" t="s">
        <v>715</v>
      </c>
      <c r="AO5">
        <v>4.3</v>
      </c>
      <c r="AP5" t="s">
        <v>478</v>
      </c>
    </row>
    <row r="6" spans="1:42" x14ac:dyDescent="0.15">
      <c r="A6">
        <v>1</v>
      </c>
      <c r="B6">
        <v>400501</v>
      </c>
      <c r="C6">
        <v>1</v>
      </c>
      <c r="D6" t="s">
        <v>713</v>
      </c>
      <c r="E6">
        <v>20141105</v>
      </c>
      <c r="F6">
        <v>1</v>
      </c>
      <c r="G6" t="s">
        <v>472</v>
      </c>
      <c r="H6">
        <v>1</v>
      </c>
      <c r="I6" t="s">
        <v>710</v>
      </c>
      <c r="J6">
        <v>0</v>
      </c>
      <c r="K6">
        <v>0</v>
      </c>
      <c r="L6">
        <v>2</v>
      </c>
      <c r="M6">
        <v>2</v>
      </c>
      <c r="N6" t="s">
        <v>711</v>
      </c>
      <c r="P6">
        <v>206</v>
      </c>
      <c r="R6">
        <v>0</v>
      </c>
      <c r="S6">
        <v>0</v>
      </c>
      <c r="T6">
        <v>0</v>
      </c>
      <c r="U6">
        <v>0</v>
      </c>
      <c r="V6">
        <v>0</v>
      </c>
      <c r="W6">
        <v>0</v>
      </c>
      <c r="X6">
        <v>0</v>
      </c>
      <c r="Y6" t="s">
        <v>63</v>
      </c>
      <c r="Z6">
        <v>371</v>
      </c>
      <c r="AA6" t="s">
        <v>70</v>
      </c>
      <c r="AB6" t="s">
        <v>477</v>
      </c>
      <c r="AC6">
        <v>9.9</v>
      </c>
      <c r="AD6" t="s">
        <v>478</v>
      </c>
      <c r="AE6" t="s">
        <v>714</v>
      </c>
      <c r="AF6">
        <v>7.9</v>
      </c>
      <c r="AG6" t="s">
        <v>478</v>
      </c>
      <c r="AH6" t="s">
        <v>94</v>
      </c>
      <c r="AI6">
        <v>64.2</v>
      </c>
      <c r="AJ6" t="s">
        <v>478</v>
      </c>
      <c r="AK6" t="s">
        <v>148</v>
      </c>
      <c r="AL6">
        <v>4.8</v>
      </c>
      <c r="AM6" t="s">
        <v>478</v>
      </c>
      <c r="AN6" t="s">
        <v>715</v>
      </c>
      <c r="AO6">
        <v>3.4</v>
      </c>
      <c r="AP6" t="s">
        <v>478</v>
      </c>
    </row>
    <row r="7" spans="1:42" x14ac:dyDescent="0.15">
      <c r="A7">
        <v>1</v>
      </c>
      <c r="B7">
        <v>400501</v>
      </c>
      <c r="C7">
        <v>1</v>
      </c>
      <c r="D7" t="s">
        <v>713</v>
      </c>
      <c r="E7">
        <v>20141106</v>
      </c>
      <c r="F7">
        <v>1</v>
      </c>
      <c r="G7" t="s">
        <v>472</v>
      </c>
      <c r="H7">
        <v>1</v>
      </c>
      <c r="I7" t="s">
        <v>710</v>
      </c>
      <c r="J7">
        <v>0</v>
      </c>
      <c r="K7">
        <v>0</v>
      </c>
      <c r="L7">
        <v>1</v>
      </c>
      <c r="M7">
        <v>1</v>
      </c>
      <c r="N7" t="s">
        <v>709</v>
      </c>
      <c r="P7">
        <v>205</v>
      </c>
      <c r="R7">
        <v>0</v>
      </c>
      <c r="S7">
        <v>0</v>
      </c>
      <c r="T7">
        <v>0</v>
      </c>
      <c r="U7">
        <v>0</v>
      </c>
      <c r="V7">
        <v>0</v>
      </c>
      <c r="W7">
        <v>0</v>
      </c>
      <c r="X7">
        <v>0</v>
      </c>
      <c r="Y7" t="s">
        <v>63</v>
      </c>
      <c r="Z7">
        <v>632</v>
      </c>
      <c r="AA7" t="s">
        <v>70</v>
      </c>
      <c r="AB7" t="s">
        <v>477</v>
      </c>
      <c r="AC7">
        <v>22.8</v>
      </c>
      <c r="AD7" t="s">
        <v>478</v>
      </c>
      <c r="AE7" t="s">
        <v>714</v>
      </c>
      <c r="AF7">
        <v>25.4</v>
      </c>
      <c r="AG7" t="s">
        <v>478</v>
      </c>
      <c r="AH7" t="s">
        <v>94</v>
      </c>
      <c r="AI7">
        <v>75.5</v>
      </c>
      <c r="AJ7" t="s">
        <v>478</v>
      </c>
      <c r="AK7" t="s">
        <v>148</v>
      </c>
      <c r="AL7">
        <v>3.9</v>
      </c>
      <c r="AM7" t="s">
        <v>478</v>
      </c>
      <c r="AN7" t="s">
        <v>715</v>
      </c>
      <c r="AO7">
        <v>3.5</v>
      </c>
      <c r="AP7" t="s">
        <v>478</v>
      </c>
    </row>
    <row r="8" spans="1:42" x14ac:dyDescent="0.15">
      <c r="A8">
        <v>1</v>
      </c>
      <c r="B8">
        <v>400501</v>
      </c>
      <c r="C8">
        <v>1</v>
      </c>
      <c r="D8" t="s">
        <v>713</v>
      </c>
      <c r="E8">
        <v>20141106</v>
      </c>
      <c r="F8">
        <v>1</v>
      </c>
      <c r="G8" t="s">
        <v>472</v>
      </c>
      <c r="H8">
        <v>1</v>
      </c>
      <c r="I8" t="s">
        <v>710</v>
      </c>
      <c r="J8">
        <v>0</v>
      </c>
      <c r="K8">
        <v>0</v>
      </c>
      <c r="L8">
        <v>2</v>
      </c>
      <c r="M8">
        <v>2</v>
      </c>
      <c r="N8" t="s">
        <v>711</v>
      </c>
      <c r="P8">
        <v>188</v>
      </c>
      <c r="R8">
        <v>0</v>
      </c>
      <c r="S8">
        <v>0</v>
      </c>
      <c r="T8">
        <v>0</v>
      </c>
      <c r="U8">
        <v>0</v>
      </c>
      <c r="V8">
        <v>0</v>
      </c>
      <c r="W8">
        <v>0</v>
      </c>
      <c r="X8">
        <v>0</v>
      </c>
      <c r="Y8" t="s">
        <v>63</v>
      </c>
      <c r="Z8">
        <v>516</v>
      </c>
      <c r="AA8" t="s">
        <v>70</v>
      </c>
      <c r="AB8" t="s">
        <v>477</v>
      </c>
      <c r="AC8">
        <v>21.1</v>
      </c>
      <c r="AD8" t="s">
        <v>478</v>
      </c>
      <c r="AE8" t="s">
        <v>714</v>
      </c>
      <c r="AF8">
        <v>18.899999999999999</v>
      </c>
      <c r="AG8" t="s">
        <v>478</v>
      </c>
      <c r="AH8" t="s">
        <v>94</v>
      </c>
      <c r="AI8">
        <v>64.7</v>
      </c>
      <c r="AJ8" t="s">
        <v>478</v>
      </c>
      <c r="AK8" t="s">
        <v>148</v>
      </c>
      <c r="AL8">
        <v>5.5</v>
      </c>
      <c r="AM8" t="s">
        <v>478</v>
      </c>
      <c r="AN8" t="s">
        <v>715</v>
      </c>
      <c r="AO8">
        <v>3</v>
      </c>
      <c r="AP8" t="s">
        <v>478</v>
      </c>
    </row>
    <row r="9" spans="1:42" x14ac:dyDescent="0.15">
      <c r="A9">
        <v>1</v>
      </c>
      <c r="B9">
        <v>400501</v>
      </c>
      <c r="C9">
        <v>1</v>
      </c>
      <c r="D9" t="s">
        <v>713</v>
      </c>
      <c r="E9">
        <v>20141107</v>
      </c>
      <c r="F9">
        <v>1</v>
      </c>
      <c r="G9" t="s">
        <v>472</v>
      </c>
      <c r="H9">
        <v>1</v>
      </c>
      <c r="I9" t="s">
        <v>710</v>
      </c>
      <c r="J9">
        <v>0</v>
      </c>
      <c r="K9">
        <v>0</v>
      </c>
      <c r="L9">
        <v>1</v>
      </c>
      <c r="M9">
        <v>1</v>
      </c>
      <c r="N9" t="s">
        <v>709</v>
      </c>
      <c r="P9">
        <v>257</v>
      </c>
      <c r="R9">
        <v>0</v>
      </c>
      <c r="S9">
        <v>0</v>
      </c>
      <c r="T9">
        <v>0</v>
      </c>
      <c r="U9">
        <v>0</v>
      </c>
      <c r="V9">
        <v>0</v>
      </c>
      <c r="W9">
        <v>0</v>
      </c>
      <c r="X9">
        <v>0</v>
      </c>
      <c r="Y9" t="s">
        <v>63</v>
      </c>
      <c r="Z9">
        <v>544</v>
      </c>
      <c r="AA9" t="s">
        <v>70</v>
      </c>
      <c r="AB9" t="s">
        <v>477</v>
      </c>
      <c r="AC9">
        <v>9.4</v>
      </c>
      <c r="AD9" t="s">
        <v>478</v>
      </c>
      <c r="AE9" t="s">
        <v>714</v>
      </c>
      <c r="AF9">
        <v>11.6</v>
      </c>
      <c r="AG9" t="s">
        <v>478</v>
      </c>
      <c r="AH9" t="s">
        <v>94</v>
      </c>
      <c r="AI9">
        <v>98.5</v>
      </c>
      <c r="AJ9" t="s">
        <v>478</v>
      </c>
      <c r="AK9" t="s">
        <v>148</v>
      </c>
      <c r="AL9">
        <v>4.5999999999999996</v>
      </c>
      <c r="AM9" t="s">
        <v>478</v>
      </c>
      <c r="AN9" t="s">
        <v>715</v>
      </c>
      <c r="AO9">
        <v>3.6</v>
      </c>
      <c r="AP9" t="s">
        <v>478</v>
      </c>
    </row>
    <row r="10" spans="1:42" x14ac:dyDescent="0.15">
      <c r="A10">
        <v>1</v>
      </c>
      <c r="B10">
        <v>400501</v>
      </c>
      <c r="C10">
        <v>1</v>
      </c>
      <c r="D10" t="s">
        <v>713</v>
      </c>
      <c r="E10">
        <v>20141107</v>
      </c>
      <c r="F10">
        <v>1</v>
      </c>
      <c r="G10" t="s">
        <v>472</v>
      </c>
      <c r="H10">
        <v>1</v>
      </c>
      <c r="I10" t="s">
        <v>710</v>
      </c>
      <c r="J10">
        <v>0</v>
      </c>
      <c r="K10">
        <v>0</v>
      </c>
      <c r="L10">
        <v>2</v>
      </c>
      <c r="M10">
        <v>2</v>
      </c>
      <c r="N10" t="s">
        <v>711</v>
      </c>
      <c r="P10">
        <v>231</v>
      </c>
      <c r="R10">
        <v>0</v>
      </c>
      <c r="S10">
        <v>0</v>
      </c>
      <c r="T10">
        <v>0</v>
      </c>
      <c r="U10">
        <v>0</v>
      </c>
      <c r="V10">
        <v>0</v>
      </c>
      <c r="W10">
        <v>0</v>
      </c>
      <c r="X10">
        <v>0</v>
      </c>
      <c r="Y10" t="s">
        <v>63</v>
      </c>
      <c r="Z10">
        <v>662</v>
      </c>
      <c r="AA10" t="s">
        <v>70</v>
      </c>
      <c r="AB10" t="s">
        <v>477</v>
      </c>
      <c r="AC10">
        <v>21.6</v>
      </c>
      <c r="AD10" t="s">
        <v>478</v>
      </c>
      <c r="AE10" t="s">
        <v>714</v>
      </c>
      <c r="AF10">
        <v>20.5</v>
      </c>
      <c r="AG10" t="s">
        <v>478</v>
      </c>
      <c r="AH10" t="s">
        <v>94</v>
      </c>
      <c r="AI10">
        <v>94.7</v>
      </c>
      <c r="AJ10" t="s">
        <v>478</v>
      </c>
      <c r="AK10" t="s">
        <v>148</v>
      </c>
      <c r="AL10">
        <v>5</v>
      </c>
      <c r="AM10" t="s">
        <v>478</v>
      </c>
      <c r="AN10" t="s">
        <v>715</v>
      </c>
      <c r="AO10">
        <v>3</v>
      </c>
      <c r="AP10" t="s">
        <v>478</v>
      </c>
    </row>
    <row r="11" spans="1:42" x14ac:dyDescent="0.15">
      <c r="A11">
        <v>1</v>
      </c>
      <c r="B11">
        <v>400501</v>
      </c>
      <c r="C11">
        <v>1</v>
      </c>
      <c r="D11" t="s">
        <v>713</v>
      </c>
      <c r="E11">
        <v>20141110</v>
      </c>
      <c r="F11">
        <v>1</v>
      </c>
      <c r="G11" t="s">
        <v>472</v>
      </c>
      <c r="H11">
        <v>1</v>
      </c>
      <c r="I11" t="s">
        <v>710</v>
      </c>
      <c r="J11">
        <v>0</v>
      </c>
      <c r="K11">
        <v>0</v>
      </c>
      <c r="L11">
        <v>1</v>
      </c>
      <c r="M11">
        <v>1</v>
      </c>
      <c r="N11" t="s">
        <v>709</v>
      </c>
      <c r="P11">
        <v>178</v>
      </c>
      <c r="R11">
        <v>0</v>
      </c>
      <c r="S11">
        <v>0</v>
      </c>
      <c r="T11">
        <v>0</v>
      </c>
      <c r="U11">
        <v>0</v>
      </c>
      <c r="V11">
        <v>0</v>
      </c>
      <c r="W11">
        <v>0</v>
      </c>
      <c r="X11">
        <v>0</v>
      </c>
      <c r="Y11" t="s">
        <v>63</v>
      </c>
      <c r="Z11">
        <v>531</v>
      </c>
      <c r="AA11" t="s">
        <v>70</v>
      </c>
      <c r="AB11" t="s">
        <v>477</v>
      </c>
      <c r="AC11">
        <v>22.2</v>
      </c>
      <c r="AD11" t="s">
        <v>478</v>
      </c>
      <c r="AE11" t="s">
        <v>714</v>
      </c>
      <c r="AF11">
        <v>12.5</v>
      </c>
      <c r="AG11" t="s">
        <v>478</v>
      </c>
      <c r="AH11" t="s">
        <v>94</v>
      </c>
      <c r="AI11">
        <v>76</v>
      </c>
      <c r="AJ11" t="s">
        <v>478</v>
      </c>
      <c r="AK11" t="s">
        <v>148</v>
      </c>
      <c r="AL11">
        <v>2.1</v>
      </c>
      <c r="AM11" t="s">
        <v>478</v>
      </c>
      <c r="AN11" t="s">
        <v>715</v>
      </c>
      <c r="AO11">
        <v>7.6</v>
      </c>
      <c r="AP11" t="s">
        <v>478</v>
      </c>
    </row>
    <row r="12" spans="1:42" x14ac:dyDescent="0.15">
      <c r="A12">
        <v>1</v>
      </c>
      <c r="B12">
        <v>400501</v>
      </c>
      <c r="C12">
        <v>1</v>
      </c>
      <c r="D12" t="s">
        <v>713</v>
      </c>
      <c r="E12">
        <v>20141110</v>
      </c>
      <c r="F12">
        <v>1</v>
      </c>
      <c r="G12" t="s">
        <v>472</v>
      </c>
      <c r="H12">
        <v>1</v>
      </c>
      <c r="I12" t="s">
        <v>710</v>
      </c>
      <c r="J12">
        <v>0</v>
      </c>
      <c r="K12">
        <v>0</v>
      </c>
      <c r="L12">
        <v>2</v>
      </c>
      <c r="M12">
        <v>2</v>
      </c>
      <c r="N12" t="s">
        <v>711</v>
      </c>
      <c r="P12">
        <v>189</v>
      </c>
      <c r="R12">
        <v>0</v>
      </c>
      <c r="S12">
        <v>0</v>
      </c>
      <c r="T12">
        <v>0</v>
      </c>
      <c r="U12">
        <v>0</v>
      </c>
      <c r="V12">
        <v>0</v>
      </c>
      <c r="W12">
        <v>0</v>
      </c>
      <c r="X12">
        <v>0</v>
      </c>
      <c r="Y12" t="s">
        <v>63</v>
      </c>
      <c r="Z12">
        <v>350</v>
      </c>
      <c r="AA12" t="s">
        <v>70</v>
      </c>
      <c r="AB12" t="s">
        <v>477</v>
      </c>
      <c r="AC12">
        <v>17.3</v>
      </c>
      <c r="AD12" t="s">
        <v>478</v>
      </c>
      <c r="AE12" t="s">
        <v>714</v>
      </c>
      <c r="AF12">
        <v>4.7</v>
      </c>
      <c r="AG12" t="s">
        <v>478</v>
      </c>
      <c r="AH12" t="s">
        <v>94</v>
      </c>
      <c r="AI12">
        <v>58.7</v>
      </c>
      <c r="AJ12" t="s">
        <v>478</v>
      </c>
      <c r="AK12" t="s">
        <v>148</v>
      </c>
      <c r="AL12">
        <v>3.3</v>
      </c>
      <c r="AM12" t="s">
        <v>478</v>
      </c>
      <c r="AN12" t="s">
        <v>715</v>
      </c>
      <c r="AO12">
        <v>4.0999999999999996</v>
      </c>
      <c r="AP12" t="s">
        <v>478</v>
      </c>
    </row>
    <row r="13" spans="1:42" x14ac:dyDescent="0.15">
      <c r="A13">
        <v>1</v>
      </c>
      <c r="B13">
        <v>400501</v>
      </c>
      <c r="C13">
        <v>1</v>
      </c>
      <c r="D13" t="s">
        <v>713</v>
      </c>
      <c r="E13">
        <v>20141111</v>
      </c>
      <c r="F13">
        <v>1</v>
      </c>
      <c r="G13" t="s">
        <v>472</v>
      </c>
      <c r="H13">
        <v>1</v>
      </c>
      <c r="I13" t="s">
        <v>710</v>
      </c>
      <c r="J13">
        <v>0</v>
      </c>
      <c r="K13">
        <v>0</v>
      </c>
      <c r="L13">
        <v>1</v>
      </c>
      <c r="M13">
        <v>1</v>
      </c>
      <c r="N13" t="s">
        <v>709</v>
      </c>
      <c r="P13">
        <v>217</v>
      </c>
      <c r="Q13" t="s">
        <v>1167</v>
      </c>
      <c r="R13">
        <v>0</v>
      </c>
      <c r="S13">
        <v>0</v>
      </c>
      <c r="T13">
        <v>0</v>
      </c>
      <c r="U13">
        <v>0</v>
      </c>
      <c r="V13">
        <v>0</v>
      </c>
      <c r="W13">
        <v>0</v>
      </c>
      <c r="X13">
        <v>0</v>
      </c>
      <c r="Y13" t="s">
        <v>63</v>
      </c>
      <c r="Z13">
        <v>587</v>
      </c>
      <c r="AA13" t="s">
        <v>70</v>
      </c>
      <c r="AB13" t="s">
        <v>477</v>
      </c>
      <c r="AC13">
        <v>23.1</v>
      </c>
      <c r="AD13" t="s">
        <v>478</v>
      </c>
      <c r="AE13" t="s">
        <v>714</v>
      </c>
      <c r="AF13">
        <v>26.1</v>
      </c>
      <c r="AG13" t="s">
        <v>478</v>
      </c>
      <c r="AH13" t="s">
        <v>94</v>
      </c>
      <c r="AI13">
        <v>61.1</v>
      </c>
      <c r="AJ13" t="s">
        <v>478</v>
      </c>
      <c r="AK13" t="s">
        <v>148</v>
      </c>
      <c r="AL13">
        <v>3.6</v>
      </c>
      <c r="AM13" t="s">
        <v>478</v>
      </c>
      <c r="AN13" t="s">
        <v>715</v>
      </c>
      <c r="AO13">
        <v>2</v>
      </c>
      <c r="AP13" t="s">
        <v>478</v>
      </c>
    </row>
    <row r="14" spans="1:42" x14ac:dyDescent="0.15">
      <c r="A14">
        <v>1</v>
      </c>
      <c r="B14">
        <v>400501</v>
      </c>
      <c r="C14">
        <v>1</v>
      </c>
      <c r="D14" t="s">
        <v>713</v>
      </c>
      <c r="E14">
        <v>20141111</v>
      </c>
      <c r="F14">
        <v>1</v>
      </c>
      <c r="G14" t="s">
        <v>472</v>
      </c>
      <c r="H14">
        <v>1</v>
      </c>
      <c r="I14" t="s">
        <v>710</v>
      </c>
      <c r="J14">
        <v>0</v>
      </c>
      <c r="K14">
        <v>0</v>
      </c>
      <c r="L14">
        <v>2</v>
      </c>
      <c r="M14">
        <v>2</v>
      </c>
      <c r="N14" t="s">
        <v>711</v>
      </c>
      <c r="P14">
        <v>201</v>
      </c>
      <c r="Q14" t="s">
        <v>1167</v>
      </c>
      <c r="R14">
        <v>0</v>
      </c>
      <c r="S14">
        <v>0</v>
      </c>
      <c r="T14">
        <v>0</v>
      </c>
      <c r="U14">
        <v>0</v>
      </c>
      <c r="V14">
        <v>0</v>
      </c>
      <c r="W14">
        <v>0</v>
      </c>
      <c r="X14">
        <v>0</v>
      </c>
      <c r="Y14" t="s">
        <v>63</v>
      </c>
      <c r="Z14">
        <v>533</v>
      </c>
      <c r="AA14" t="s">
        <v>70</v>
      </c>
      <c r="AB14" t="s">
        <v>477</v>
      </c>
      <c r="AC14">
        <v>25</v>
      </c>
      <c r="AD14" t="s">
        <v>478</v>
      </c>
      <c r="AE14" t="s">
        <v>714</v>
      </c>
      <c r="AF14">
        <v>18.3</v>
      </c>
      <c r="AG14" t="s">
        <v>478</v>
      </c>
      <c r="AH14" t="s">
        <v>94</v>
      </c>
      <c r="AI14">
        <v>65</v>
      </c>
      <c r="AJ14" t="s">
        <v>478</v>
      </c>
      <c r="AK14" t="s">
        <v>148</v>
      </c>
      <c r="AL14">
        <v>5</v>
      </c>
      <c r="AM14" t="s">
        <v>478</v>
      </c>
      <c r="AN14" t="s">
        <v>715</v>
      </c>
      <c r="AO14">
        <v>2</v>
      </c>
      <c r="AP14" t="s">
        <v>478</v>
      </c>
    </row>
    <row r="15" spans="1:42" x14ac:dyDescent="0.15">
      <c r="A15">
        <v>1</v>
      </c>
      <c r="B15">
        <v>400501</v>
      </c>
      <c r="C15">
        <v>1</v>
      </c>
      <c r="D15" t="s">
        <v>713</v>
      </c>
      <c r="E15">
        <v>20141112</v>
      </c>
      <c r="F15">
        <v>1</v>
      </c>
      <c r="G15" t="s">
        <v>472</v>
      </c>
      <c r="H15">
        <v>1</v>
      </c>
      <c r="I15" t="s">
        <v>710</v>
      </c>
      <c r="J15">
        <v>0</v>
      </c>
      <c r="K15">
        <v>0</v>
      </c>
      <c r="L15">
        <v>1</v>
      </c>
      <c r="M15">
        <v>1</v>
      </c>
      <c r="N15" t="s">
        <v>709</v>
      </c>
      <c r="P15">
        <v>204</v>
      </c>
      <c r="R15">
        <v>0</v>
      </c>
      <c r="S15">
        <v>0</v>
      </c>
      <c r="T15">
        <v>0</v>
      </c>
      <c r="U15">
        <v>0</v>
      </c>
      <c r="V15">
        <v>0</v>
      </c>
      <c r="W15">
        <v>0</v>
      </c>
      <c r="X15">
        <v>0</v>
      </c>
      <c r="Y15" t="s">
        <v>63</v>
      </c>
      <c r="Z15">
        <v>639</v>
      </c>
      <c r="AA15" t="s">
        <v>70</v>
      </c>
      <c r="AB15" t="s">
        <v>477</v>
      </c>
      <c r="AC15">
        <v>31.2</v>
      </c>
      <c r="AD15" t="s">
        <v>478</v>
      </c>
      <c r="AE15" t="s">
        <v>714</v>
      </c>
      <c r="AF15">
        <v>12.6</v>
      </c>
      <c r="AG15" t="s">
        <v>478</v>
      </c>
      <c r="AH15" t="s">
        <v>94</v>
      </c>
      <c r="AI15">
        <v>96.9</v>
      </c>
      <c r="AJ15" t="s">
        <v>478</v>
      </c>
      <c r="AK15" t="s">
        <v>148</v>
      </c>
      <c r="AL15">
        <v>7.4</v>
      </c>
      <c r="AM15" t="s">
        <v>478</v>
      </c>
      <c r="AN15" t="s">
        <v>715</v>
      </c>
      <c r="AO15">
        <v>7.1</v>
      </c>
      <c r="AP15" t="s">
        <v>478</v>
      </c>
    </row>
    <row r="16" spans="1:42" x14ac:dyDescent="0.15">
      <c r="A16">
        <v>1</v>
      </c>
      <c r="B16">
        <v>400501</v>
      </c>
      <c r="C16">
        <v>1</v>
      </c>
      <c r="D16" t="s">
        <v>713</v>
      </c>
      <c r="E16">
        <v>20141112</v>
      </c>
      <c r="F16">
        <v>1</v>
      </c>
      <c r="G16" t="s">
        <v>472</v>
      </c>
      <c r="H16">
        <v>1</v>
      </c>
      <c r="I16" t="s">
        <v>710</v>
      </c>
      <c r="J16">
        <v>0</v>
      </c>
      <c r="K16">
        <v>0</v>
      </c>
      <c r="L16">
        <v>2</v>
      </c>
      <c r="M16">
        <v>2</v>
      </c>
      <c r="N16" t="s">
        <v>711</v>
      </c>
      <c r="P16">
        <v>152</v>
      </c>
      <c r="R16">
        <v>0</v>
      </c>
      <c r="S16">
        <v>0</v>
      </c>
      <c r="T16">
        <v>0</v>
      </c>
      <c r="U16">
        <v>0</v>
      </c>
      <c r="V16">
        <v>0</v>
      </c>
      <c r="W16">
        <v>0</v>
      </c>
      <c r="X16">
        <v>0</v>
      </c>
      <c r="Y16" t="s">
        <v>63</v>
      </c>
      <c r="Z16">
        <v>719</v>
      </c>
      <c r="AA16" t="s">
        <v>70</v>
      </c>
      <c r="AB16" t="s">
        <v>477</v>
      </c>
      <c r="AC16">
        <v>21.4</v>
      </c>
      <c r="AD16" t="s">
        <v>478</v>
      </c>
      <c r="AE16" t="s">
        <v>714</v>
      </c>
      <c r="AF16">
        <v>33</v>
      </c>
      <c r="AG16" t="s">
        <v>478</v>
      </c>
      <c r="AH16" t="s">
        <v>94</v>
      </c>
      <c r="AI16">
        <v>82.7</v>
      </c>
      <c r="AJ16" t="s">
        <v>478</v>
      </c>
      <c r="AK16" t="s">
        <v>148</v>
      </c>
      <c r="AL16">
        <v>6.3</v>
      </c>
      <c r="AM16" t="s">
        <v>478</v>
      </c>
      <c r="AN16" t="s">
        <v>715</v>
      </c>
      <c r="AO16">
        <v>4.2</v>
      </c>
      <c r="AP16" t="s">
        <v>478</v>
      </c>
    </row>
    <row r="17" spans="1:42" x14ac:dyDescent="0.15">
      <c r="A17">
        <v>1</v>
      </c>
      <c r="B17">
        <v>400501</v>
      </c>
      <c r="C17">
        <v>1</v>
      </c>
      <c r="D17" t="s">
        <v>713</v>
      </c>
      <c r="E17">
        <v>20141113</v>
      </c>
      <c r="F17">
        <v>1</v>
      </c>
      <c r="G17" t="s">
        <v>472</v>
      </c>
      <c r="H17">
        <v>1</v>
      </c>
      <c r="I17" t="s">
        <v>710</v>
      </c>
      <c r="J17">
        <v>0</v>
      </c>
      <c r="K17">
        <v>0</v>
      </c>
      <c r="L17">
        <v>1</v>
      </c>
      <c r="M17">
        <v>1</v>
      </c>
      <c r="N17" t="s">
        <v>709</v>
      </c>
      <c r="P17">
        <v>175</v>
      </c>
      <c r="Q17" t="s">
        <v>732</v>
      </c>
      <c r="R17">
        <v>0</v>
      </c>
      <c r="S17">
        <v>0</v>
      </c>
      <c r="T17">
        <v>0</v>
      </c>
      <c r="U17">
        <v>0</v>
      </c>
      <c r="V17">
        <v>0</v>
      </c>
      <c r="W17">
        <v>0</v>
      </c>
      <c r="X17">
        <v>0</v>
      </c>
      <c r="Y17" t="s">
        <v>63</v>
      </c>
      <c r="Z17">
        <v>644</v>
      </c>
      <c r="AA17" t="s">
        <v>70</v>
      </c>
      <c r="AB17" t="s">
        <v>477</v>
      </c>
      <c r="AC17">
        <v>26.6</v>
      </c>
      <c r="AD17" t="s">
        <v>478</v>
      </c>
      <c r="AE17" t="s">
        <v>714</v>
      </c>
      <c r="AF17">
        <v>21.4</v>
      </c>
      <c r="AG17" t="s">
        <v>478</v>
      </c>
      <c r="AH17" t="s">
        <v>94</v>
      </c>
      <c r="AI17">
        <v>83.3</v>
      </c>
      <c r="AJ17" t="s">
        <v>478</v>
      </c>
      <c r="AK17" t="s">
        <v>148</v>
      </c>
      <c r="AL17">
        <v>5.0999999999999996</v>
      </c>
      <c r="AM17" t="s">
        <v>478</v>
      </c>
      <c r="AN17" t="s">
        <v>715</v>
      </c>
      <c r="AO17">
        <v>6.2</v>
      </c>
      <c r="AP17" t="s">
        <v>478</v>
      </c>
    </row>
    <row r="18" spans="1:42" x14ac:dyDescent="0.15">
      <c r="A18">
        <v>1</v>
      </c>
      <c r="B18">
        <v>400501</v>
      </c>
      <c r="C18">
        <v>1</v>
      </c>
      <c r="D18" t="s">
        <v>713</v>
      </c>
      <c r="E18">
        <v>20141113</v>
      </c>
      <c r="F18">
        <v>1</v>
      </c>
      <c r="G18" t="s">
        <v>472</v>
      </c>
      <c r="H18">
        <v>1</v>
      </c>
      <c r="I18" t="s">
        <v>710</v>
      </c>
      <c r="J18">
        <v>0</v>
      </c>
      <c r="K18">
        <v>0</v>
      </c>
      <c r="L18">
        <v>2</v>
      </c>
      <c r="M18">
        <v>2</v>
      </c>
      <c r="N18" t="s">
        <v>711</v>
      </c>
      <c r="P18">
        <v>232</v>
      </c>
      <c r="R18">
        <v>0</v>
      </c>
      <c r="S18">
        <v>0</v>
      </c>
      <c r="T18">
        <v>0</v>
      </c>
      <c r="U18">
        <v>0</v>
      </c>
      <c r="V18">
        <v>0</v>
      </c>
      <c r="W18">
        <v>0</v>
      </c>
      <c r="X18">
        <v>0</v>
      </c>
      <c r="Y18" t="s">
        <v>63</v>
      </c>
      <c r="Z18">
        <v>510</v>
      </c>
      <c r="AA18" t="s">
        <v>70</v>
      </c>
      <c r="AB18" t="s">
        <v>477</v>
      </c>
      <c r="AC18">
        <v>27.9</v>
      </c>
      <c r="AD18" t="s">
        <v>478</v>
      </c>
      <c r="AE18" t="s">
        <v>714</v>
      </c>
      <c r="AF18">
        <v>13.7</v>
      </c>
      <c r="AG18" t="s">
        <v>478</v>
      </c>
      <c r="AH18" t="s">
        <v>94</v>
      </c>
      <c r="AI18">
        <v>68.400000000000006</v>
      </c>
      <c r="AJ18" t="s">
        <v>478</v>
      </c>
      <c r="AK18" t="s">
        <v>148</v>
      </c>
      <c r="AL18">
        <v>6.3</v>
      </c>
      <c r="AM18" t="s">
        <v>478</v>
      </c>
      <c r="AN18" t="s">
        <v>715</v>
      </c>
      <c r="AO18">
        <v>2.6</v>
      </c>
      <c r="AP18" t="s">
        <v>478</v>
      </c>
    </row>
    <row r="19" spans="1:42" x14ac:dyDescent="0.15">
      <c r="A19">
        <v>1</v>
      </c>
      <c r="B19">
        <v>400501</v>
      </c>
      <c r="C19">
        <v>1</v>
      </c>
      <c r="D19" t="s">
        <v>713</v>
      </c>
      <c r="E19">
        <v>20141114</v>
      </c>
      <c r="F19">
        <v>1</v>
      </c>
      <c r="G19" t="s">
        <v>472</v>
      </c>
      <c r="H19">
        <v>1</v>
      </c>
      <c r="I19" t="s">
        <v>710</v>
      </c>
      <c r="J19">
        <v>0</v>
      </c>
      <c r="K19">
        <v>0</v>
      </c>
      <c r="L19">
        <v>1</v>
      </c>
      <c r="M19">
        <v>1</v>
      </c>
      <c r="N19" t="s">
        <v>709</v>
      </c>
      <c r="P19">
        <v>157</v>
      </c>
      <c r="R19">
        <v>0</v>
      </c>
      <c r="S19">
        <v>0</v>
      </c>
      <c r="T19">
        <v>0</v>
      </c>
      <c r="U19">
        <v>0</v>
      </c>
      <c r="V19">
        <v>0</v>
      </c>
      <c r="W19">
        <v>0</v>
      </c>
      <c r="X19">
        <v>0</v>
      </c>
      <c r="Y19" t="s">
        <v>63</v>
      </c>
      <c r="Z19">
        <v>490</v>
      </c>
      <c r="AA19" t="s">
        <v>70</v>
      </c>
      <c r="AB19" t="s">
        <v>477</v>
      </c>
      <c r="AC19">
        <v>28.3</v>
      </c>
      <c r="AD19" t="s">
        <v>478</v>
      </c>
      <c r="AE19" t="s">
        <v>714</v>
      </c>
      <c r="AF19">
        <v>12.3</v>
      </c>
      <c r="AG19" t="s">
        <v>478</v>
      </c>
      <c r="AH19" t="s">
        <v>94</v>
      </c>
      <c r="AI19">
        <v>64.900000000000006</v>
      </c>
      <c r="AJ19" t="s">
        <v>478</v>
      </c>
      <c r="AK19" t="s">
        <v>148</v>
      </c>
      <c r="AL19">
        <v>3.1</v>
      </c>
      <c r="AM19" t="s">
        <v>478</v>
      </c>
      <c r="AN19" t="s">
        <v>715</v>
      </c>
      <c r="AO19">
        <v>3.8</v>
      </c>
      <c r="AP19" t="s">
        <v>478</v>
      </c>
    </row>
    <row r="20" spans="1:42" x14ac:dyDescent="0.15">
      <c r="A20">
        <v>1</v>
      </c>
      <c r="B20">
        <v>400501</v>
      </c>
      <c r="C20">
        <v>1</v>
      </c>
      <c r="D20" t="s">
        <v>713</v>
      </c>
      <c r="E20">
        <v>20141114</v>
      </c>
      <c r="F20">
        <v>1</v>
      </c>
      <c r="G20" t="s">
        <v>472</v>
      </c>
      <c r="H20">
        <v>1</v>
      </c>
      <c r="I20" t="s">
        <v>710</v>
      </c>
      <c r="J20">
        <v>0</v>
      </c>
      <c r="K20">
        <v>0</v>
      </c>
      <c r="L20">
        <v>2</v>
      </c>
      <c r="M20">
        <v>2</v>
      </c>
      <c r="N20" t="s">
        <v>711</v>
      </c>
      <c r="P20">
        <v>181</v>
      </c>
      <c r="R20">
        <v>0</v>
      </c>
      <c r="S20">
        <v>0</v>
      </c>
      <c r="T20">
        <v>0</v>
      </c>
      <c r="U20">
        <v>0</v>
      </c>
      <c r="V20">
        <v>0</v>
      </c>
      <c r="W20">
        <v>0</v>
      </c>
      <c r="X20">
        <v>0</v>
      </c>
      <c r="Y20" t="s">
        <v>63</v>
      </c>
      <c r="Z20">
        <v>499</v>
      </c>
      <c r="AA20" t="s">
        <v>70</v>
      </c>
      <c r="AB20" t="s">
        <v>477</v>
      </c>
      <c r="AC20">
        <v>30.2</v>
      </c>
      <c r="AD20" t="s">
        <v>478</v>
      </c>
      <c r="AE20" t="s">
        <v>714</v>
      </c>
      <c r="AF20">
        <v>11.7</v>
      </c>
      <c r="AG20" t="s">
        <v>478</v>
      </c>
      <c r="AH20" t="s">
        <v>94</v>
      </c>
      <c r="AI20">
        <v>66.400000000000006</v>
      </c>
      <c r="AJ20" t="s">
        <v>478</v>
      </c>
      <c r="AK20" t="s">
        <v>148</v>
      </c>
      <c r="AL20">
        <v>3.7</v>
      </c>
      <c r="AM20" t="s">
        <v>478</v>
      </c>
      <c r="AN20" t="s">
        <v>715</v>
      </c>
      <c r="AO20">
        <v>4.5999999999999996</v>
      </c>
      <c r="AP20" t="s">
        <v>478</v>
      </c>
    </row>
    <row r="21" spans="1:42" x14ac:dyDescent="0.15">
      <c r="A21">
        <v>1</v>
      </c>
      <c r="B21">
        <v>400501</v>
      </c>
      <c r="C21">
        <v>1</v>
      </c>
      <c r="D21" t="s">
        <v>713</v>
      </c>
      <c r="E21">
        <v>20141117</v>
      </c>
      <c r="F21">
        <v>1</v>
      </c>
      <c r="G21" t="s">
        <v>472</v>
      </c>
      <c r="H21">
        <v>1</v>
      </c>
      <c r="I21" t="s">
        <v>710</v>
      </c>
      <c r="J21">
        <v>0</v>
      </c>
      <c r="K21">
        <v>0</v>
      </c>
      <c r="L21">
        <v>1</v>
      </c>
      <c r="M21">
        <v>1</v>
      </c>
      <c r="N21" t="s">
        <v>709</v>
      </c>
      <c r="P21">
        <v>151</v>
      </c>
      <c r="Q21" t="s">
        <v>1168</v>
      </c>
      <c r="R21">
        <v>0</v>
      </c>
      <c r="S21">
        <v>0</v>
      </c>
      <c r="T21">
        <v>0</v>
      </c>
      <c r="U21">
        <v>0</v>
      </c>
      <c r="V21">
        <v>0</v>
      </c>
      <c r="W21">
        <v>0</v>
      </c>
      <c r="X21">
        <v>0</v>
      </c>
      <c r="Y21" t="s">
        <v>63</v>
      </c>
      <c r="Z21">
        <v>634</v>
      </c>
      <c r="AA21" t="s">
        <v>70</v>
      </c>
      <c r="AB21" t="s">
        <v>477</v>
      </c>
      <c r="AC21">
        <v>18.399999999999999</v>
      </c>
      <c r="AD21" t="s">
        <v>478</v>
      </c>
      <c r="AE21" t="s">
        <v>714</v>
      </c>
      <c r="AF21">
        <v>17.3</v>
      </c>
      <c r="AG21" t="s">
        <v>478</v>
      </c>
      <c r="AH21" t="s">
        <v>94</v>
      </c>
      <c r="AI21">
        <v>100.4</v>
      </c>
      <c r="AJ21" t="s">
        <v>478</v>
      </c>
      <c r="AK21" t="s">
        <v>148</v>
      </c>
      <c r="AL21">
        <v>5.7</v>
      </c>
      <c r="AM21" t="s">
        <v>478</v>
      </c>
      <c r="AN21" t="s">
        <v>715</v>
      </c>
      <c r="AO21">
        <v>5.9</v>
      </c>
      <c r="AP21" t="s">
        <v>478</v>
      </c>
    </row>
    <row r="22" spans="1:42" x14ac:dyDescent="0.15">
      <c r="A22">
        <v>1</v>
      </c>
      <c r="B22">
        <v>400501</v>
      </c>
      <c r="C22">
        <v>1</v>
      </c>
      <c r="D22" t="s">
        <v>713</v>
      </c>
      <c r="E22">
        <v>20141117</v>
      </c>
      <c r="F22">
        <v>1</v>
      </c>
      <c r="G22" t="s">
        <v>472</v>
      </c>
      <c r="H22">
        <v>1</v>
      </c>
      <c r="I22" t="s">
        <v>710</v>
      </c>
      <c r="J22">
        <v>0</v>
      </c>
      <c r="K22">
        <v>0</v>
      </c>
      <c r="L22">
        <v>2</v>
      </c>
      <c r="M22">
        <v>2</v>
      </c>
      <c r="N22" t="s">
        <v>711</v>
      </c>
      <c r="P22">
        <v>209</v>
      </c>
      <c r="R22">
        <v>0</v>
      </c>
      <c r="S22">
        <v>0</v>
      </c>
      <c r="T22">
        <v>0</v>
      </c>
      <c r="U22">
        <v>0</v>
      </c>
      <c r="V22">
        <v>0</v>
      </c>
      <c r="W22">
        <v>0</v>
      </c>
      <c r="X22">
        <v>0</v>
      </c>
      <c r="Y22" t="s">
        <v>63</v>
      </c>
      <c r="Z22">
        <v>607</v>
      </c>
      <c r="AA22" t="s">
        <v>70</v>
      </c>
      <c r="AB22" t="s">
        <v>477</v>
      </c>
      <c r="AC22">
        <v>27.6</v>
      </c>
      <c r="AD22" t="s">
        <v>478</v>
      </c>
      <c r="AE22" t="s">
        <v>714</v>
      </c>
      <c r="AF22">
        <v>23.6</v>
      </c>
      <c r="AG22" t="s">
        <v>478</v>
      </c>
      <c r="AH22" t="s">
        <v>94</v>
      </c>
      <c r="AI22">
        <v>68.099999999999994</v>
      </c>
      <c r="AJ22" t="s">
        <v>478</v>
      </c>
      <c r="AK22" t="s">
        <v>148</v>
      </c>
      <c r="AL22">
        <v>5.4</v>
      </c>
      <c r="AM22" t="s">
        <v>478</v>
      </c>
      <c r="AN22" t="s">
        <v>715</v>
      </c>
      <c r="AO22">
        <v>3.5</v>
      </c>
      <c r="AP22" t="s">
        <v>478</v>
      </c>
    </row>
    <row r="23" spans="1:42" x14ac:dyDescent="0.15">
      <c r="A23">
        <v>1</v>
      </c>
      <c r="B23">
        <v>400501</v>
      </c>
      <c r="C23">
        <v>1</v>
      </c>
      <c r="D23" t="s">
        <v>713</v>
      </c>
      <c r="E23">
        <v>20141118</v>
      </c>
      <c r="F23">
        <v>1</v>
      </c>
      <c r="G23" t="s">
        <v>472</v>
      </c>
      <c r="H23">
        <v>1</v>
      </c>
      <c r="I23" t="s">
        <v>710</v>
      </c>
      <c r="J23">
        <v>0</v>
      </c>
      <c r="K23">
        <v>0</v>
      </c>
      <c r="L23">
        <v>1</v>
      </c>
      <c r="M23">
        <v>1</v>
      </c>
      <c r="N23" t="s">
        <v>709</v>
      </c>
      <c r="P23">
        <v>161</v>
      </c>
      <c r="R23">
        <v>0</v>
      </c>
      <c r="S23">
        <v>0</v>
      </c>
      <c r="T23">
        <v>0</v>
      </c>
      <c r="U23">
        <v>0</v>
      </c>
      <c r="V23">
        <v>0</v>
      </c>
      <c r="W23">
        <v>0</v>
      </c>
      <c r="X23">
        <v>0</v>
      </c>
      <c r="Y23" t="s">
        <v>63</v>
      </c>
      <c r="Z23">
        <v>528</v>
      </c>
      <c r="AA23" t="s">
        <v>70</v>
      </c>
      <c r="AB23" t="s">
        <v>477</v>
      </c>
      <c r="AC23">
        <v>20.7</v>
      </c>
      <c r="AD23" t="s">
        <v>478</v>
      </c>
      <c r="AE23" t="s">
        <v>714</v>
      </c>
      <c r="AF23">
        <v>19</v>
      </c>
      <c r="AG23" t="s">
        <v>478</v>
      </c>
      <c r="AH23" t="s">
        <v>94</v>
      </c>
      <c r="AI23">
        <v>64.3</v>
      </c>
      <c r="AJ23" t="s">
        <v>478</v>
      </c>
      <c r="AK23" t="s">
        <v>148</v>
      </c>
      <c r="AL23">
        <v>2.6</v>
      </c>
      <c r="AM23" t="s">
        <v>478</v>
      </c>
      <c r="AN23" t="s">
        <v>715</v>
      </c>
      <c r="AO23">
        <v>3.3</v>
      </c>
      <c r="AP23" t="s">
        <v>478</v>
      </c>
    </row>
    <row r="24" spans="1:42" x14ac:dyDescent="0.15">
      <c r="A24">
        <v>1</v>
      </c>
      <c r="B24">
        <v>400501</v>
      </c>
      <c r="C24">
        <v>1</v>
      </c>
      <c r="D24" t="s">
        <v>713</v>
      </c>
      <c r="E24">
        <v>20141118</v>
      </c>
      <c r="F24">
        <v>1</v>
      </c>
      <c r="G24" t="s">
        <v>472</v>
      </c>
      <c r="H24">
        <v>1</v>
      </c>
      <c r="I24" t="s">
        <v>710</v>
      </c>
      <c r="J24">
        <v>0</v>
      </c>
      <c r="K24">
        <v>0</v>
      </c>
      <c r="L24">
        <v>2</v>
      </c>
      <c r="M24">
        <v>2</v>
      </c>
      <c r="N24" t="s">
        <v>711</v>
      </c>
      <c r="P24">
        <v>182</v>
      </c>
      <c r="R24">
        <v>0</v>
      </c>
      <c r="S24">
        <v>0</v>
      </c>
      <c r="T24">
        <v>0</v>
      </c>
      <c r="U24">
        <v>0</v>
      </c>
      <c r="V24">
        <v>0</v>
      </c>
      <c r="W24">
        <v>0</v>
      </c>
      <c r="X24">
        <v>0</v>
      </c>
      <c r="Y24" t="s">
        <v>63</v>
      </c>
      <c r="Z24">
        <v>679</v>
      </c>
      <c r="AA24" t="s">
        <v>70</v>
      </c>
      <c r="AB24" t="s">
        <v>477</v>
      </c>
      <c r="AC24">
        <v>25.4</v>
      </c>
      <c r="AD24" t="s">
        <v>478</v>
      </c>
      <c r="AE24" t="s">
        <v>714</v>
      </c>
      <c r="AF24">
        <v>23.9</v>
      </c>
      <c r="AG24" t="s">
        <v>478</v>
      </c>
      <c r="AH24" t="s">
        <v>94</v>
      </c>
      <c r="AI24">
        <v>89.9</v>
      </c>
      <c r="AJ24" t="s">
        <v>478</v>
      </c>
      <c r="AK24" t="s">
        <v>148</v>
      </c>
      <c r="AL24">
        <v>5.8</v>
      </c>
      <c r="AM24" t="s">
        <v>478</v>
      </c>
      <c r="AN24" t="s">
        <v>715</v>
      </c>
      <c r="AO24">
        <v>2.4</v>
      </c>
      <c r="AP24" t="s">
        <v>478</v>
      </c>
    </row>
    <row r="25" spans="1:42" x14ac:dyDescent="0.15">
      <c r="A25">
        <v>1</v>
      </c>
      <c r="B25">
        <v>400501</v>
      </c>
      <c r="C25">
        <v>1</v>
      </c>
      <c r="D25" t="s">
        <v>713</v>
      </c>
      <c r="E25">
        <v>20141119</v>
      </c>
      <c r="F25">
        <v>1</v>
      </c>
      <c r="G25" t="s">
        <v>472</v>
      </c>
      <c r="H25">
        <v>1</v>
      </c>
      <c r="I25" t="s">
        <v>710</v>
      </c>
      <c r="J25">
        <v>0</v>
      </c>
      <c r="K25">
        <v>0</v>
      </c>
      <c r="L25">
        <v>1</v>
      </c>
      <c r="M25">
        <v>1</v>
      </c>
      <c r="N25" t="s">
        <v>709</v>
      </c>
      <c r="P25">
        <v>100</v>
      </c>
      <c r="R25">
        <v>0</v>
      </c>
      <c r="S25">
        <v>0</v>
      </c>
      <c r="T25">
        <v>0</v>
      </c>
      <c r="U25">
        <v>0</v>
      </c>
      <c r="V25">
        <v>0</v>
      </c>
      <c r="W25">
        <v>0</v>
      </c>
      <c r="X25">
        <v>0</v>
      </c>
      <c r="Y25" t="s">
        <v>63</v>
      </c>
      <c r="Z25">
        <v>513</v>
      </c>
      <c r="AA25" t="s">
        <v>70</v>
      </c>
      <c r="AB25" t="s">
        <v>477</v>
      </c>
      <c r="AC25">
        <v>18.7</v>
      </c>
      <c r="AD25" t="s">
        <v>478</v>
      </c>
      <c r="AE25" t="s">
        <v>714</v>
      </c>
      <c r="AF25">
        <v>17.100000000000001</v>
      </c>
      <c r="AG25" t="s">
        <v>478</v>
      </c>
      <c r="AH25" t="s">
        <v>94</v>
      </c>
      <c r="AI25">
        <v>68.7</v>
      </c>
      <c r="AJ25" t="s">
        <v>478</v>
      </c>
      <c r="AK25" t="s">
        <v>148</v>
      </c>
      <c r="AL25">
        <v>2.2000000000000002</v>
      </c>
      <c r="AM25" t="s">
        <v>478</v>
      </c>
      <c r="AN25" t="s">
        <v>715</v>
      </c>
      <c r="AO25">
        <v>3.9</v>
      </c>
      <c r="AP25" t="s">
        <v>478</v>
      </c>
    </row>
    <row r="26" spans="1:42" x14ac:dyDescent="0.15">
      <c r="A26">
        <v>1</v>
      </c>
      <c r="B26">
        <v>400501</v>
      </c>
      <c r="C26">
        <v>1</v>
      </c>
      <c r="D26" t="s">
        <v>713</v>
      </c>
      <c r="E26">
        <v>20141119</v>
      </c>
      <c r="F26">
        <v>1</v>
      </c>
      <c r="G26" t="s">
        <v>472</v>
      </c>
      <c r="H26">
        <v>1</v>
      </c>
      <c r="I26" t="s">
        <v>710</v>
      </c>
      <c r="J26">
        <v>0</v>
      </c>
      <c r="K26">
        <v>0</v>
      </c>
      <c r="L26">
        <v>2</v>
      </c>
      <c r="M26">
        <v>2</v>
      </c>
      <c r="N26" t="s">
        <v>711</v>
      </c>
      <c r="P26">
        <v>151</v>
      </c>
      <c r="R26">
        <v>0</v>
      </c>
      <c r="S26">
        <v>0</v>
      </c>
      <c r="T26">
        <v>0</v>
      </c>
      <c r="U26">
        <v>0</v>
      </c>
      <c r="V26">
        <v>0</v>
      </c>
      <c r="W26">
        <v>0</v>
      </c>
      <c r="X26">
        <v>0</v>
      </c>
      <c r="Y26" t="s">
        <v>63</v>
      </c>
      <c r="Z26">
        <v>544</v>
      </c>
      <c r="AA26" t="s">
        <v>70</v>
      </c>
      <c r="AB26" t="s">
        <v>477</v>
      </c>
      <c r="AC26">
        <v>26.5</v>
      </c>
      <c r="AD26" t="s">
        <v>478</v>
      </c>
      <c r="AE26" t="s">
        <v>714</v>
      </c>
      <c r="AF26">
        <v>17.7</v>
      </c>
      <c r="AG26" t="s">
        <v>478</v>
      </c>
      <c r="AH26" t="s">
        <v>94</v>
      </c>
      <c r="AI26">
        <v>64.599999999999994</v>
      </c>
      <c r="AJ26" t="s">
        <v>478</v>
      </c>
      <c r="AK26" t="s">
        <v>148</v>
      </c>
      <c r="AL26">
        <v>3.7</v>
      </c>
      <c r="AM26" t="s">
        <v>478</v>
      </c>
      <c r="AN26" t="s">
        <v>715</v>
      </c>
      <c r="AO26">
        <v>5.5</v>
      </c>
      <c r="AP26" t="s">
        <v>478</v>
      </c>
    </row>
    <row r="27" spans="1:42" x14ac:dyDescent="0.15">
      <c r="A27">
        <v>1</v>
      </c>
      <c r="B27">
        <v>400501</v>
      </c>
      <c r="C27">
        <v>1</v>
      </c>
      <c r="D27" t="s">
        <v>713</v>
      </c>
      <c r="E27">
        <v>20141120</v>
      </c>
      <c r="F27">
        <v>1</v>
      </c>
      <c r="G27" t="s">
        <v>472</v>
      </c>
      <c r="H27">
        <v>1</v>
      </c>
      <c r="I27" t="s">
        <v>710</v>
      </c>
      <c r="J27">
        <v>0</v>
      </c>
      <c r="K27">
        <v>0</v>
      </c>
      <c r="L27">
        <v>1</v>
      </c>
      <c r="M27">
        <v>1</v>
      </c>
      <c r="N27" t="s">
        <v>709</v>
      </c>
      <c r="P27">
        <v>152</v>
      </c>
      <c r="Q27" t="s">
        <v>745</v>
      </c>
      <c r="R27">
        <v>0</v>
      </c>
      <c r="S27">
        <v>0</v>
      </c>
      <c r="T27">
        <v>0</v>
      </c>
      <c r="U27">
        <v>0</v>
      </c>
      <c r="V27">
        <v>0</v>
      </c>
      <c r="W27">
        <v>0</v>
      </c>
      <c r="X27">
        <v>0</v>
      </c>
      <c r="Y27" t="s">
        <v>63</v>
      </c>
      <c r="Z27">
        <v>570</v>
      </c>
      <c r="AA27" t="s">
        <v>70</v>
      </c>
      <c r="AB27" t="s">
        <v>477</v>
      </c>
      <c r="AC27">
        <v>25.5</v>
      </c>
      <c r="AD27" t="s">
        <v>478</v>
      </c>
      <c r="AE27" t="s">
        <v>714</v>
      </c>
      <c r="AF27">
        <v>16.100000000000001</v>
      </c>
      <c r="AG27" t="s">
        <v>478</v>
      </c>
      <c r="AH27" t="s">
        <v>94</v>
      </c>
      <c r="AI27">
        <v>76.400000000000006</v>
      </c>
      <c r="AJ27" t="s">
        <v>478</v>
      </c>
      <c r="AK27" t="s">
        <v>148</v>
      </c>
      <c r="AL27">
        <v>2.8</v>
      </c>
      <c r="AM27" t="s">
        <v>478</v>
      </c>
      <c r="AN27" t="s">
        <v>715</v>
      </c>
      <c r="AO27">
        <v>3.6</v>
      </c>
      <c r="AP27" t="s">
        <v>478</v>
      </c>
    </row>
    <row r="28" spans="1:42" x14ac:dyDescent="0.15">
      <c r="A28">
        <v>1</v>
      </c>
      <c r="B28">
        <v>400501</v>
      </c>
      <c r="C28">
        <v>1</v>
      </c>
      <c r="D28" t="s">
        <v>713</v>
      </c>
      <c r="E28">
        <v>20141120</v>
      </c>
      <c r="F28">
        <v>1</v>
      </c>
      <c r="G28" t="s">
        <v>472</v>
      </c>
      <c r="H28">
        <v>1</v>
      </c>
      <c r="I28" t="s">
        <v>710</v>
      </c>
      <c r="J28">
        <v>0</v>
      </c>
      <c r="K28">
        <v>0</v>
      </c>
      <c r="L28">
        <v>2</v>
      </c>
      <c r="M28">
        <v>2</v>
      </c>
      <c r="N28" t="s">
        <v>711</v>
      </c>
      <c r="P28">
        <v>208</v>
      </c>
      <c r="Q28" t="s">
        <v>745</v>
      </c>
      <c r="R28">
        <v>0</v>
      </c>
      <c r="S28">
        <v>0</v>
      </c>
      <c r="T28">
        <v>0</v>
      </c>
      <c r="U28">
        <v>0</v>
      </c>
      <c r="V28">
        <v>0</v>
      </c>
      <c r="W28">
        <v>0</v>
      </c>
      <c r="X28">
        <v>0</v>
      </c>
      <c r="Y28" t="s">
        <v>63</v>
      </c>
      <c r="Z28">
        <v>452</v>
      </c>
      <c r="AA28" t="s">
        <v>70</v>
      </c>
      <c r="AB28" t="s">
        <v>477</v>
      </c>
      <c r="AC28">
        <v>28</v>
      </c>
      <c r="AD28" t="s">
        <v>478</v>
      </c>
      <c r="AE28" t="s">
        <v>714</v>
      </c>
      <c r="AF28">
        <v>6.6</v>
      </c>
      <c r="AG28" t="s">
        <v>478</v>
      </c>
      <c r="AH28" t="s">
        <v>94</v>
      </c>
      <c r="AI28">
        <v>70.099999999999994</v>
      </c>
      <c r="AJ28" t="s">
        <v>478</v>
      </c>
      <c r="AK28" t="s">
        <v>148</v>
      </c>
      <c r="AL28">
        <v>5.5</v>
      </c>
      <c r="AM28" t="s">
        <v>478</v>
      </c>
      <c r="AN28" t="s">
        <v>715</v>
      </c>
      <c r="AO28">
        <v>3.9</v>
      </c>
      <c r="AP28" t="s">
        <v>478</v>
      </c>
    </row>
    <row r="29" spans="1:42" x14ac:dyDescent="0.15">
      <c r="A29">
        <v>1</v>
      </c>
      <c r="B29">
        <v>400501</v>
      </c>
      <c r="C29">
        <v>1</v>
      </c>
      <c r="D29" t="s">
        <v>713</v>
      </c>
      <c r="E29">
        <v>20141121</v>
      </c>
      <c r="F29">
        <v>1</v>
      </c>
      <c r="G29" t="s">
        <v>472</v>
      </c>
      <c r="H29">
        <v>1</v>
      </c>
      <c r="I29" t="s">
        <v>710</v>
      </c>
      <c r="J29">
        <v>0</v>
      </c>
      <c r="K29">
        <v>0</v>
      </c>
      <c r="L29">
        <v>1</v>
      </c>
      <c r="M29">
        <v>1</v>
      </c>
      <c r="N29" t="s">
        <v>709</v>
      </c>
      <c r="P29">
        <v>243</v>
      </c>
      <c r="Q29" t="s">
        <v>716</v>
      </c>
      <c r="R29">
        <v>0</v>
      </c>
      <c r="S29">
        <v>0</v>
      </c>
      <c r="T29">
        <v>0</v>
      </c>
      <c r="U29">
        <v>0</v>
      </c>
      <c r="V29">
        <v>0</v>
      </c>
      <c r="W29">
        <v>0</v>
      </c>
      <c r="X29">
        <v>0</v>
      </c>
      <c r="Y29" t="s">
        <v>63</v>
      </c>
      <c r="Z29">
        <v>560</v>
      </c>
      <c r="AA29" t="s">
        <v>70</v>
      </c>
      <c r="AB29" t="s">
        <v>477</v>
      </c>
      <c r="AC29">
        <v>17.899999999999999</v>
      </c>
      <c r="AD29" t="s">
        <v>478</v>
      </c>
      <c r="AE29" t="s">
        <v>714</v>
      </c>
      <c r="AF29">
        <v>15.8</v>
      </c>
      <c r="AG29" t="s">
        <v>478</v>
      </c>
      <c r="AH29" t="s">
        <v>94</v>
      </c>
      <c r="AI29">
        <v>84.4</v>
      </c>
      <c r="AJ29" t="s">
        <v>478</v>
      </c>
      <c r="AK29" t="s">
        <v>148</v>
      </c>
      <c r="AL29">
        <v>5.2</v>
      </c>
      <c r="AM29" t="s">
        <v>478</v>
      </c>
      <c r="AN29" t="s">
        <v>715</v>
      </c>
      <c r="AO29">
        <v>3.8</v>
      </c>
      <c r="AP29" t="s">
        <v>478</v>
      </c>
    </row>
    <row r="30" spans="1:42" x14ac:dyDescent="0.15">
      <c r="A30">
        <v>1</v>
      </c>
      <c r="B30">
        <v>400501</v>
      </c>
      <c r="C30">
        <v>1</v>
      </c>
      <c r="D30" t="s">
        <v>713</v>
      </c>
      <c r="E30">
        <v>20141121</v>
      </c>
      <c r="F30">
        <v>1</v>
      </c>
      <c r="G30" t="s">
        <v>472</v>
      </c>
      <c r="H30">
        <v>1</v>
      </c>
      <c r="I30" t="s">
        <v>710</v>
      </c>
      <c r="J30">
        <v>0</v>
      </c>
      <c r="K30">
        <v>0</v>
      </c>
      <c r="L30">
        <v>2</v>
      </c>
      <c r="M30">
        <v>2</v>
      </c>
      <c r="N30" t="s">
        <v>711</v>
      </c>
      <c r="P30">
        <v>195</v>
      </c>
      <c r="Q30" t="s">
        <v>716</v>
      </c>
      <c r="R30">
        <v>0</v>
      </c>
      <c r="S30">
        <v>0</v>
      </c>
      <c r="T30">
        <v>0</v>
      </c>
      <c r="U30">
        <v>0</v>
      </c>
      <c r="V30">
        <v>0</v>
      </c>
      <c r="W30">
        <v>0</v>
      </c>
      <c r="X30">
        <v>0</v>
      </c>
      <c r="Y30" t="s">
        <v>63</v>
      </c>
      <c r="Z30">
        <v>497</v>
      </c>
      <c r="AA30" t="s">
        <v>70</v>
      </c>
      <c r="AB30" t="s">
        <v>477</v>
      </c>
      <c r="AC30">
        <v>27.7</v>
      </c>
      <c r="AD30" t="s">
        <v>478</v>
      </c>
      <c r="AE30" t="s">
        <v>714</v>
      </c>
      <c r="AF30">
        <v>16.3</v>
      </c>
      <c r="AG30" t="s">
        <v>478</v>
      </c>
      <c r="AH30" t="s">
        <v>94</v>
      </c>
      <c r="AI30">
        <v>58.4</v>
      </c>
      <c r="AJ30" t="s">
        <v>478</v>
      </c>
      <c r="AK30" t="s">
        <v>148</v>
      </c>
      <c r="AL30">
        <v>4.4000000000000004</v>
      </c>
      <c r="AM30" t="s">
        <v>478</v>
      </c>
      <c r="AN30" t="s">
        <v>715</v>
      </c>
      <c r="AO30">
        <v>2.4</v>
      </c>
      <c r="AP30" t="s">
        <v>478</v>
      </c>
    </row>
    <row r="31" spans="1:42" x14ac:dyDescent="0.15">
      <c r="A31">
        <v>1</v>
      </c>
      <c r="B31">
        <v>400501</v>
      </c>
      <c r="C31">
        <v>1</v>
      </c>
      <c r="D31" t="s">
        <v>713</v>
      </c>
      <c r="E31">
        <v>20141124</v>
      </c>
      <c r="F31">
        <v>1</v>
      </c>
      <c r="G31" t="s">
        <v>472</v>
      </c>
      <c r="H31">
        <v>1</v>
      </c>
      <c r="I31" t="s">
        <v>710</v>
      </c>
      <c r="J31">
        <v>0</v>
      </c>
      <c r="K31">
        <v>0</v>
      </c>
      <c r="L31">
        <v>1</v>
      </c>
      <c r="M31">
        <v>1</v>
      </c>
      <c r="N31" t="s">
        <v>709</v>
      </c>
      <c r="P31">
        <v>179</v>
      </c>
      <c r="R31">
        <v>0</v>
      </c>
      <c r="S31">
        <v>0</v>
      </c>
      <c r="T31">
        <v>0</v>
      </c>
      <c r="U31">
        <v>0</v>
      </c>
      <c r="V31">
        <v>0</v>
      </c>
      <c r="W31">
        <v>0</v>
      </c>
      <c r="X31">
        <v>0</v>
      </c>
      <c r="Y31" t="s">
        <v>63</v>
      </c>
      <c r="Z31">
        <v>615</v>
      </c>
      <c r="AA31" t="s">
        <v>70</v>
      </c>
      <c r="AB31" t="s">
        <v>477</v>
      </c>
      <c r="AC31">
        <v>23.3</v>
      </c>
      <c r="AD31" t="s">
        <v>478</v>
      </c>
      <c r="AE31" t="s">
        <v>714</v>
      </c>
      <c r="AF31">
        <v>19.600000000000001</v>
      </c>
      <c r="AG31" t="s">
        <v>478</v>
      </c>
      <c r="AH31" t="s">
        <v>94</v>
      </c>
      <c r="AI31">
        <v>79.3</v>
      </c>
      <c r="AJ31" t="s">
        <v>478</v>
      </c>
      <c r="AK31" t="s">
        <v>148</v>
      </c>
      <c r="AL31">
        <v>2.5</v>
      </c>
      <c r="AM31" t="s">
        <v>478</v>
      </c>
      <c r="AN31" t="s">
        <v>715</v>
      </c>
      <c r="AO31">
        <v>3.1</v>
      </c>
      <c r="AP31" t="s">
        <v>478</v>
      </c>
    </row>
    <row r="32" spans="1:42" x14ac:dyDescent="0.15">
      <c r="A32">
        <v>1</v>
      </c>
      <c r="B32">
        <v>400501</v>
      </c>
      <c r="C32">
        <v>1</v>
      </c>
      <c r="D32" t="s">
        <v>713</v>
      </c>
      <c r="E32">
        <v>20141124</v>
      </c>
      <c r="F32">
        <v>1</v>
      </c>
      <c r="G32" t="s">
        <v>472</v>
      </c>
      <c r="H32">
        <v>1</v>
      </c>
      <c r="I32" t="s">
        <v>710</v>
      </c>
      <c r="J32">
        <v>0</v>
      </c>
      <c r="K32">
        <v>0</v>
      </c>
      <c r="L32">
        <v>2</v>
      </c>
      <c r="M32">
        <v>2</v>
      </c>
      <c r="N32" t="s">
        <v>711</v>
      </c>
      <c r="P32">
        <v>198</v>
      </c>
      <c r="R32">
        <v>0</v>
      </c>
      <c r="S32">
        <v>0</v>
      </c>
      <c r="T32">
        <v>0</v>
      </c>
      <c r="U32">
        <v>0</v>
      </c>
      <c r="V32">
        <v>0</v>
      </c>
      <c r="W32">
        <v>0</v>
      </c>
      <c r="X32">
        <v>0</v>
      </c>
      <c r="Y32" t="s">
        <v>63</v>
      </c>
      <c r="Z32">
        <v>562</v>
      </c>
      <c r="AA32" t="s">
        <v>70</v>
      </c>
      <c r="AB32" t="s">
        <v>477</v>
      </c>
      <c r="AC32">
        <v>25</v>
      </c>
      <c r="AD32" t="s">
        <v>478</v>
      </c>
      <c r="AE32" t="s">
        <v>714</v>
      </c>
      <c r="AF32">
        <v>12.2</v>
      </c>
      <c r="AG32" t="s">
        <v>478</v>
      </c>
      <c r="AH32" t="s">
        <v>94</v>
      </c>
      <c r="AI32">
        <v>85.6</v>
      </c>
      <c r="AJ32" t="s">
        <v>478</v>
      </c>
      <c r="AK32" t="s">
        <v>148</v>
      </c>
      <c r="AL32">
        <v>4.3</v>
      </c>
      <c r="AM32" t="s">
        <v>478</v>
      </c>
      <c r="AN32" t="s">
        <v>715</v>
      </c>
      <c r="AO32">
        <v>3.8</v>
      </c>
      <c r="AP32" t="s">
        <v>478</v>
      </c>
    </row>
    <row r="33" spans="1:58" x14ac:dyDescent="0.15">
      <c r="A33">
        <v>1</v>
      </c>
      <c r="B33">
        <v>400501</v>
      </c>
      <c r="C33">
        <v>1</v>
      </c>
      <c r="D33" t="s">
        <v>713</v>
      </c>
      <c r="E33">
        <v>20141125</v>
      </c>
      <c r="F33">
        <v>1</v>
      </c>
      <c r="G33" t="s">
        <v>472</v>
      </c>
      <c r="H33">
        <v>1</v>
      </c>
      <c r="I33" t="s">
        <v>710</v>
      </c>
      <c r="J33">
        <v>0</v>
      </c>
      <c r="K33">
        <v>0</v>
      </c>
      <c r="L33">
        <v>1</v>
      </c>
      <c r="M33">
        <v>1</v>
      </c>
      <c r="N33" t="s">
        <v>709</v>
      </c>
      <c r="P33">
        <v>164</v>
      </c>
      <c r="Q33" t="s">
        <v>1169</v>
      </c>
      <c r="R33">
        <v>0</v>
      </c>
      <c r="S33">
        <v>0</v>
      </c>
      <c r="T33">
        <v>0</v>
      </c>
      <c r="U33">
        <v>0</v>
      </c>
      <c r="V33">
        <v>0</v>
      </c>
      <c r="W33">
        <v>0</v>
      </c>
      <c r="X33">
        <v>0</v>
      </c>
      <c r="Y33" t="s">
        <v>63</v>
      </c>
      <c r="Z33">
        <v>587</v>
      </c>
      <c r="AA33" t="s">
        <v>70</v>
      </c>
      <c r="AB33" t="s">
        <v>477</v>
      </c>
      <c r="AC33">
        <v>17.8</v>
      </c>
      <c r="AD33" t="s">
        <v>478</v>
      </c>
      <c r="AE33" t="s">
        <v>714</v>
      </c>
      <c r="AF33">
        <v>18.3</v>
      </c>
      <c r="AG33" t="s">
        <v>478</v>
      </c>
      <c r="AH33" t="s">
        <v>94</v>
      </c>
      <c r="AI33">
        <v>81.7</v>
      </c>
      <c r="AJ33" t="s">
        <v>478</v>
      </c>
      <c r="AK33" t="s">
        <v>148</v>
      </c>
      <c r="AL33">
        <v>5.0999999999999996</v>
      </c>
      <c r="AM33" t="s">
        <v>478</v>
      </c>
      <c r="AN33" t="s">
        <v>715</v>
      </c>
      <c r="AO33">
        <v>4.5</v>
      </c>
      <c r="AP33" t="s">
        <v>478</v>
      </c>
    </row>
    <row r="34" spans="1:58" x14ac:dyDescent="0.15">
      <c r="A34">
        <v>1</v>
      </c>
      <c r="B34">
        <v>400501</v>
      </c>
      <c r="C34">
        <v>1</v>
      </c>
      <c r="D34" t="s">
        <v>713</v>
      </c>
      <c r="E34">
        <v>20141125</v>
      </c>
      <c r="F34">
        <v>1</v>
      </c>
      <c r="G34" t="s">
        <v>472</v>
      </c>
      <c r="H34">
        <v>1</v>
      </c>
      <c r="I34" t="s">
        <v>710</v>
      </c>
      <c r="J34">
        <v>0</v>
      </c>
      <c r="K34">
        <v>0</v>
      </c>
      <c r="L34">
        <v>2</v>
      </c>
      <c r="M34">
        <v>2</v>
      </c>
      <c r="N34" t="s">
        <v>711</v>
      </c>
      <c r="P34">
        <v>193</v>
      </c>
      <c r="Q34" t="s">
        <v>1169</v>
      </c>
      <c r="R34">
        <v>0</v>
      </c>
      <c r="S34">
        <v>0</v>
      </c>
      <c r="T34">
        <v>0</v>
      </c>
      <c r="U34">
        <v>0</v>
      </c>
      <c r="V34">
        <v>0</v>
      </c>
      <c r="W34">
        <v>0</v>
      </c>
      <c r="X34">
        <v>0</v>
      </c>
      <c r="Y34" t="s">
        <v>63</v>
      </c>
      <c r="Z34">
        <v>511</v>
      </c>
      <c r="AA34" t="s">
        <v>70</v>
      </c>
      <c r="AB34" t="s">
        <v>477</v>
      </c>
      <c r="AC34">
        <v>20.2</v>
      </c>
      <c r="AD34" t="s">
        <v>478</v>
      </c>
      <c r="AE34" t="s">
        <v>714</v>
      </c>
      <c r="AF34">
        <v>17.600000000000001</v>
      </c>
      <c r="AG34" t="s">
        <v>478</v>
      </c>
      <c r="AH34" t="s">
        <v>94</v>
      </c>
      <c r="AI34">
        <v>66.5</v>
      </c>
      <c r="AJ34" t="s">
        <v>478</v>
      </c>
      <c r="AK34" t="s">
        <v>148</v>
      </c>
      <c r="AL34">
        <v>6</v>
      </c>
      <c r="AM34" t="s">
        <v>478</v>
      </c>
      <c r="AN34" t="s">
        <v>715</v>
      </c>
      <c r="AO34">
        <v>3.4</v>
      </c>
      <c r="AP34" t="s">
        <v>478</v>
      </c>
    </row>
    <row r="35" spans="1:58" x14ac:dyDescent="0.15">
      <c r="A35">
        <v>1</v>
      </c>
      <c r="B35">
        <v>400501</v>
      </c>
      <c r="C35">
        <v>1</v>
      </c>
      <c r="D35" t="s">
        <v>713</v>
      </c>
      <c r="E35">
        <v>20141126</v>
      </c>
      <c r="F35">
        <v>1</v>
      </c>
      <c r="G35" t="s">
        <v>472</v>
      </c>
      <c r="H35">
        <v>1</v>
      </c>
      <c r="I35" t="s">
        <v>710</v>
      </c>
      <c r="J35">
        <v>0</v>
      </c>
      <c r="K35">
        <v>0</v>
      </c>
      <c r="L35">
        <v>1</v>
      </c>
      <c r="M35">
        <v>1</v>
      </c>
      <c r="N35" t="s">
        <v>709</v>
      </c>
      <c r="P35">
        <v>181</v>
      </c>
      <c r="Q35" t="s">
        <v>733</v>
      </c>
      <c r="R35">
        <v>0</v>
      </c>
      <c r="S35">
        <v>0</v>
      </c>
      <c r="T35">
        <v>0</v>
      </c>
      <c r="U35">
        <v>0</v>
      </c>
      <c r="V35">
        <v>0</v>
      </c>
      <c r="W35">
        <v>0</v>
      </c>
      <c r="X35">
        <v>0</v>
      </c>
      <c r="Y35" t="s">
        <v>63</v>
      </c>
      <c r="Z35">
        <v>557</v>
      </c>
      <c r="AA35" t="s">
        <v>70</v>
      </c>
      <c r="AB35" t="s">
        <v>477</v>
      </c>
      <c r="AC35">
        <v>25.8</v>
      </c>
      <c r="AD35" t="s">
        <v>478</v>
      </c>
      <c r="AE35" t="s">
        <v>714</v>
      </c>
      <c r="AF35">
        <v>15.4</v>
      </c>
      <c r="AG35" t="s">
        <v>478</v>
      </c>
      <c r="AH35" t="s">
        <v>94</v>
      </c>
      <c r="AI35">
        <v>76.8</v>
      </c>
      <c r="AJ35" t="s">
        <v>478</v>
      </c>
      <c r="AK35" t="s">
        <v>148</v>
      </c>
      <c r="AL35">
        <v>3.9</v>
      </c>
      <c r="AM35" t="s">
        <v>478</v>
      </c>
      <c r="AN35" t="s">
        <v>715</v>
      </c>
      <c r="AO35">
        <v>3.8</v>
      </c>
      <c r="AP35" t="s">
        <v>478</v>
      </c>
    </row>
    <row r="36" spans="1:58" x14ac:dyDescent="0.15">
      <c r="A36">
        <v>1</v>
      </c>
      <c r="B36">
        <v>400501</v>
      </c>
      <c r="C36">
        <v>1</v>
      </c>
      <c r="D36" t="s">
        <v>713</v>
      </c>
      <c r="E36">
        <v>20141126</v>
      </c>
      <c r="F36">
        <v>1</v>
      </c>
      <c r="G36" t="s">
        <v>472</v>
      </c>
      <c r="H36">
        <v>1</v>
      </c>
      <c r="I36" t="s">
        <v>710</v>
      </c>
      <c r="J36">
        <v>0</v>
      </c>
      <c r="K36">
        <v>0</v>
      </c>
      <c r="L36">
        <v>2</v>
      </c>
      <c r="M36">
        <v>2</v>
      </c>
      <c r="N36" t="s">
        <v>711</v>
      </c>
      <c r="P36">
        <v>216</v>
      </c>
      <c r="Q36" t="s">
        <v>733</v>
      </c>
      <c r="R36">
        <v>0</v>
      </c>
      <c r="S36">
        <v>0</v>
      </c>
      <c r="T36">
        <v>0</v>
      </c>
      <c r="U36">
        <v>0</v>
      </c>
      <c r="V36">
        <v>0</v>
      </c>
      <c r="W36">
        <v>0</v>
      </c>
      <c r="X36">
        <v>0</v>
      </c>
      <c r="Y36" t="s">
        <v>63</v>
      </c>
      <c r="Z36">
        <v>554</v>
      </c>
      <c r="AA36" t="s">
        <v>70</v>
      </c>
      <c r="AB36" t="s">
        <v>477</v>
      </c>
      <c r="AC36">
        <v>26.8</v>
      </c>
      <c r="AD36" t="s">
        <v>478</v>
      </c>
      <c r="AE36" t="s">
        <v>714</v>
      </c>
      <c r="AF36">
        <v>13.8</v>
      </c>
      <c r="AG36" t="s">
        <v>478</v>
      </c>
      <c r="AH36" t="s">
        <v>94</v>
      </c>
      <c r="AI36">
        <v>79.099999999999994</v>
      </c>
      <c r="AJ36" t="s">
        <v>478</v>
      </c>
      <c r="AK36" t="s">
        <v>148</v>
      </c>
      <c r="AL36">
        <v>4.5</v>
      </c>
      <c r="AM36" t="s">
        <v>478</v>
      </c>
      <c r="AN36" t="s">
        <v>715</v>
      </c>
      <c r="AO36">
        <v>5.4</v>
      </c>
      <c r="AP36" t="s">
        <v>478</v>
      </c>
    </row>
    <row r="37" spans="1:58" x14ac:dyDescent="0.15">
      <c r="A37">
        <v>1</v>
      </c>
      <c r="B37">
        <v>400501</v>
      </c>
      <c r="C37">
        <v>1</v>
      </c>
      <c r="D37" t="s">
        <v>713</v>
      </c>
      <c r="E37">
        <v>20141127</v>
      </c>
      <c r="F37">
        <v>1</v>
      </c>
      <c r="G37" t="s">
        <v>472</v>
      </c>
      <c r="H37">
        <v>1</v>
      </c>
      <c r="I37" t="s">
        <v>710</v>
      </c>
      <c r="J37">
        <v>0</v>
      </c>
      <c r="K37">
        <v>0</v>
      </c>
      <c r="L37">
        <v>1</v>
      </c>
      <c r="M37">
        <v>1</v>
      </c>
      <c r="N37" t="s">
        <v>709</v>
      </c>
      <c r="P37">
        <v>195</v>
      </c>
      <c r="R37">
        <v>0</v>
      </c>
      <c r="S37">
        <v>0</v>
      </c>
      <c r="T37">
        <v>0</v>
      </c>
      <c r="U37">
        <v>0</v>
      </c>
      <c r="V37">
        <v>0</v>
      </c>
      <c r="W37">
        <v>0</v>
      </c>
      <c r="X37">
        <v>0</v>
      </c>
      <c r="Y37" t="s">
        <v>63</v>
      </c>
      <c r="Z37">
        <v>526</v>
      </c>
      <c r="AA37" t="s">
        <v>70</v>
      </c>
      <c r="AB37" t="s">
        <v>477</v>
      </c>
      <c r="AC37">
        <v>20.9</v>
      </c>
      <c r="AD37" t="s">
        <v>478</v>
      </c>
      <c r="AE37" t="s">
        <v>714</v>
      </c>
      <c r="AF37">
        <v>18</v>
      </c>
      <c r="AG37" t="s">
        <v>478</v>
      </c>
      <c r="AH37" t="s">
        <v>94</v>
      </c>
      <c r="AI37">
        <v>68.2</v>
      </c>
      <c r="AJ37" t="s">
        <v>478</v>
      </c>
      <c r="AK37" t="s">
        <v>148</v>
      </c>
      <c r="AL37">
        <v>4</v>
      </c>
      <c r="AM37" t="s">
        <v>478</v>
      </c>
      <c r="AN37" t="s">
        <v>715</v>
      </c>
      <c r="AO37">
        <v>2.1</v>
      </c>
      <c r="AP37" t="s">
        <v>478</v>
      </c>
    </row>
    <row r="38" spans="1:58" x14ac:dyDescent="0.15">
      <c r="A38">
        <v>1</v>
      </c>
      <c r="B38">
        <v>400501</v>
      </c>
      <c r="C38">
        <v>1</v>
      </c>
      <c r="D38" t="s">
        <v>713</v>
      </c>
      <c r="E38">
        <v>20141127</v>
      </c>
      <c r="F38">
        <v>1</v>
      </c>
      <c r="G38" t="s">
        <v>472</v>
      </c>
      <c r="H38">
        <v>1</v>
      </c>
      <c r="I38" t="s">
        <v>710</v>
      </c>
      <c r="J38">
        <v>0</v>
      </c>
      <c r="K38">
        <v>0</v>
      </c>
      <c r="L38">
        <v>2</v>
      </c>
      <c r="M38">
        <v>2</v>
      </c>
      <c r="N38" t="s">
        <v>711</v>
      </c>
      <c r="P38">
        <v>237</v>
      </c>
      <c r="R38">
        <v>0</v>
      </c>
      <c r="S38">
        <v>0</v>
      </c>
      <c r="T38">
        <v>0</v>
      </c>
      <c r="U38">
        <v>0</v>
      </c>
      <c r="V38">
        <v>0</v>
      </c>
      <c r="W38">
        <v>0</v>
      </c>
      <c r="X38">
        <v>0</v>
      </c>
      <c r="Y38" t="s">
        <v>63</v>
      </c>
      <c r="Z38">
        <v>538</v>
      </c>
      <c r="AA38" t="s">
        <v>70</v>
      </c>
      <c r="AB38" t="s">
        <v>477</v>
      </c>
      <c r="AC38">
        <v>28.1</v>
      </c>
      <c r="AD38" t="s">
        <v>478</v>
      </c>
      <c r="AE38" t="s">
        <v>714</v>
      </c>
      <c r="AF38">
        <v>15</v>
      </c>
      <c r="AG38" t="s">
        <v>478</v>
      </c>
      <c r="AH38" t="s">
        <v>94</v>
      </c>
      <c r="AI38">
        <v>73</v>
      </c>
      <c r="AJ38" t="s">
        <v>478</v>
      </c>
      <c r="AK38" t="s">
        <v>148</v>
      </c>
      <c r="AL38">
        <v>6.1</v>
      </c>
      <c r="AM38" t="s">
        <v>478</v>
      </c>
      <c r="AN38" t="s">
        <v>715</v>
      </c>
      <c r="AO38">
        <v>3.8</v>
      </c>
      <c r="AP38" t="s">
        <v>478</v>
      </c>
    </row>
    <row r="39" spans="1:58" x14ac:dyDescent="0.15">
      <c r="A39">
        <v>1</v>
      </c>
      <c r="B39">
        <v>400501</v>
      </c>
      <c r="C39">
        <v>1</v>
      </c>
      <c r="D39" t="s">
        <v>713</v>
      </c>
      <c r="E39">
        <v>20141128</v>
      </c>
      <c r="F39">
        <v>1</v>
      </c>
      <c r="G39" t="s">
        <v>472</v>
      </c>
      <c r="H39">
        <v>1</v>
      </c>
      <c r="I39" t="s">
        <v>710</v>
      </c>
      <c r="J39">
        <v>0</v>
      </c>
      <c r="K39">
        <v>0</v>
      </c>
      <c r="L39">
        <v>1</v>
      </c>
      <c r="M39">
        <v>1</v>
      </c>
      <c r="N39" t="s">
        <v>709</v>
      </c>
      <c r="P39">
        <v>177</v>
      </c>
      <c r="R39">
        <v>0</v>
      </c>
      <c r="S39">
        <v>0</v>
      </c>
      <c r="T39">
        <v>0</v>
      </c>
      <c r="U39">
        <v>0</v>
      </c>
      <c r="V39">
        <v>0</v>
      </c>
      <c r="W39">
        <v>0</v>
      </c>
      <c r="X39">
        <v>0</v>
      </c>
      <c r="Y39" t="s">
        <v>63</v>
      </c>
      <c r="Z39">
        <v>785</v>
      </c>
      <c r="AA39" t="s">
        <v>70</v>
      </c>
      <c r="AB39" t="s">
        <v>477</v>
      </c>
      <c r="AC39">
        <v>32.5</v>
      </c>
      <c r="AD39" t="s">
        <v>478</v>
      </c>
      <c r="AE39" t="s">
        <v>714</v>
      </c>
      <c r="AF39">
        <v>30.3</v>
      </c>
      <c r="AG39" t="s">
        <v>478</v>
      </c>
      <c r="AH39" t="s">
        <v>94</v>
      </c>
      <c r="AI39">
        <v>90.8</v>
      </c>
      <c r="AJ39" t="s">
        <v>478</v>
      </c>
      <c r="AK39" t="s">
        <v>148</v>
      </c>
      <c r="AL39">
        <v>5.7</v>
      </c>
      <c r="AM39" t="s">
        <v>478</v>
      </c>
      <c r="AN39" t="s">
        <v>715</v>
      </c>
      <c r="AO39">
        <v>6.5</v>
      </c>
      <c r="AP39" t="s">
        <v>478</v>
      </c>
    </row>
    <row r="40" spans="1:58" x14ac:dyDescent="0.15">
      <c r="A40">
        <v>1</v>
      </c>
      <c r="B40">
        <v>400501</v>
      </c>
      <c r="C40">
        <v>1</v>
      </c>
      <c r="D40" t="s">
        <v>713</v>
      </c>
      <c r="E40">
        <v>20141128</v>
      </c>
      <c r="F40">
        <v>1</v>
      </c>
      <c r="G40" t="s">
        <v>472</v>
      </c>
      <c r="H40">
        <v>1</v>
      </c>
      <c r="I40" t="s">
        <v>710</v>
      </c>
      <c r="J40">
        <v>0</v>
      </c>
      <c r="K40">
        <v>0</v>
      </c>
      <c r="L40">
        <v>2</v>
      </c>
      <c r="M40">
        <v>2</v>
      </c>
      <c r="N40" t="s">
        <v>711</v>
      </c>
      <c r="P40">
        <v>237</v>
      </c>
      <c r="R40">
        <v>0</v>
      </c>
      <c r="S40">
        <v>0</v>
      </c>
      <c r="T40">
        <v>0</v>
      </c>
      <c r="U40">
        <v>0</v>
      </c>
      <c r="V40">
        <v>0</v>
      </c>
      <c r="W40">
        <v>0</v>
      </c>
      <c r="X40">
        <v>0</v>
      </c>
      <c r="Y40" t="s">
        <v>63</v>
      </c>
      <c r="Z40">
        <v>593</v>
      </c>
      <c r="AA40" t="s">
        <v>70</v>
      </c>
      <c r="AB40" t="s">
        <v>477</v>
      </c>
      <c r="AC40">
        <v>30.2</v>
      </c>
      <c r="AD40" t="s">
        <v>478</v>
      </c>
      <c r="AE40" t="s">
        <v>714</v>
      </c>
      <c r="AF40">
        <v>15.2</v>
      </c>
      <c r="AG40" t="s">
        <v>478</v>
      </c>
      <c r="AH40" t="s">
        <v>94</v>
      </c>
      <c r="AI40">
        <v>80</v>
      </c>
      <c r="AJ40" t="s">
        <v>478</v>
      </c>
      <c r="AK40" t="s">
        <v>148</v>
      </c>
      <c r="AL40">
        <v>5.6</v>
      </c>
      <c r="AM40" t="s">
        <v>478</v>
      </c>
      <c r="AN40" t="s">
        <v>715</v>
      </c>
      <c r="AO40">
        <v>4.4000000000000004</v>
      </c>
      <c r="AP40" t="s">
        <v>478</v>
      </c>
    </row>
    <row r="41" spans="1:58" x14ac:dyDescent="0.15">
      <c r="A41">
        <v>2</v>
      </c>
      <c r="B41">
        <v>400501</v>
      </c>
      <c r="C41">
        <v>1</v>
      </c>
      <c r="D41" t="s">
        <v>713</v>
      </c>
      <c r="E41">
        <v>20141103</v>
      </c>
      <c r="F41">
        <v>1</v>
      </c>
      <c r="G41" t="s">
        <v>472</v>
      </c>
      <c r="H41">
        <v>1</v>
      </c>
      <c r="I41" t="s">
        <v>710</v>
      </c>
      <c r="J41">
        <v>0</v>
      </c>
      <c r="K41">
        <v>0</v>
      </c>
      <c r="L41">
        <v>1</v>
      </c>
      <c r="M41" t="s">
        <v>1170</v>
      </c>
      <c r="N41" t="s">
        <v>1171</v>
      </c>
      <c r="O41" t="s">
        <v>1172</v>
      </c>
      <c r="P41">
        <v>140</v>
      </c>
      <c r="Q41" t="s">
        <v>1173</v>
      </c>
      <c r="R41">
        <v>0</v>
      </c>
      <c r="S41">
        <v>0</v>
      </c>
      <c r="T41">
        <v>0</v>
      </c>
      <c r="U41">
        <v>0</v>
      </c>
      <c r="V41">
        <v>0</v>
      </c>
      <c r="W41">
        <v>0</v>
      </c>
      <c r="X41">
        <v>0</v>
      </c>
      <c r="Y41" t="s">
        <v>63</v>
      </c>
      <c r="Z41">
        <v>337</v>
      </c>
      <c r="AA41" t="s">
        <v>70</v>
      </c>
      <c r="AB41" t="s">
        <v>477</v>
      </c>
      <c r="AC41">
        <v>10.4</v>
      </c>
      <c r="AD41" t="s">
        <v>478</v>
      </c>
      <c r="AE41" t="s">
        <v>714</v>
      </c>
      <c r="AF41">
        <v>22.9</v>
      </c>
      <c r="AG41" t="s">
        <v>478</v>
      </c>
      <c r="AH41" t="s">
        <v>94</v>
      </c>
      <c r="AI41">
        <v>20.3</v>
      </c>
      <c r="AJ41" t="s">
        <v>478</v>
      </c>
      <c r="AK41" t="s">
        <v>148</v>
      </c>
      <c r="AL41">
        <v>3.2</v>
      </c>
      <c r="AM41" t="s">
        <v>478</v>
      </c>
      <c r="AN41" t="s">
        <v>715</v>
      </c>
      <c r="AO41">
        <v>2.2000000000000002</v>
      </c>
      <c r="AP41" t="s">
        <v>478</v>
      </c>
      <c r="AQ41">
        <v>2</v>
      </c>
      <c r="AR41" t="s">
        <v>479</v>
      </c>
      <c r="AS41">
        <v>1</v>
      </c>
      <c r="AT41" t="s">
        <v>483</v>
      </c>
      <c r="AU41">
        <v>1</v>
      </c>
      <c r="AV41" t="s">
        <v>534</v>
      </c>
      <c r="AW41">
        <v>3</v>
      </c>
      <c r="AX41" t="s">
        <v>485</v>
      </c>
      <c r="AY41">
        <v>0</v>
      </c>
      <c r="BA41">
        <v>2</v>
      </c>
      <c r="BC41">
        <v>0</v>
      </c>
      <c r="BE41">
        <v>0</v>
      </c>
      <c r="BF41">
        <v>1</v>
      </c>
    </row>
    <row r="42" spans="1:58" x14ac:dyDescent="0.15">
      <c r="A42">
        <v>2</v>
      </c>
      <c r="B42">
        <v>400501</v>
      </c>
      <c r="C42">
        <v>1</v>
      </c>
      <c r="D42" t="s">
        <v>713</v>
      </c>
      <c r="E42">
        <v>20141103</v>
      </c>
      <c r="F42">
        <v>1</v>
      </c>
      <c r="G42" t="s">
        <v>472</v>
      </c>
      <c r="H42">
        <v>1</v>
      </c>
      <c r="I42" t="s">
        <v>710</v>
      </c>
      <c r="J42">
        <v>0</v>
      </c>
      <c r="K42">
        <v>0</v>
      </c>
      <c r="L42">
        <v>2</v>
      </c>
      <c r="M42">
        <v>2213</v>
      </c>
      <c r="N42" t="s">
        <v>1174</v>
      </c>
      <c r="O42" t="s">
        <v>1175</v>
      </c>
      <c r="P42">
        <v>40</v>
      </c>
      <c r="R42">
        <v>0</v>
      </c>
      <c r="S42">
        <v>0</v>
      </c>
      <c r="T42">
        <v>0</v>
      </c>
      <c r="U42">
        <v>0</v>
      </c>
      <c r="V42">
        <v>0</v>
      </c>
      <c r="W42">
        <v>0</v>
      </c>
      <c r="X42">
        <v>0</v>
      </c>
      <c r="Y42" t="s">
        <v>63</v>
      </c>
      <c r="Z42">
        <v>43</v>
      </c>
      <c r="AA42" t="s">
        <v>70</v>
      </c>
      <c r="AB42" t="s">
        <v>477</v>
      </c>
      <c r="AC42">
        <v>1.8</v>
      </c>
      <c r="AD42" t="s">
        <v>478</v>
      </c>
      <c r="AE42" t="s">
        <v>714</v>
      </c>
      <c r="AF42">
        <v>2.8</v>
      </c>
      <c r="AG42" t="s">
        <v>478</v>
      </c>
      <c r="AH42" t="s">
        <v>94</v>
      </c>
      <c r="AI42">
        <v>3.8</v>
      </c>
      <c r="AJ42" t="s">
        <v>478</v>
      </c>
      <c r="AK42" t="s">
        <v>148</v>
      </c>
      <c r="AL42">
        <v>1.6</v>
      </c>
      <c r="AM42" t="s">
        <v>478</v>
      </c>
      <c r="AN42" t="s">
        <v>715</v>
      </c>
      <c r="AO42">
        <v>0.3</v>
      </c>
      <c r="AP42" t="s">
        <v>478</v>
      </c>
      <c r="AQ42">
        <v>4</v>
      </c>
      <c r="AR42" t="s">
        <v>530</v>
      </c>
      <c r="AS42">
        <v>6</v>
      </c>
      <c r="AT42" t="s">
        <v>535</v>
      </c>
      <c r="AU42">
        <v>3</v>
      </c>
      <c r="AV42" t="s">
        <v>484</v>
      </c>
      <c r="AW42">
        <v>1</v>
      </c>
      <c r="AX42" t="s">
        <v>482</v>
      </c>
      <c r="AY42">
        <v>0</v>
      </c>
      <c r="BA42">
        <v>0</v>
      </c>
      <c r="BC42">
        <v>0</v>
      </c>
      <c r="BE42">
        <v>0</v>
      </c>
      <c r="BF42">
        <v>0</v>
      </c>
    </row>
    <row r="43" spans="1:58" x14ac:dyDescent="0.15">
      <c r="A43">
        <v>2</v>
      </c>
      <c r="B43">
        <v>400501</v>
      </c>
      <c r="C43">
        <v>1</v>
      </c>
      <c r="D43" t="s">
        <v>713</v>
      </c>
      <c r="E43">
        <v>20141103</v>
      </c>
      <c r="F43">
        <v>1</v>
      </c>
      <c r="G43" t="s">
        <v>472</v>
      </c>
      <c r="H43">
        <v>1</v>
      </c>
      <c r="I43" t="s">
        <v>710</v>
      </c>
      <c r="J43">
        <v>0</v>
      </c>
      <c r="K43">
        <v>0</v>
      </c>
      <c r="L43">
        <v>3</v>
      </c>
      <c r="M43">
        <v>2191</v>
      </c>
      <c r="N43" t="s">
        <v>724</v>
      </c>
      <c r="O43" t="s">
        <v>725</v>
      </c>
      <c r="P43">
        <v>24</v>
      </c>
      <c r="R43">
        <v>0</v>
      </c>
      <c r="S43">
        <v>0</v>
      </c>
      <c r="T43">
        <v>0</v>
      </c>
      <c r="U43">
        <v>0</v>
      </c>
      <c r="V43">
        <v>0</v>
      </c>
      <c r="W43">
        <v>0</v>
      </c>
      <c r="X43">
        <v>0</v>
      </c>
      <c r="Y43" t="s">
        <v>63</v>
      </c>
      <c r="Z43">
        <v>249</v>
      </c>
      <c r="AA43" t="s">
        <v>70</v>
      </c>
      <c r="AB43" t="s">
        <v>477</v>
      </c>
      <c r="AC43">
        <v>4.3</v>
      </c>
      <c r="AD43" t="s">
        <v>478</v>
      </c>
      <c r="AE43" t="s">
        <v>714</v>
      </c>
      <c r="AF43">
        <v>0.6</v>
      </c>
      <c r="AG43" t="s">
        <v>478</v>
      </c>
      <c r="AH43" t="s">
        <v>94</v>
      </c>
      <c r="AI43">
        <v>54</v>
      </c>
      <c r="AJ43" t="s">
        <v>478</v>
      </c>
      <c r="AK43" t="s">
        <v>148</v>
      </c>
      <c r="AL43">
        <v>0.4</v>
      </c>
      <c r="AM43" t="s">
        <v>478</v>
      </c>
      <c r="AN43" t="s">
        <v>715</v>
      </c>
      <c r="AO43">
        <v>0</v>
      </c>
      <c r="AP43" t="s">
        <v>478</v>
      </c>
      <c r="AQ43">
        <v>1</v>
      </c>
      <c r="AR43" t="s">
        <v>524</v>
      </c>
      <c r="AS43">
        <v>14</v>
      </c>
      <c r="AT43" t="s">
        <v>487</v>
      </c>
      <c r="AU43">
        <v>6</v>
      </c>
      <c r="AV43" t="s">
        <v>525</v>
      </c>
      <c r="AW43">
        <v>1</v>
      </c>
      <c r="AX43" t="s">
        <v>482</v>
      </c>
      <c r="AY43">
        <v>0</v>
      </c>
      <c r="BA43">
        <v>0</v>
      </c>
      <c r="BC43">
        <v>0</v>
      </c>
      <c r="BE43">
        <v>0</v>
      </c>
      <c r="BF43">
        <v>0</v>
      </c>
    </row>
    <row r="44" spans="1:58" x14ac:dyDescent="0.15">
      <c r="A44">
        <v>2</v>
      </c>
      <c r="B44">
        <v>400501</v>
      </c>
      <c r="C44">
        <v>1</v>
      </c>
      <c r="D44" t="s">
        <v>713</v>
      </c>
      <c r="E44">
        <v>20141103</v>
      </c>
      <c r="F44">
        <v>1</v>
      </c>
      <c r="G44" t="s">
        <v>472</v>
      </c>
      <c r="H44">
        <v>1</v>
      </c>
      <c r="I44" t="s">
        <v>710</v>
      </c>
      <c r="J44">
        <v>0</v>
      </c>
      <c r="K44">
        <v>0</v>
      </c>
      <c r="L44">
        <v>4</v>
      </c>
      <c r="M44" t="s">
        <v>719</v>
      </c>
      <c r="N44" t="s">
        <v>526</v>
      </c>
      <c r="O44" t="s">
        <v>527</v>
      </c>
      <c r="P44">
        <v>5</v>
      </c>
      <c r="Q44" t="s">
        <v>717</v>
      </c>
      <c r="R44">
        <v>0</v>
      </c>
      <c r="S44">
        <v>0</v>
      </c>
      <c r="T44">
        <v>0</v>
      </c>
      <c r="U44">
        <v>0</v>
      </c>
      <c r="V44">
        <v>0</v>
      </c>
      <c r="W44">
        <v>0</v>
      </c>
      <c r="X44">
        <v>0</v>
      </c>
      <c r="Y44" t="s">
        <v>63</v>
      </c>
      <c r="Z44">
        <v>45</v>
      </c>
      <c r="AA44" t="s">
        <v>70</v>
      </c>
      <c r="AB44" t="s">
        <v>477</v>
      </c>
      <c r="AC44">
        <v>2.9</v>
      </c>
      <c r="AD44" t="s">
        <v>478</v>
      </c>
      <c r="AE44" t="s">
        <v>714</v>
      </c>
      <c r="AF44">
        <v>2.4</v>
      </c>
      <c r="AG44" t="s">
        <v>478</v>
      </c>
      <c r="AH44" t="s">
        <v>94</v>
      </c>
      <c r="AI44">
        <v>3.3</v>
      </c>
      <c r="AJ44" t="s">
        <v>478</v>
      </c>
      <c r="AK44" t="s">
        <v>148</v>
      </c>
      <c r="AL44">
        <v>1.1000000000000001</v>
      </c>
      <c r="AM44" t="s">
        <v>478</v>
      </c>
      <c r="AN44" t="s">
        <v>715</v>
      </c>
      <c r="AO44">
        <v>2.2000000000000002</v>
      </c>
      <c r="AP44" t="s">
        <v>478</v>
      </c>
      <c r="AQ44">
        <v>4</v>
      </c>
      <c r="AR44" t="s">
        <v>530</v>
      </c>
      <c r="AS44">
        <v>13</v>
      </c>
      <c r="AT44" t="s">
        <v>529</v>
      </c>
      <c r="AU44">
        <v>7</v>
      </c>
      <c r="AV44" t="s">
        <v>487</v>
      </c>
      <c r="AW44">
        <v>1</v>
      </c>
      <c r="AX44" t="s">
        <v>482</v>
      </c>
      <c r="AY44">
        <v>11</v>
      </c>
      <c r="BA44">
        <v>4</v>
      </c>
      <c r="BC44">
        <v>0</v>
      </c>
      <c r="BE44">
        <v>0</v>
      </c>
      <c r="BF44">
        <v>1</v>
      </c>
    </row>
    <row r="45" spans="1:58" x14ac:dyDescent="0.15">
      <c r="A45">
        <v>2</v>
      </c>
      <c r="B45">
        <v>400501</v>
      </c>
      <c r="C45">
        <v>1</v>
      </c>
      <c r="D45" t="s">
        <v>713</v>
      </c>
      <c r="E45">
        <v>20141103</v>
      </c>
      <c r="F45">
        <v>1</v>
      </c>
      <c r="G45" t="s">
        <v>472</v>
      </c>
      <c r="H45">
        <v>1</v>
      </c>
      <c r="I45" t="s">
        <v>710</v>
      </c>
      <c r="J45">
        <v>0</v>
      </c>
      <c r="K45">
        <v>0</v>
      </c>
      <c r="L45">
        <v>1</v>
      </c>
      <c r="M45">
        <v>2207</v>
      </c>
      <c r="N45" t="s">
        <v>1176</v>
      </c>
      <c r="O45" t="s">
        <v>1177</v>
      </c>
      <c r="P45">
        <v>168</v>
      </c>
      <c r="R45">
        <v>0</v>
      </c>
      <c r="S45">
        <v>0</v>
      </c>
      <c r="T45">
        <v>0</v>
      </c>
      <c r="U45">
        <v>0</v>
      </c>
      <c r="V45">
        <v>0</v>
      </c>
      <c r="W45">
        <v>0</v>
      </c>
      <c r="X45">
        <v>0</v>
      </c>
      <c r="Y45" t="s">
        <v>63</v>
      </c>
      <c r="Z45">
        <v>89</v>
      </c>
      <c r="AA45" t="s">
        <v>70</v>
      </c>
      <c r="AB45" t="s">
        <v>477</v>
      </c>
      <c r="AC45">
        <v>12.4</v>
      </c>
      <c r="AD45" t="s">
        <v>478</v>
      </c>
      <c r="AE45" t="s">
        <v>714</v>
      </c>
      <c r="AF45">
        <v>0.8</v>
      </c>
      <c r="AG45" t="s">
        <v>478</v>
      </c>
      <c r="AH45" t="s">
        <v>94</v>
      </c>
      <c r="AI45">
        <v>5.4</v>
      </c>
      <c r="AJ45" t="s">
        <v>478</v>
      </c>
      <c r="AK45" t="s">
        <v>148</v>
      </c>
      <c r="AL45">
        <v>0.8</v>
      </c>
      <c r="AM45" t="s">
        <v>478</v>
      </c>
      <c r="AN45" t="s">
        <v>715</v>
      </c>
      <c r="AO45">
        <v>1.1000000000000001</v>
      </c>
      <c r="AP45" t="s">
        <v>478</v>
      </c>
      <c r="AQ45">
        <v>2</v>
      </c>
      <c r="AR45" t="s">
        <v>479</v>
      </c>
      <c r="AS45">
        <v>4</v>
      </c>
      <c r="AT45" t="s">
        <v>531</v>
      </c>
      <c r="AU45">
        <v>2</v>
      </c>
      <c r="AV45" t="s">
        <v>481</v>
      </c>
      <c r="AW45">
        <v>1</v>
      </c>
      <c r="AX45" t="s">
        <v>482</v>
      </c>
      <c r="AY45">
        <v>0</v>
      </c>
      <c r="BA45">
        <v>0</v>
      </c>
      <c r="BC45">
        <v>0</v>
      </c>
      <c r="BE45">
        <v>0</v>
      </c>
      <c r="BF45">
        <v>0</v>
      </c>
    </row>
    <row r="46" spans="1:58" x14ac:dyDescent="0.15">
      <c r="A46">
        <v>2</v>
      </c>
      <c r="B46">
        <v>400501</v>
      </c>
      <c r="C46">
        <v>1</v>
      </c>
      <c r="D46" t="s">
        <v>713</v>
      </c>
      <c r="E46">
        <v>20141103</v>
      </c>
      <c r="F46">
        <v>1</v>
      </c>
      <c r="G46" t="s">
        <v>472</v>
      </c>
      <c r="H46">
        <v>1</v>
      </c>
      <c r="I46" t="s">
        <v>710</v>
      </c>
      <c r="J46">
        <v>0</v>
      </c>
      <c r="K46">
        <v>0</v>
      </c>
      <c r="L46">
        <v>2</v>
      </c>
      <c r="M46">
        <v>2213</v>
      </c>
      <c r="N46" t="s">
        <v>1174</v>
      </c>
      <c r="O46" t="s">
        <v>1175</v>
      </c>
      <c r="P46">
        <v>40</v>
      </c>
      <c r="R46">
        <v>0</v>
      </c>
      <c r="S46">
        <v>0</v>
      </c>
      <c r="T46">
        <v>0</v>
      </c>
      <c r="U46">
        <v>0</v>
      </c>
      <c r="V46">
        <v>0</v>
      </c>
      <c r="W46">
        <v>0</v>
      </c>
      <c r="X46">
        <v>0</v>
      </c>
      <c r="Y46" t="s">
        <v>63</v>
      </c>
      <c r="Z46">
        <v>43</v>
      </c>
      <c r="AA46" t="s">
        <v>70</v>
      </c>
      <c r="AB46" t="s">
        <v>477</v>
      </c>
      <c r="AC46">
        <v>1.8</v>
      </c>
      <c r="AD46" t="s">
        <v>478</v>
      </c>
      <c r="AE46" t="s">
        <v>714</v>
      </c>
      <c r="AF46">
        <v>2.8</v>
      </c>
      <c r="AG46" t="s">
        <v>478</v>
      </c>
      <c r="AH46" t="s">
        <v>94</v>
      </c>
      <c r="AI46">
        <v>3.8</v>
      </c>
      <c r="AJ46" t="s">
        <v>478</v>
      </c>
      <c r="AK46" t="s">
        <v>148</v>
      </c>
      <c r="AL46">
        <v>1.6</v>
      </c>
      <c r="AM46" t="s">
        <v>478</v>
      </c>
      <c r="AN46" t="s">
        <v>715</v>
      </c>
      <c r="AO46">
        <v>0.3</v>
      </c>
      <c r="AP46" t="s">
        <v>478</v>
      </c>
      <c r="AQ46">
        <v>4</v>
      </c>
      <c r="AR46" t="s">
        <v>530</v>
      </c>
      <c r="AS46">
        <v>6</v>
      </c>
      <c r="AT46" t="s">
        <v>535</v>
      </c>
      <c r="AU46">
        <v>3</v>
      </c>
      <c r="AV46" t="s">
        <v>484</v>
      </c>
      <c r="AW46">
        <v>1</v>
      </c>
      <c r="AX46" t="s">
        <v>482</v>
      </c>
      <c r="AY46">
        <v>0</v>
      </c>
      <c r="BA46">
        <v>0</v>
      </c>
      <c r="BC46">
        <v>0</v>
      </c>
      <c r="BE46">
        <v>0</v>
      </c>
      <c r="BF46">
        <v>0</v>
      </c>
    </row>
    <row r="47" spans="1:58" x14ac:dyDescent="0.15">
      <c r="A47">
        <v>2</v>
      </c>
      <c r="B47">
        <v>400501</v>
      </c>
      <c r="C47">
        <v>1</v>
      </c>
      <c r="D47" t="s">
        <v>713</v>
      </c>
      <c r="E47">
        <v>20141103</v>
      </c>
      <c r="F47">
        <v>1</v>
      </c>
      <c r="G47" t="s">
        <v>472</v>
      </c>
      <c r="H47">
        <v>1</v>
      </c>
      <c r="I47" t="s">
        <v>710</v>
      </c>
      <c r="J47">
        <v>0</v>
      </c>
      <c r="K47">
        <v>0</v>
      </c>
      <c r="L47">
        <v>3</v>
      </c>
      <c r="M47" t="s">
        <v>719</v>
      </c>
      <c r="N47" t="s">
        <v>526</v>
      </c>
      <c r="O47" t="s">
        <v>527</v>
      </c>
      <c r="P47">
        <v>5</v>
      </c>
      <c r="Q47" t="s">
        <v>717</v>
      </c>
      <c r="R47">
        <v>0</v>
      </c>
      <c r="S47">
        <v>0</v>
      </c>
      <c r="T47">
        <v>0</v>
      </c>
      <c r="U47">
        <v>0</v>
      </c>
      <c r="V47">
        <v>0</v>
      </c>
      <c r="W47">
        <v>0</v>
      </c>
      <c r="X47">
        <v>0</v>
      </c>
      <c r="Y47" t="s">
        <v>63</v>
      </c>
      <c r="Z47">
        <v>45</v>
      </c>
      <c r="AA47" t="s">
        <v>70</v>
      </c>
      <c r="AB47" t="s">
        <v>477</v>
      </c>
      <c r="AC47">
        <v>2.9</v>
      </c>
      <c r="AD47" t="s">
        <v>478</v>
      </c>
      <c r="AE47" t="s">
        <v>714</v>
      </c>
      <c r="AF47">
        <v>2.4</v>
      </c>
      <c r="AG47" t="s">
        <v>478</v>
      </c>
      <c r="AH47" t="s">
        <v>94</v>
      </c>
      <c r="AI47">
        <v>3.3</v>
      </c>
      <c r="AJ47" t="s">
        <v>478</v>
      </c>
      <c r="AK47" t="s">
        <v>148</v>
      </c>
      <c r="AL47">
        <v>1.1000000000000001</v>
      </c>
      <c r="AM47" t="s">
        <v>478</v>
      </c>
      <c r="AN47" t="s">
        <v>715</v>
      </c>
      <c r="AO47">
        <v>2.2000000000000002</v>
      </c>
      <c r="AP47" t="s">
        <v>478</v>
      </c>
      <c r="AQ47">
        <v>4</v>
      </c>
      <c r="AR47" t="s">
        <v>530</v>
      </c>
      <c r="AS47">
        <v>13</v>
      </c>
      <c r="AT47" t="s">
        <v>529</v>
      </c>
      <c r="AU47">
        <v>7</v>
      </c>
      <c r="AV47" t="s">
        <v>487</v>
      </c>
      <c r="AW47">
        <v>1</v>
      </c>
      <c r="AX47" t="s">
        <v>482</v>
      </c>
      <c r="AY47">
        <v>11</v>
      </c>
      <c r="BA47">
        <v>4</v>
      </c>
      <c r="BC47">
        <v>0</v>
      </c>
      <c r="BE47">
        <v>0</v>
      </c>
      <c r="BF47">
        <v>1</v>
      </c>
    </row>
    <row r="48" spans="1:58" x14ac:dyDescent="0.15">
      <c r="A48">
        <v>2</v>
      </c>
      <c r="B48">
        <v>400501</v>
      </c>
      <c r="C48">
        <v>1</v>
      </c>
      <c r="D48" t="s">
        <v>713</v>
      </c>
      <c r="E48">
        <v>20141103</v>
      </c>
      <c r="F48">
        <v>1</v>
      </c>
      <c r="G48" t="s">
        <v>472</v>
      </c>
      <c r="H48">
        <v>1</v>
      </c>
      <c r="I48" t="s">
        <v>710</v>
      </c>
      <c r="J48">
        <v>0</v>
      </c>
      <c r="K48">
        <v>0</v>
      </c>
      <c r="L48">
        <v>4</v>
      </c>
      <c r="M48">
        <v>2190</v>
      </c>
      <c r="N48" t="s">
        <v>720</v>
      </c>
      <c r="O48" t="s">
        <v>721</v>
      </c>
      <c r="P48">
        <v>29</v>
      </c>
      <c r="R48">
        <v>0</v>
      </c>
      <c r="S48">
        <v>0</v>
      </c>
      <c r="T48">
        <v>0</v>
      </c>
      <c r="U48">
        <v>0</v>
      </c>
      <c r="V48">
        <v>0</v>
      </c>
      <c r="W48">
        <v>0</v>
      </c>
      <c r="X48">
        <v>0</v>
      </c>
      <c r="Y48" t="s">
        <v>63</v>
      </c>
      <c r="Z48">
        <v>245</v>
      </c>
      <c r="AA48" t="s">
        <v>70</v>
      </c>
      <c r="AB48" t="s">
        <v>477</v>
      </c>
      <c r="AC48">
        <v>4.8</v>
      </c>
      <c r="AD48" t="s">
        <v>478</v>
      </c>
      <c r="AE48" t="s">
        <v>714</v>
      </c>
      <c r="AF48">
        <v>1.9</v>
      </c>
      <c r="AG48" t="s">
        <v>478</v>
      </c>
      <c r="AH48" t="s">
        <v>94</v>
      </c>
      <c r="AI48">
        <v>51.7</v>
      </c>
      <c r="AJ48" t="s">
        <v>478</v>
      </c>
      <c r="AK48" t="s">
        <v>148</v>
      </c>
      <c r="AL48">
        <v>2.1</v>
      </c>
      <c r="AM48" t="s">
        <v>478</v>
      </c>
      <c r="AN48" t="s">
        <v>715</v>
      </c>
      <c r="AO48">
        <v>0</v>
      </c>
      <c r="AP48" t="s">
        <v>478</v>
      </c>
      <c r="AQ48">
        <v>1</v>
      </c>
      <c r="AR48" t="s">
        <v>524</v>
      </c>
      <c r="AS48">
        <v>14</v>
      </c>
      <c r="AT48" t="s">
        <v>487</v>
      </c>
      <c r="AU48">
        <v>7</v>
      </c>
      <c r="AV48" t="s">
        <v>487</v>
      </c>
      <c r="AW48">
        <v>1</v>
      </c>
      <c r="AX48" t="s">
        <v>482</v>
      </c>
      <c r="AY48">
        <v>0</v>
      </c>
      <c r="BA48">
        <v>0</v>
      </c>
      <c r="BC48">
        <v>0</v>
      </c>
      <c r="BE48">
        <v>0</v>
      </c>
      <c r="BF48">
        <v>0</v>
      </c>
    </row>
    <row r="49" spans="1:58" x14ac:dyDescent="0.15">
      <c r="A49">
        <v>2</v>
      </c>
      <c r="B49">
        <v>400501</v>
      </c>
      <c r="C49">
        <v>1</v>
      </c>
      <c r="D49" t="s">
        <v>713</v>
      </c>
      <c r="E49">
        <v>20141104</v>
      </c>
      <c r="F49">
        <v>1</v>
      </c>
      <c r="G49" t="s">
        <v>472</v>
      </c>
      <c r="H49">
        <v>1</v>
      </c>
      <c r="I49" t="s">
        <v>710</v>
      </c>
      <c r="J49">
        <v>0</v>
      </c>
      <c r="K49">
        <v>0</v>
      </c>
      <c r="L49">
        <v>1</v>
      </c>
      <c r="M49">
        <v>2209</v>
      </c>
      <c r="N49" t="s">
        <v>1178</v>
      </c>
      <c r="O49" t="s">
        <v>1179</v>
      </c>
      <c r="P49">
        <v>102</v>
      </c>
      <c r="R49">
        <v>0</v>
      </c>
      <c r="S49">
        <v>0</v>
      </c>
      <c r="T49">
        <v>0</v>
      </c>
      <c r="U49">
        <v>0</v>
      </c>
      <c r="V49">
        <v>0</v>
      </c>
      <c r="W49">
        <v>0</v>
      </c>
      <c r="X49">
        <v>0</v>
      </c>
      <c r="Y49" t="s">
        <v>63</v>
      </c>
      <c r="Z49">
        <v>230</v>
      </c>
      <c r="AA49" t="s">
        <v>70</v>
      </c>
      <c r="AB49" t="s">
        <v>477</v>
      </c>
      <c r="AC49">
        <v>12.8</v>
      </c>
      <c r="AD49" t="s">
        <v>478</v>
      </c>
      <c r="AE49" t="s">
        <v>714</v>
      </c>
      <c r="AF49">
        <v>16.5</v>
      </c>
      <c r="AG49" t="s">
        <v>478</v>
      </c>
      <c r="AH49" t="s">
        <v>94</v>
      </c>
      <c r="AI49">
        <v>5.7</v>
      </c>
      <c r="AJ49" t="s">
        <v>478</v>
      </c>
      <c r="AK49" t="s">
        <v>148</v>
      </c>
      <c r="AL49">
        <v>1.1000000000000001</v>
      </c>
      <c r="AM49" t="s">
        <v>478</v>
      </c>
      <c r="AN49" t="s">
        <v>715</v>
      </c>
      <c r="AO49">
        <v>1.1000000000000001</v>
      </c>
      <c r="AP49" t="s">
        <v>478</v>
      </c>
      <c r="AQ49">
        <v>2</v>
      </c>
      <c r="AR49" t="s">
        <v>479</v>
      </c>
      <c r="AS49">
        <v>2</v>
      </c>
      <c r="AT49" t="s">
        <v>480</v>
      </c>
      <c r="AU49">
        <v>1</v>
      </c>
      <c r="AV49" t="s">
        <v>534</v>
      </c>
      <c r="AW49">
        <v>2</v>
      </c>
      <c r="AX49" t="s">
        <v>488</v>
      </c>
      <c r="AY49">
        <v>0</v>
      </c>
      <c r="BA49">
        <v>0</v>
      </c>
      <c r="BC49">
        <v>0</v>
      </c>
      <c r="BE49">
        <v>0</v>
      </c>
      <c r="BF49">
        <v>0</v>
      </c>
    </row>
    <row r="50" spans="1:58" x14ac:dyDescent="0.15">
      <c r="A50">
        <v>2</v>
      </c>
      <c r="B50">
        <v>400501</v>
      </c>
      <c r="C50">
        <v>1</v>
      </c>
      <c r="D50" t="s">
        <v>713</v>
      </c>
      <c r="E50">
        <v>20141104</v>
      </c>
      <c r="F50">
        <v>1</v>
      </c>
      <c r="G50" t="s">
        <v>472</v>
      </c>
      <c r="H50">
        <v>1</v>
      </c>
      <c r="I50" t="s">
        <v>710</v>
      </c>
      <c r="J50">
        <v>0</v>
      </c>
      <c r="K50">
        <v>0</v>
      </c>
      <c r="L50">
        <v>2</v>
      </c>
      <c r="M50">
        <v>2212</v>
      </c>
      <c r="N50" t="s">
        <v>1180</v>
      </c>
      <c r="O50" t="s">
        <v>1181</v>
      </c>
      <c r="P50">
        <v>51</v>
      </c>
      <c r="R50">
        <v>0</v>
      </c>
      <c r="S50">
        <v>0</v>
      </c>
      <c r="T50">
        <v>0</v>
      </c>
      <c r="U50">
        <v>0</v>
      </c>
      <c r="V50">
        <v>0</v>
      </c>
      <c r="W50">
        <v>0</v>
      </c>
      <c r="X50">
        <v>0</v>
      </c>
      <c r="Y50" t="s">
        <v>63</v>
      </c>
      <c r="Z50">
        <v>59</v>
      </c>
      <c r="AA50" t="s">
        <v>70</v>
      </c>
      <c r="AB50" t="s">
        <v>477</v>
      </c>
      <c r="AC50">
        <v>3.6</v>
      </c>
      <c r="AD50" t="s">
        <v>478</v>
      </c>
      <c r="AE50" t="s">
        <v>714</v>
      </c>
      <c r="AF50">
        <v>1.6</v>
      </c>
      <c r="AG50" t="s">
        <v>478</v>
      </c>
      <c r="AH50" t="s">
        <v>94</v>
      </c>
      <c r="AI50">
        <v>8.6</v>
      </c>
      <c r="AJ50" t="s">
        <v>478</v>
      </c>
      <c r="AK50" t="s">
        <v>148</v>
      </c>
      <c r="AL50">
        <v>2.7</v>
      </c>
      <c r="AM50" t="s">
        <v>478</v>
      </c>
      <c r="AN50" t="s">
        <v>715</v>
      </c>
      <c r="AO50">
        <v>1.2</v>
      </c>
      <c r="AP50" t="s">
        <v>478</v>
      </c>
      <c r="AQ50">
        <v>4</v>
      </c>
      <c r="AR50" t="s">
        <v>530</v>
      </c>
      <c r="AS50">
        <v>4</v>
      </c>
      <c r="AT50" t="s">
        <v>531</v>
      </c>
      <c r="AU50">
        <v>6</v>
      </c>
      <c r="AV50" t="s">
        <v>525</v>
      </c>
      <c r="AW50">
        <v>2</v>
      </c>
      <c r="AX50" t="s">
        <v>488</v>
      </c>
      <c r="AY50">
        <v>0</v>
      </c>
      <c r="BA50">
        <v>0</v>
      </c>
      <c r="BC50">
        <v>0</v>
      </c>
      <c r="BE50">
        <v>0</v>
      </c>
      <c r="BF50">
        <v>0</v>
      </c>
    </row>
    <row r="51" spans="1:58" x14ac:dyDescent="0.15">
      <c r="A51">
        <v>2</v>
      </c>
      <c r="B51">
        <v>400501</v>
      </c>
      <c r="C51">
        <v>1</v>
      </c>
      <c r="D51" t="s">
        <v>713</v>
      </c>
      <c r="E51">
        <v>20141104</v>
      </c>
      <c r="F51">
        <v>1</v>
      </c>
      <c r="G51" t="s">
        <v>472</v>
      </c>
      <c r="H51">
        <v>1</v>
      </c>
      <c r="I51" t="s">
        <v>710</v>
      </c>
      <c r="J51">
        <v>0</v>
      </c>
      <c r="K51">
        <v>0</v>
      </c>
      <c r="L51">
        <v>3</v>
      </c>
      <c r="M51">
        <v>2191</v>
      </c>
      <c r="N51" t="s">
        <v>724</v>
      </c>
      <c r="O51" t="s">
        <v>725</v>
      </c>
      <c r="P51">
        <v>24</v>
      </c>
      <c r="R51">
        <v>0</v>
      </c>
      <c r="S51">
        <v>0</v>
      </c>
      <c r="T51">
        <v>0</v>
      </c>
      <c r="U51">
        <v>0</v>
      </c>
      <c r="V51">
        <v>0</v>
      </c>
      <c r="W51">
        <v>0</v>
      </c>
      <c r="X51">
        <v>0</v>
      </c>
      <c r="Y51" t="s">
        <v>63</v>
      </c>
      <c r="Z51">
        <v>249</v>
      </c>
      <c r="AA51" t="s">
        <v>70</v>
      </c>
      <c r="AB51" t="s">
        <v>477</v>
      </c>
      <c r="AC51">
        <v>4.3</v>
      </c>
      <c r="AD51" t="s">
        <v>478</v>
      </c>
      <c r="AE51" t="s">
        <v>714</v>
      </c>
      <c r="AF51">
        <v>0.6</v>
      </c>
      <c r="AG51" t="s">
        <v>478</v>
      </c>
      <c r="AH51" t="s">
        <v>94</v>
      </c>
      <c r="AI51">
        <v>54</v>
      </c>
      <c r="AJ51" t="s">
        <v>478</v>
      </c>
      <c r="AK51" t="s">
        <v>148</v>
      </c>
      <c r="AL51">
        <v>0.4</v>
      </c>
      <c r="AM51" t="s">
        <v>478</v>
      </c>
      <c r="AN51" t="s">
        <v>715</v>
      </c>
      <c r="AO51">
        <v>0</v>
      </c>
      <c r="AP51" t="s">
        <v>478</v>
      </c>
      <c r="AQ51">
        <v>1</v>
      </c>
      <c r="AR51" t="s">
        <v>524</v>
      </c>
      <c r="AS51">
        <v>14</v>
      </c>
      <c r="AT51" t="s">
        <v>487</v>
      </c>
      <c r="AU51">
        <v>6</v>
      </c>
      <c r="AV51" t="s">
        <v>525</v>
      </c>
      <c r="AW51">
        <v>1</v>
      </c>
      <c r="AX51" t="s">
        <v>482</v>
      </c>
      <c r="AY51">
        <v>0</v>
      </c>
      <c r="BA51">
        <v>0</v>
      </c>
      <c r="BC51">
        <v>0</v>
      </c>
      <c r="BE51">
        <v>0</v>
      </c>
      <c r="BF51">
        <v>0</v>
      </c>
    </row>
    <row r="52" spans="1:58" x14ac:dyDescent="0.15">
      <c r="A52">
        <v>2</v>
      </c>
      <c r="B52">
        <v>400501</v>
      </c>
      <c r="C52">
        <v>1</v>
      </c>
      <c r="D52" t="s">
        <v>713</v>
      </c>
      <c r="E52">
        <v>20141104</v>
      </c>
      <c r="F52">
        <v>1</v>
      </c>
      <c r="G52" t="s">
        <v>472</v>
      </c>
      <c r="H52">
        <v>1</v>
      </c>
      <c r="I52" t="s">
        <v>710</v>
      </c>
      <c r="J52">
        <v>0</v>
      </c>
      <c r="K52">
        <v>0</v>
      </c>
      <c r="L52">
        <v>4</v>
      </c>
      <c r="M52">
        <v>2139</v>
      </c>
      <c r="N52" t="s">
        <v>1182</v>
      </c>
      <c r="O52" t="s">
        <v>1183</v>
      </c>
      <c r="P52">
        <v>4</v>
      </c>
      <c r="Q52" t="s">
        <v>1166</v>
      </c>
      <c r="R52">
        <v>0</v>
      </c>
      <c r="S52">
        <v>0</v>
      </c>
      <c r="T52">
        <v>0</v>
      </c>
      <c r="U52">
        <v>0</v>
      </c>
      <c r="V52">
        <v>0</v>
      </c>
      <c r="W52">
        <v>0</v>
      </c>
      <c r="X52">
        <v>0</v>
      </c>
      <c r="Y52" t="s">
        <v>63</v>
      </c>
      <c r="Z52">
        <v>8</v>
      </c>
      <c r="AA52" t="s">
        <v>70</v>
      </c>
      <c r="AB52" t="s">
        <v>477</v>
      </c>
      <c r="AC52">
        <v>0.2</v>
      </c>
      <c r="AD52" t="s">
        <v>478</v>
      </c>
      <c r="AE52" t="s">
        <v>714</v>
      </c>
      <c r="AF52">
        <v>0</v>
      </c>
      <c r="AG52" t="s">
        <v>478</v>
      </c>
      <c r="AH52" t="s">
        <v>94</v>
      </c>
      <c r="AI52">
        <v>1.8</v>
      </c>
      <c r="AJ52" t="s">
        <v>478</v>
      </c>
      <c r="AK52" t="s">
        <v>148</v>
      </c>
      <c r="AL52">
        <v>0.3</v>
      </c>
      <c r="AM52" t="s">
        <v>478</v>
      </c>
      <c r="AN52" t="s">
        <v>715</v>
      </c>
      <c r="AO52">
        <v>0.8</v>
      </c>
      <c r="AP52" t="s">
        <v>478</v>
      </c>
      <c r="AQ52">
        <v>5</v>
      </c>
      <c r="AR52" t="s">
        <v>528</v>
      </c>
      <c r="AS52">
        <v>12</v>
      </c>
      <c r="AT52" t="s">
        <v>1184</v>
      </c>
      <c r="AU52">
        <v>7</v>
      </c>
      <c r="AV52" t="s">
        <v>487</v>
      </c>
      <c r="AW52">
        <v>2</v>
      </c>
      <c r="AX52" t="s">
        <v>488</v>
      </c>
      <c r="AY52">
        <v>11</v>
      </c>
      <c r="BA52">
        <v>4</v>
      </c>
      <c r="BC52">
        <v>0</v>
      </c>
      <c r="BE52">
        <v>0</v>
      </c>
      <c r="BF52">
        <v>1</v>
      </c>
    </row>
    <row r="53" spans="1:58" x14ac:dyDescent="0.15">
      <c r="A53">
        <v>2</v>
      </c>
      <c r="B53">
        <v>400501</v>
      </c>
      <c r="C53">
        <v>1</v>
      </c>
      <c r="D53" t="s">
        <v>713</v>
      </c>
      <c r="E53">
        <v>20141104</v>
      </c>
      <c r="F53">
        <v>1</v>
      </c>
      <c r="G53" t="s">
        <v>472</v>
      </c>
      <c r="H53">
        <v>1</v>
      </c>
      <c r="I53" t="s">
        <v>710</v>
      </c>
      <c r="J53">
        <v>0</v>
      </c>
      <c r="K53">
        <v>0</v>
      </c>
      <c r="L53">
        <v>1</v>
      </c>
      <c r="M53">
        <v>2208</v>
      </c>
      <c r="N53" t="s">
        <v>1185</v>
      </c>
      <c r="O53" t="s">
        <v>1186</v>
      </c>
      <c r="P53">
        <v>146</v>
      </c>
      <c r="R53">
        <v>0</v>
      </c>
      <c r="S53">
        <v>0</v>
      </c>
      <c r="T53">
        <v>0</v>
      </c>
      <c r="U53">
        <v>0</v>
      </c>
      <c r="V53">
        <v>0</v>
      </c>
      <c r="W53">
        <v>0</v>
      </c>
      <c r="X53">
        <v>0</v>
      </c>
      <c r="Y53" t="s">
        <v>63</v>
      </c>
      <c r="Z53">
        <v>27</v>
      </c>
      <c r="AA53" t="s">
        <v>70</v>
      </c>
      <c r="AB53" t="s">
        <v>477</v>
      </c>
      <c r="AC53">
        <v>1.9</v>
      </c>
      <c r="AD53" t="s">
        <v>478</v>
      </c>
      <c r="AE53" t="s">
        <v>714</v>
      </c>
      <c r="AF53">
        <v>0.6</v>
      </c>
      <c r="AG53" t="s">
        <v>478</v>
      </c>
      <c r="AH53" t="s">
        <v>94</v>
      </c>
      <c r="AI53">
        <v>3.8</v>
      </c>
      <c r="AJ53" t="s">
        <v>478</v>
      </c>
      <c r="AK53" t="s">
        <v>148</v>
      </c>
      <c r="AL53">
        <v>1.2</v>
      </c>
      <c r="AM53" t="s">
        <v>478</v>
      </c>
      <c r="AN53" t="s">
        <v>715</v>
      </c>
      <c r="AO53">
        <v>1.1000000000000001</v>
      </c>
      <c r="AP53" t="s">
        <v>478</v>
      </c>
      <c r="AQ53">
        <v>2</v>
      </c>
      <c r="AR53" t="s">
        <v>479</v>
      </c>
      <c r="AS53">
        <v>2</v>
      </c>
      <c r="AT53" t="s">
        <v>480</v>
      </c>
      <c r="AU53">
        <v>2</v>
      </c>
      <c r="AV53" t="s">
        <v>481</v>
      </c>
      <c r="AW53">
        <v>2</v>
      </c>
      <c r="AX53" t="s">
        <v>488</v>
      </c>
      <c r="AY53">
        <v>0</v>
      </c>
      <c r="BA53">
        <v>0</v>
      </c>
      <c r="BC53">
        <v>0</v>
      </c>
      <c r="BE53">
        <v>0</v>
      </c>
      <c r="BF53">
        <v>0</v>
      </c>
    </row>
    <row r="54" spans="1:58" x14ac:dyDescent="0.15">
      <c r="A54">
        <v>2</v>
      </c>
      <c r="B54">
        <v>400501</v>
      </c>
      <c r="C54">
        <v>1</v>
      </c>
      <c r="D54" t="s">
        <v>713</v>
      </c>
      <c r="E54">
        <v>20141104</v>
      </c>
      <c r="F54">
        <v>1</v>
      </c>
      <c r="G54" t="s">
        <v>472</v>
      </c>
      <c r="H54">
        <v>1</v>
      </c>
      <c r="I54" t="s">
        <v>710</v>
      </c>
      <c r="J54">
        <v>0</v>
      </c>
      <c r="K54">
        <v>0</v>
      </c>
      <c r="L54">
        <v>2</v>
      </c>
      <c r="M54">
        <v>2212</v>
      </c>
      <c r="N54" t="s">
        <v>1180</v>
      </c>
      <c r="O54" t="s">
        <v>1181</v>
      </c>
      <c r="P54">
        <v>44</v>
      </c>
      <c r="R54">
        <v>0</v>
      </c>
      <c r="S54">
        <v>0</v>
      </c>
      <c r="T54">
        <v>0</v>
      </c>
      <c r="U54">
        <v>0</v>
      </c>
      <c r="V54">
        <v>0</v>
      </c>
      <c r="W54">
        <v>0</v>
      </c>
      <c r="X54">
        <v>0</v>
      </c>
      <c r="Y54" t="s">
        <v>63</v>
      </c>
      <c r="Z54">
        <v>71</v>
      </c>
      <c r="AA54" t="s">
        <v>70</v>
      </c>
      <c r="AB54" t="s">
        <v>477</v>
      </c>
      <c r="AC54">
        <v>4.4000000000000004</v>
      </c>
      <c r="AD54" t="s">
        <v>478</v>
      </c>
      <c r="AE54" t="s">
        <v>714</v>
      </c>
      <c r="AF54">
        <v>1.9</v>
      </c>
      <c r="AG54" t="s">
        <v>478</v>
      </c>
      <c r="AH54" t="s">
        <v>94</v>
      </c>
      <c r="AI54">
        <v>9.6</v>
      </c>
      <c r="AJ54" t="s">
        <v>478</v>
      </c>
      <c r="AK54" t="s">
        <v>148</v>
      </c>
      <c r="AL54">
        <v>3</v>
      </c>
      <c r="AM54" t="s">
        <v>478</v>
      </c>
      <c r="AN54" t="s">
        <v>715</v>
      </c>
      <c r="AO54">
        <v>1.2</v>
      </c>
      <c r="AP54" t="s">
        <v>478</v>
      </c>
      <c r="AQ54">
        <v>4</v>
      </c>
      <c r="AR54" t="s">
        <v>530</v>
      </c>
      <c r="AS54">
        <v>4</v>
      </c>
      <c r="AT54" t="s">
        <v>531</v>
      </c>
      <c r="AU54">
        <v>6</v>
      </c>
      <c r="AV54" t="s">
        <v>525</v>
      </c>
      <c r="AW54">
        <v>2</v>
      </c>
      <c r="AX54" t="s">
        <v>488</v>
      </c>
      <c r="AY54">
        <v>0</v>
      </c>
      <c r="BA54">
        <v>0</v>
      </c>
      <c r="BC54">
        <v>0</v>
      </c>
      <c r="BE54">
        <v>0</v>
      </c>
      <c r="BF54">
        <v>0</v>
      </c>
    </row>
    <row r="55" spans="1:58" x14ac:dyDescent="0.15">
      <c r="A55">
        <v>2</v>
      </c>
      <c r="B55">
        <v>400501</v>
      </c>
      <c r="C55">
        <v>1</v>
      </c>
      <c r="D55" t="s">
        <v>713</v>
      </c>
      <c r="E55">
        <v>20141104</v>
      </c>
      <c r="F55">
        <v>1</v>
      </c>
      <c r="G55" t="s">
        <v>472</v>
      </c>
      <c r="H55">
        <v>1</v>
      </c>
      <c r="I55" t="s">
        <v>710</v>
      </c>
      <c r="J55">
        <v>0</v>
      </c>
      <c r="K55">
        <v>0</v>
      </c>
      <c r="L55">
        <v>3</v>
      </c>
      <c r="M55">
        <v>2190</v>
      </c>
      <c r="N55" t="s">
        <v>720</v>
      </c>
      <c r="O55" t="s">
        <v>721</v>
      </c>
      <c r="P55">
        <v>29</v>
      </c>
      <c r="R55">
        <v>0</v>
      </c>
      <c r="S55">
        <v>0</v>
      </c>
      <c r="T55">
        <v>0</v>
      </c>
      <c r="U55">
        <v>0</v>
      </c>
      <c r="V55">
        <v>0</v>
      </c>
      <c r="W55">
        <v>0</v>
      </c>
      <c r="X55">
        <v>0</v>
      </c>
      <c r="Y55" t="s">
        <v>63</v>
      </c>
      <c r="Z55">
        <v>245</v>
      </c>
      <c r="AA55" t="s">
        <v>70</v>
      </c>
      <c r="AB55" t="s">
        <v>477</v>
      </c>
      <c r="AC55">
        <v>4.8</v>
      </c>
      <c r="AD55" t="s">
        <v>478</v>
      </c>
      <c r="AE55" t="s">
        <v>714</v>
      </c>
      <c r="AF55">
        <v>1.9</v>
      </c>
      <c r="AG55" t="s">
        <v>478</v>
      </c>
      <c r="AH55" t="s">
        <v>94</v>
      </c>
      <c r="AI55">
        <v>51.7</v>
      </c>
      <c r="AJ55" t="s">
        <v>478</v>
      </c>
      <c r="AK55" t="s">
        <v>148</v>
      </c>
      <c r="AL55">
        <v>2.1</v>
      </c>
      <c r="AM55" t="s">
        <v>478</v>
      </c>
      <c r="AN55" t="s">
        <v>715</v>
      </c>
      <c r="AO55">
        <v>0</v>
      </c>
      <c r="AP55" t="s">
        <v>478</v>
      </c>
      <c r="AQ55">
        <v>1</v>
      </c>
      <c r="AR55" t="s">
        <v>524</v>
      </c>
      <c r="AS55">
        <v>14</v>
      </c>
      <c r="AT55" t="s">
        <v>487</v>
      </c>
      <c r="AU55">
        <v>7</v>
      </c>
      <c r="AV55" t="s">
        <v>487</v>
      </c>
      <c r="AW55">
        <v>1</v>
      </c>
      <c r="AX55" t="s">
        <v>482</v>
      </c>
      <c r="AY55">
        <v>0</v>
      </c>
      <c r="BA55">
        <v>0</v>
      </c>
      <c r="BC55">
        <v>0</v>
      </c>
      <c r="BE55">
        <v>0</v>
      </c>
      <c r="BF55">
        <v>0</v>
      </c>
    </row>
    <row r="56" spans="1:58" x14ac:dyDescent="0.15">
      <c r="A56">
        <v>2</v>
      </c>
      <c r="B56">
        <v>400501</v>
      </c>
      <c r="C56">
        <v>1</v>
      </c>
      <c r="D56" t="s">
        <v>713</v>
      </c>
      <c r="E56">
        <v>20141104</v>
      </c>
      <c r="F56">
        <v>1</v>
      </c>
      <c r="G56" t="s">
        <v>472</v>
      </c>
      <c r="H56">
        <v>1</v>
      </c>
      <c r="I56" t="s">
        <v>710</v>
      </c>
      <c r="J56">
        <v>0</v>
      </c>
      <c r="K56">
        <v>0</v>
      </c>
      <c r="L56">
        <v>4</v>
      </c>
      <c r="M56">
        <v>2139</v>
      </c>
      <c r="N56" t="s">
        <v>1182</v>
      </c>
      <c r="O56" t="s">
        <v>1183</v>
      </c>
      <c r="P56">
        <v>4</v>
      </c>
      <c r="Q56" t="s">
        <v>1166</v>
      </c>
      <c r="R56">
        <v>0</v>
      </c>
      <c r="S56">
        <v>0</v>
      </c>
      <c r="T56">
        <v>0</v>
      </c>
      <c r="U56">
        <v>0</v>
      </c>
      <c r="V56">
        <v>0</v>
      </c>
      <c r="W56">
        <v>0</v>
      </c>
      <c r="X56">
        <v>0</v>
      </c>
      <c r="Y56" t="s">
        <v>63</v>
      </c>
      <c r="Z56">
        <v>8</v>
      </c>
      <c r="AA56" t="s">
        <v>70</v>
      </c>
      <c r="AB56" t="s">
        <v>477</v>
      </c>
      <c r="AC56">
        <v>0.2</v>
      </c>
      <c r="AD56" t="s">
        <v>478</v>
      </c>
      <c r="AE56" t="s">
        <v>714</v>
      </c>
      <c r="AF56">
        <v>0</v>
      </c>
      <c r="AG56" t="s">
        <v>478</v>
      </c>
      <c r="AH56" t="s">
        <v>94</v>
      </c>
      <c r="AI56">
        <v>1.8</v>
      </c>
      <c r="AJ56" t="s">
        <v>478</v>
      </c>
      <c r="AK56" t="s">
        <v>148</v>
      </c>
      <c r="AL56">
        <v>0.3</v>
      </c>
      <c r="AM56" t="s">
        <v>478</v>
      </c>
      <c r="AN56" t="s">
        <v>715</v>
      </c>
      <c r="AO56">
        <v>0.8</v>
      </c>
      <c r="AP56" t="s">
        <v>478</v>
      </c>
      <c r="AQ56">
        <v>5</v>
      </c>
      <c r="AR56" t="s">
        <v>528</v>
      </c>
      <c r="AS56">
        <v>12</v>
      </c>
      <c r="AT56" t="s">
        <v>1184</v>
      </c>
      <c r="AU56">
        <v>7</v>
      </c>
      <c r="AV56" t="s">
        <v>487</v>
      </c>
      <c r="AW56">
        <v>2</v>
      </c>
      <c r="AX56" t="s">
        <v>488</v>
      </c>
      <c r="AY56">
        <v>11</v>
      </c>
      <c r="BA56">
        <v>4</v>
      </c>
      <c r="BC56">
        <v>0</v>
      </c>
      <c r="BE56">
        <v>0</v>
      </c>
      <c r="BF56">
        <v>1</v>
      </c>
    </row>
    <row r="57" spans="1:58" x14ac:dyDescent="0.15">
      <c r="A57">
        <v>2</v>
      </c>
      <c r="B57">
        <v>400501</v>
      </c>
      <c r="C57">
        <v>1</v>
      </c>
      <c r="D57" t="s">
        <v>713</v>
      </c>
      <c r="E57">
        <v>20141105</v>
      </c>
      <c r="F57">
        <v>1</v>
      </c>
      <c r="G57" t="s">
        <v>472</v>
      </c>
      <c r="H57">
        <v>1</v>
      </c>
      <c r="I57" t="s">
        <v>710</v>
      </c>
      <c r="J57">
        <v>0</v>
      </c>
      <c r="K57">
        <v>0</v>
      </c>
      <c r="L57">
        <v>1</v>
      </c>
      <c r="M57">
        <v>1175</v>
      </c>
      <c r="N57" t="s">
        <v>1187</v>
      </c>
      <c r="O57" t="s">
        <v>1188</v>
      </c>
      <c r="P57">
        <v>120</v>
      </c>
      <c r="R57">
        <v>0</v>
      </c>
      <c r="S57">
        <v>0</v>
      </c>
      <c r="T57">
        <v>0</v>
      </c>
      <c r="U57">
        <v>0</v>
      </c>
      <c r="V57">
        <v>0</v>
      </c>
      <c r="W57">
        <v>0</v>
      </c>
      <c r="X57">
        <v>0</v>
      </c>
      <c r="Y57" t="s">
        <v>63</v>
      </c>
      <c r="Z57">
        <v>217</v>
      </c>
      <c r="AA57" t="s">
        <v>70</v>
      </c>
      <c r="AB57" t="s">
        <v>477</v>
      </c>
      <c r="AC57">
        <v>19.3</v>
      </c>
      <c r="AD57" t="s">
        <v>478</v>
      </c>
      <c r="AE57" t="s">
        <v>714</v>
      </c>
      <c r="AF57">
        <v>9.5</v>
      </c>
      <c r="AG57" t="s">
        <v>478</v>
      </c>
      <c r="AH57" t="s">
        <v>94</v>
      </c>
      <c r="AI57">
        <v>13.1</v>
      </c>
      <c r="AJ57" t="s">
        <v>478</v>
      </c>
      <c r="AK57" t="s">
        <v>148</v>
      </c>
      <c r="AL57">
        <v>3.1</v>
      </c>
      <c r="AM57" t="s">
        <v>478</v>
      </c>
      <c r="AN57" t="s">
        <v>715</v>
      </c>
      <c r="AO57">
        <v>2.1</v>
      </c>
      <c r="AP57" t="s">
        <v>478</v>
      </c>
      <c r="AQ57">
        <v>2</v>
      </c>
      <c r="AR57" t="s">
        <v>479</v>
      </c>
      <c r="AS57">
        <v>4</v>
      </c>
      <c r="AT57" t="s">
        <v>531</v>
      </c>
      <c r="AU57">
        <v>1</v>
      </c>
      <c r="AV57" t="s">
        <v>534</v>
      </c>
      <c r="AW57">
        <v>1</v>
      </c>
      <c r="AX57" t="s">
        <v>482</v>
      </c>
      <c r="AY57">
        <v>0</v>
      </c>
      <c r="BA57">
        <v>0</v>
      </c>
      <c r="BC57">
        <v>0</v>
      </c>
      <c r="BE57">
        <v>0</v>
      </c>
      <c r="BF57">
        <v>0</v>
      </c>
    </row>
    <row r="58" spans="1:58" x14ac:dyDescent="0.15">
      <c r="A58">
        <v>2</v>
      </c>
      <c r="B58">
        <v>400501</v>
      </c>
      <c r="C58">
        <v>1</v>
      </c>
      <c r="D58" t="s">
        <v>713</v>
      </c>
      <c r="E58">
        <v>20141105</v>
      </c>
      <c r="F58">
        <v>1</v>
      </c>
      <c r="G58" t="s">
        <v>472</v>
      </c>
      <c r="H58">
        <v>1</v>
      </c>
      <c r="I58" t="s">
        <v>710</v>
      </c>
      <c r="J58">
        <v>0</v>
      </c>
      <c r="K58">
        <v>0</v>
      </c>
      <c r="L58">
        <v>2</v>
      </c>
      <c r="M58">
        <v>2221</v>
      </c>
      <c r="N58" t="s">
        <v>1189</v>
      </c>
      <c r="O58" t="s">
        <v>1190</v>
      </c>
      <c r="P58">
        <v>44</v>
      </c>
      <c r="R58">
        <v>0</v>
      </c>
      <c r="S58">
        <v>0</v>
      </c>
      <c r="T58">
        <v>0</v>
      </c>
      <c r="U58">
        <v>0</v>
      </c>
      <c r="V58">
        <v>0</v>
      </c>
      <c r="W58">
        <v>0</v>
      </c>
      <c r="X58">
        <v>0</v>
      </c>
      <c r="Y58" t="s">
        <v>63</v>
      </c>
      <c r="Z58">
        <v>66</v>
      </c>
      <c r="AA58" t="s">
        <v>70</v>
      </c>
      <c r="AB58" t="s">
        <v>477</v>
      </c>
      <c r="AC58">
        <v>2.5</v>
      </c>
      <c r="AD58" t="s">
        <v>478</v>
      </c>
      <c r="AE58" t="s">
        <v>714</v>
      </c>
      <c r="AF58">
        <v>5</v>
      </c>
      <c r="AG58" t="s">
        <v>478</v>
      </c>
      <c r="AH58" t="s">
        <v>94</v>
      </c>
      <c r="AI58">
        <v>3.6</v>
      </c>
      <c r="AJ58" t="s">
        <v>478</v>
      </c>
      <c r="AK58" t="s">
        <v>148</v>
      </c>
      <c r="AL58">
        <v>1.8</v>
      </c>
      <c r="AM58" t="s">
        <v>478</v>
      </c>
      <c r="AN58" t="s">
        <v>715</v>
      </c>
      <c r="AO58">
        <v>0.1</v>
      </c>
      <c r="AP58" t="s">
        <v>478</v>
      </c>
      <c r="AQ58">
        <v>4</v>
      </c>
      <c r="AR58" t="s">
        <v>530</v>
      </c>
      <c r="AS58">
        <v>1</v>
      </c>
      <c r="AT58" t="s">
        <v>483</v>
      </c>
      <c r="AU58">
        <v>3</v>
      </c>
      <c r="AV58" t="s">
        <v>484</v>
      </c>
      <c r="AW58">
        <v>2</v>
      </c>
      <c r="AX58" t="s">
        <v>488</v>
      </c>
      <c r="AY58">
        <v>0</v>
      </c>
      <c r="BA58">
        <v>0</v>
      </c>
      <c r="BC58">
        <v>0</v>
      </c>
      <c r="BE58">
        <v>0</v>
      </c>
      <c r="BF58">
        <v>0</v>
      </c>
    </row>
    <row r="59" spans="1:58" x14ac:dyDescent="0.15">
      <c r="A59">
        <v>2</v>
      </c>
      <c r="B59">
        <v>400501</v>
      </c>
      <c r="C59">
        <v>1</v>
      </c>
      <c r="D59" t="s">
        <v>713</v>
      </c>
      <c r="E59">
        <v>20141105</v>
      </c>
      <c r="F59">
        <v>1</v>
      </c>
      <c r="G59" t="s">
        <v>472</v>
      </c>
      <c r="H59">
        <v>1</v>
      </c>
      <c r="I59" t="s">
        <v>710</v>
      </c>
      <c r="J59">
        <v>0</v>
      </c>
      <c r="K59">
        <v>0</v>
      </c>
      <c r="L59">
        <v>3</v>
      </c>
      <c r="M59">
        <v>2191</v>
      </c>
      <c r="N59" t="s">
        <v>724</v>
      </c>
      <c r="O59" t="s">
        <v>725</v>
      </c>
      <c r="P59">
        <v>24</v>
      </c>
      <c r="R59">
        <v>0</v>
      </c>
      <c r="S59">
        <v>0</v>
      </c>
      <c r="T59">
        <v>0</v>
      </c>
      <c r="U59">
        <v>0</v>
      </c>
      <c r="V59">
        <v>0</v>
      </c>
      <c r="W59">
        <v>0</v>
      </c>
      <c r="X59">
        <v>0</v>
      </c>
      <c r="Y59" t="s">
        <v>63</v>
      </c>
      <c r="Z59">
        <v>249</v>
      </c>
      <c r="AA59" t="s">
        <v>70</v>
      </c>
      <c r="AB59" t="s">
        <v>477</v>
      </c>
      <c r="AC59">
        <v>4.3</v>
      </c>
      <c r="AD59" t="s">
        <v>478</v>
      </c>
      <c r="AE59" t="s">
        <v>714</v>
      </c>
      <c r="AF59">
        <v>0.6</v>
      </c>
      <c r="AG59" t="s">
        <v>478</v>
      </c>
      <c r="AH59" t="s">
        <v>94</v>
      </c>
      <c r="AI59">
        <v>54</v>
      </c>
      <c r="AJ59" t="s">
        <v>478</v>
      </c>
      <c r="AK59" t="s">
        <v>148</v>
      </c>
      <c r="AL59">
        <v>0.4</v>
      </c>
      <c r="AM59" t="s">
        <v>478</v>
      </c>
      <c r="AN59" t="s">
        <v>715</v>
      </c>
      <c r="AO59">
        <v>0</v>
      </c>
      <c r="AP59" t="s">
        <v>478</v>
      </c>
      <c r="AQ59">
        <v>1</v>
      </c>
      <c r="AR59" t="s">
        <v>524</v>
      </c>
      <c r="AS59">
        <v>14</v>
      </c>
      <c r="AT59" t="s">
        <v>487</v>
      </c>
      <c r="AU59">
        <v>6</v>
      </c>
      <c r="AV59" t="s">
        <v>525</v>
      </c>
      <c r="AW59">
        <v>1</v>
      </c>
      <c r="AX59" t="s">
        <v>482</v>
      </c>
      <c r="AY59">
        <v>0</v>
      </c>
      <c r="BA59">
        <v>0</v>
      </c>
      <c r="BC59">
        <v>0</v>
      </c>
      <c r="BE59">
        <v>0</v>
      </c>
      <c r="BF59">
        <v>0</v>
      </c>
    </row>
    <row r="60" spans="1:58" x14ac:dyDescent="0.15">
      <c r="A60">
        <v>2</v>
      </c>
      <c r="B60">
        <v>400501</v>
      </c>
      <c r="C60">
        <v>1</v>
      </c>
      <c r="D60" t="s">
        <v>713</v>
      </c>
      <c r="E60">
        <v>20141105</v>
      </c>
      <c r="F60">
        <v>1</v>
      </c>
      <c r="G60" t="s">
        <v>472</v>
      </c>
      <c r="H60">
        <v>1</v>
      </c>
      <c r="I60" t="s">
        <v>710</v>
      </c>
      <c r="J60">
        <v>0</v>
      </c>
      <c r="K60">
        <v>0</v>
      </c>
      <c r="L60">
        <v>4</v>
      </c>
      <c r="M60">
        <v>2287</v>
      </c>
      <c r="N60" t="s">
        <v>1191</v>
      </c>
      <c r="O60" t="s">
        <v>1192</v>
      </c>
      <c r="P60">
        <v>12</v>
      </c>
      <c r="R60">
        <v>0</v>
      </c>
      <c r="S60">
        <v>0</v>
      </c>
      <c r="T60">
        <v>0</v>
      </c>
      <c r="U60">
        <v>0</v>
      </c>
      <c r="V60">
        <v>0</v>
      </c>
      <c r="W60">
        <v>0</v>
      </c>
      <c r="X60">
        <v>0</v>
      </c>
      <c r="Y60" t="s">
        <v>63</v>
      </c>
      <c r="Z60">
        <v>32</v>
      </c>
      <c r="AA60" t="s">
        <v>70</v>
      </c>
      <c r="AB60" t="s">
        <v>477</v>
      </c>
      <c r="AC60">
        <v>2.1</v>
      </c>
      <c r="AD60" t="s">
        <v>478</v>
      </c>
      <c r="AE60" t="s">
        <v>714</v>
      </c>
      <c r="AF60">
        <v>0.7</v>
      </c>
      <c r="AG60" t="s">
        <v>478</v>
      </c>
      <c r="AH60" t="s">
        <v>94</v>
      </c>
      <c r="AI60">
        <v>4.5999999999999996</v>
      </c>
      <c r="AJ60" t="s">
        <v>478</v>
      </c>
      <c r="AK60" t="s">
        <v>148</v>
      </c>
      <c r="AL60">
        <v>0.6</v>
      </c>
      <c r="AM60" t="s">
        <v>478</v>
      </c>
      <c r="AN60" t="s">
        <v>715</v>
      </c>
      <c r="AO60">
        <v>2</v>
      </c>
      <c r="AP60" t="s">
        <v>478</v>
      </c>
      <c r="AQ60">
        <v>5</v>
      </c>
      <c r="AR60" t="s">
        <v>528</v>
      </c>
      <c r="AS60">
        <v>13</v>
      </c>
      <c r="AT60" t="s">
        <v>529</v>
      </c>
      <c r="AU60">
        <v>7</v>
      </c>
      <c r="AV60" t="s">
        <v>487</v>
      </c>
      <c r="AW60">
        <v>4</v>
      </c>
      <c r="AX60" t="s">
        <v>487</v>
      </c>
      <c r="AY60">
        <v>0</v>
      </c>
      <c r="BA60">
        <v>0</v>
      </c>
      <c r="BC60">
        <v>0</v>
      </c>
      <c r="BE60">
        <v>0</v>
      </c>
      <c r="BF60">
        <v>0</v>
      </c>
    </row>
    <row r="61" spans="1:58" x14ac:dyDescent="0.15">
      <c r="A61">
        <v>2</v>
      </c>
      <c r="B61">
        <v>400501</v>
      </c>
      <c r="C61">
        <v>1</v>
      </c>
      <c r="D61" t="s">
        <v>713</v>
      </c>
      <c r="E61">
        <v>20141105</v>
      </c>
      <c r="F61">
        <v>1</v>
      </c>
      <c r="G61" t="s">
        <v>472</v>
      </c>
      <c r="H61">
        <v>1</v>
      </c>
      <c r="I61" t="s">
        <v>710</v>
      </c>
      <c r="J61">
        <v>0</v>
      </c>
      <c r="K61">
        <v>0</v>
      </c>
      <c r="L61">
        <v>1</v>
      </c>
      <c r="M61">
        <v>2210</v>
      </c>
      <c r="N61" t="s">
        <v>1193</v>
      </c>
      <c r="O61" t="s">
        <v>1194</v>
      </c>
      <c r="P61">
        <v>121</v>
      </c>
      <c r="R61">
        <v>0</v>
      </c>
      <c r="S61">
        <v>0</v>
      </c>
      <c r="T61">
        <v>0</v>
      </c>
      <c r="U61">
        <v>0</v>
      </c>
      <c r="V61">
        <v>0</v>
      </c>
      <c r="W61">
        <v>0</v>
      </c>
      <c r="X61">
        <v>0</v>
      </c>
      <c r="Y61" t="s">
        <v>63</v>
      </c>
      <c r="Z61">
        <v>28</v>
      </c>
      <c r="AA61" t="s">
        <v>70</v>
      </c>
      <c r="AB61" t="s">
        <v>477</v>
      </c>
      <c r="AC61">
        <v>0.5</v>
      </c>
      <c r="AD61" t="s">
        <v>478</v>
      </c>
      <c r="AE61" t="s">
        <v>714</v>
      </c>
      <c r="AF61">
        <v>0.3</v>
      </c>
      <c r="AG61" t="s">
        <v>478</v>
      </c>
      <c r="AH61" t="s">
        <v>94</v>
      </c>
      <c r="AI61">
        <v>4.3</v>
      </c>
      <c r="AJ61" t="s">
        <v>478</v>
      </c>
      <c r="AK61" t="s">
        <v>148</v>
      </c>
      <c r="AL61">
        <v>0.3</v>
      </c>
      <c r="AM61" t="s">
        <v>478</v>
      </c>
      <c r="AN61" t="s">
        <v>715</v>
      </c>
      <c r="AO61">
        <v>1.2</v>
      </c>
      <c r="AP61" t="s">
        <v>478</v>
      </c>
      <c r="AQ61">
        <v>2</v>
      </c>
      <c r="AR61" t="s">
        <v>479</v>
      </c>
      <c r="AS61">
        <v>5</v>
      </c>
      <c r="AT61" t="s">
        <v>1195</v>
      </c>
      <c r="AU61">
        <v>2</v>
      </c>
      <c r="AV61" t="s">
        <v>481</v>
      </c>
      <c r="AW61">
        <v>3</v>
      </c>
      <c r="AX61" t="s">
        <v>485</v>
      </c>
      <c r="AY61">
        <v>0</v>
      </c>
      <c r="BA61">
        <v>0</v>
      </c>
      <c r="BC61">
        <v>0</v>
      </c>
      <c r="BE61">
        <v>0</v>
      </c>
      <c r="BF61">
        <v>0</v>
      </c>
    </row>
    <row r="62" spans="1:58" x14ac:dyDescent="0.15">
      <c r="A62">
        <v>2</v>
      </c>
      <c r="B62">
        <v>400501</v>
      </c>
      <c r="C62">
        <v>1</v>
      </c>
      <c r="D62" t="s">
        <v>713</v>
      </c>
      <c r="E62">
        <v>20141105</v>
      </c>
      <c r="F62">
        <v>1</v>
      </c>
      <c r="G62" t="s">
        <v>472</v>
      </c>
      <c r="H62">
        <v>1</v>
      </c>
      <c r="I62" t="s">
        <v>710</v>
      </c>
      <c r="J62">
        <v>0</v>
      </c>
      <c r="K62">
        <v>0</v>
      </c>
      <c r="L62">
        <v>2</v>
      </c>
      <c r="M62">
        <v>2221</v>
      </c>
      <c r="N62" t="s">
        <v>1189</v>
      </c>
      <c r="O62" t="s">
        <v>1190</v>
      </c>
      <c r="P62">
        <v>44</v>
      </c>
      <c r="R62">
        <v>0</v>
      </c>
      <c r="S62">
        <v>0</v>
      </c>
      <c r="T62">
        <v>0</v>
      </c>
      <c r="U62">
        <v>0</v>
      </c>
      <c r="V62">
        <v>0</v>
      </c>
      <c r="W62">
        <v>0</v>
      </c>
      <c r="X62">
        <v>0</v>
      </c>
      <c r="Y62" t="s">
        <v>63</v>
      </c>
      <c r="Z62">
        <v>66</v>
      </c>
      <c r="AA62" t="s">
        <v>70</v>
      </c>
      <c r="AB62" t="s">
        <v>477</v>
      </c>
      <c r="AC62">
        <v>2.5</v>
      </c>
      <c r="AD62" t="s">
        <v>478</v>
      </c>
      <c r="AE62" t="s">
        <v>714</v>
      </c>
      <c r="AF62">
        <v>5</v>
      </c>
      <c r="AG62" t="s">
        <v>478</v>
      </c>
      <c r="AH62" t="s">
        <v>94</v>
      </c>
      <c r="AI62">
        <v>3.6</v>
      </c>
      <c r="AJ62" t="s">
        <v>478</v>
      </c>
      <c r="AK62" t="s">
        <v>148</v>
      </c>
      <c r="AL62">
        <v>1.8</v>
      </c>
      <c r="AM62" t="s">
        <v>478</v>
      </c>
      <c r="AN62" t="s">
        <v>715</v>
      </c>
      <c r="AO62">
        <v>0.1</v>
      </c>
      <c r="AP62" t="s">
        <v>478</v>
      </c>
      <c r="AQ62">
        <v>4</v>
      </c>
      <c r="AR62" t="s">
        <v>530</v>
      </c>
      <c r="AS62">
        <v>1</v>
      </c>
      <c r="AT62" t="s">
        <v>483</v>
      </c>
      <c r="AU62">
        <v>3</v>
      </c>
      <c r="AV62" t="s">
        <v>484</v>
      </c>
      <c r="AW62">
        <v>2</v>
      </c>
      <c r="AX62" t="s">
        <v>488</v>
      </c>
      <c r="AY62">
        <v>0</v>
      </c>
      <c r="BA62">
        <v>0</v>
      </c>
      <c r="BC62">
        <v>0</v>
      </c>
      <c r="BE62">
        <v>0</v>
      </c>
      <c r="BF62">
        <v>0</v>
      </c>
    </row>
    <row r="63" spans="1:58" x14ac:dyDescent="0.15">
      <c r="A63">
        <v>2</v>
      </c>
      <c r="B63">
        <v>400501</v>
      </c>
      <c r="C63">
        <v>1</v>
      </c>
      <c r="D63" t="s">
        <v>713</v>
      </c>
      <c r="E63">
        <v>20141105</v>
      </c>
      <c r="F63">
        <v>1</v>
      </c>
      <c r="G63" t="s">
        <v>472</v>
      </c>
      <c r="H63">
        <v>1</v>
      </c>
      <c r="I63" t="s">
        <v>710</v>
      </c>
      <c r="J63">
        <v>0</v>
      </c>
      <c r="K63">
        <v>0</v>
      </c>
      <c r="L63">
        <v>3</v>
      </c>
      <c r="M63">
        <v>2190</v>
      </c>
      <c r="N63" t="s">
        <v>720</v>
      </c>
      <c r="O63" t="s">
        <v>721</v>
      </c>
      <c r="P63">
        <v>29</v>
      </c>
      <c r="R63">
        <v>0</v>
      </c>
      <c r="S63">
        <v>0</v>
      </c>
      <c r="T63">
        <v>0</v>
      </c>
      <c r="U63">
        <v>0</v>
      </c>
      <c r="V63">
        <v>0</v>
      </c>
      <c r="W63">
        <v>0</v>
      </c>
      <c r="X63">
        <v>0</v>
      </c>
      <c r="Y63" t="s">
        <v>63</v>
      </c>
      <c r="Z63">
        <v>245</v>
      </c>
      <c r="AA63" t="s">
        <v>70</v>
      </c>
      <c r="AB63" t="s">
        <v>477</v>
      </c>
      <c r="AC63">
        <v>4.8</v>
      </c>
      <c r="AD63" t="s">
        <v>478</v>
      </c>
      <c r="AE63" t="s">
        <v>714</v>
      </c>
      <c r="AF63">
        <v>1.9</v>
      </c>
      <c r="AG63" t="s">
        <v>478</v>
      </c>
      <c r="AH63" t="s">
        <v>94</v>
      </c>
      <c r="AI63">
        <v>51.7</v>
      </c>
      <c r="AJ63" t="s">
        <v>478</v>
      </c>
      <c r="AK63" t="s">
        <v>148</v>
      </c>
      <c r="AL63">
        <v>2.1</v>
      </c>
      <c r="AM63" t="s">
        <v>478</v>
      </c>
      <c r="AN63" t="s">
        <v>715</v>
      </c>
      <c r="AO63">
        <v>0</v>
      </c>
      <c r="AP63" t="s">
        <v>478</v>
      </c>
      <c r="AQ63">
        <v>1</v>
      </c>
      <c r="AR63" t="s">
        <v>524</v>
      </c>
      <c r="AS63">
        <v>14</v>
      </c>
      <c r="AT63" t="s">
        <v>487</v>
      </c>
      <c r="AU63">
        <v>7</v>
      </c>
      <c r="AV63" t="s">
        <v>487</v>
      </c>
      <c r="AW63">
        <v>1</v>
      </c>
      <c r="AX63" t="s">
        <v>482</v>
      </c>
      <c r="AY63">
        <v>0</v>
      </c>
      <c r="BA63">
        <v>0</v>
      </c>
      <c r="BC63">
        <v>0</v>
      </c>
      <c r="BE63">
        <v>0</v>
      </c>
      <c r="BF63">
        <v>0</v>
      </c>
    </row>
    <row r="64" spans="1:58" x14ac:dyDescent="0.15">
      <c r="A64">
        <v>2</v>
      </c>
      <c r="B64">
        <v>400501</v>
      </c>
      <c r="C64">
        <v>1</v>
      </c>
      <c r="D64" t="s">
        <v>713</v>
      </c>
      <c r="E64">
        <v>20141105</v>
      </c>
      <c r="F64">
        <v>1</v>
      </c>
      <c r="G64" t="s">
        <v>472</v>
      </c>
      <c r="H64">
        <v>1</v>
      </c>
      <c r="I64" t="s">
        <v>710</v>
      </c>
      <c r="J64">
        <v>0</v>
      </c>
      <c r="K64">
        <v>0</v>
      </c>
      <c r="L64">
        <v>4</v>
      </c>
      <c r="M64">
        <v>2287</v>
      </c>
      <c r="N64" t="s">
        <v>1191</v>
      </c>
      <c r="O64" t="s">
        <v>1192</v>
      </c>
      <c r="P64">
        <v>12</v>
      </c>
      <c r="R64">
        <v>0</v>
      </c>
      <c r="S64">
        <v>0</v>
      </c>
      <c r="T64">
        <v>0</v>
      </c>
      <c r="U64">
        <v>0</v>
      </c>
      <c r="V64">
        <v>0</v>
      </c>
      <c r="W64">
        <v>0</v>
      </c>
      <c r="X64">
        <v>0</v>
      </c>
      <c r="Y64" t="s">
        <v>63</v>
      </c>
      <c r="Z64">
        <v>32</v>
      </c>
      <c r="AA64" t="s">
        <v>70</v>
      </c>
      <c r="AB64" t="s">
        <v>477</v>
      </c>
      <c r="AC64">
        <v>2.1</v>
      </c>
      <c r="AD64" t="s">
        <v>478</v>
      </c>
      <c r="AE64" t="s">
        <v>714</v>
      </c>
      <c r="AF64">
        <v>0.7</v>
      </c>
      <c r="AG64" t="s">
        <v>478</v>
      </c>
      <c r="AH64" t="s">
        <v>94</v>
      </c>
      <c r="AI64">
        <v>4.5999999999999996</v>
      </c>
      <c r="AJ64" t="s">
        <v>478</v>
      </c>
      <c r="AK64" t="s">
        <v>148</v>
      </c>
      <c r="AL64">
        <v>0.6</v>
      </c>
      <c r="AM64" t="s">
        <v>478</v>
      </c>
      <c r="AN64" t="s">
        <v>715</v>
      </c>
      <c r="AO64">
        <v>2</v>
      </c>
      <c r="AP64" t="s">
        <v>478</v>
      </c>
      <c r="AQ64">
        <v>5</v>
      </c>
      <c r="AR64" t="s">
        <v>528</v>
      </c>
      <c r="AS64">
        <v>13</v>
      </c>
      <c r="AT64" t="s">
        <v>529</v>
      </c>
      <c r="AU64">
        <v>7</v>
      </c>
      <c r="AV64" t="s">
        <v>487</v>
      </c>
      <c r="AW64">
        <v>4</v>
      </c>
      <c r="AX64" t="s">
        <v>487</v>
      </c>
      <c r="AY64">
        <v>0</v>
      </c>
      <c r="BA64">
        <v>0</v>
      </c>
      <c r="BC64">
        <v>0</v>
      </c>
      <c r="BE64">
        <v>0</v>
      </c>
      <c r="BF64">
        <v>0</v>
      </c>
    </row>
    <row r="65" spans="1:58" x14ac:dyDescent="0.15">
      <c r="A65">
        <v>2</v>
      </c>
      <c r="B65">
        <v>400501</v>
      </c>
      <c r="C65">
        <v>1</v>
      </c>
      <c r="D65" t="s">
        <v>713</v>
      </c>
      <c r="E65">
        <v>20141106</v>
      </c>
      <c r="F65">
        <v>1</v>
      </c>
      <c r="G65" t="s">
        <v>472</v>
      </c>
      <c r="H65">
        <v>1</v>
      </c>
      <c r="I65" t="s">
        <v>710</v>
      </c>
      <c r="J65">
        <v>0</v>
      </c>
      <c r="K65">
        <v>0</v>
      </c>
      <c r="L65">
        <v>1</v>
      </c>
      <c r="M65">
        <v>2220</v>
      </c>
      <c r="N65" t="s">
        <v>1196</v>
      </c>
      <c r="O65" t="s">
        <v>1197</v>
      </c>
      <c r="P65">
        <v>128</v>
      </c>
      <c r="R65">
        <v>0</v>
      </c>
      <c r="S65">
        <v>0</v>
      </c>
      <c r="T65">
        <v>0</v>
      </c>
      <c r="U65">
        <v>0</v>
      </c>
      <c r="V65">
        <v>0</v>
      </c>
      <c r="W65">
        <v>0</v>
      </c>
      <c r="X65">
        <v>0</v>
      </c>
      <c r="Y65" t="s">
        <v>63</v>
      </c>
      <c r="Z65">
        <v>352</v>
      </c>
      <c r="AA65" t="s">
        <v>70</v>
      </c>
      <c r="AB65" t="s">
        <v>477</v>
      </c>
      <c r="AC65">
        <v>15.9</v>
      </c>
      <c r="AD65" t="s">
        <v>478</v>
      </c>
      <c r="AE65" t="s">
        <v>714</v>
      </c>
      <c r="AF65">
        <v>24.6</v>
      </c>
      <c r="AG65" t="s">
        <v>478</v>
      </c>
      <c r="AH65" t="s">
        <v>94</v>
      </c>
      <c r="AI65">
        <v>15.5</v>
      </c>
      <c r="AJ65" t="s">
        <v>478</v>
      </c>
      <c r="AK65" t="s">
        <v>148</v>
      </c>
      <c r="AL65">
        <v>1.3</v>
      </c>
      <c r="AM65" t="s">
        <v>478</v>
      </c>
      <c r="AN65" t="s">
        <v>715</v>
      </c>
      <c r="AO65">
        <v>1.3</v>
      </c>
      <c r="AP65" t="s">
        <v>478</v>
      </c>
      <c r="AQ65">
        <v>2</v>
      </c>
      <c r="AR65" t="s">
        <v>479</v>
      </c>
      <c r="AS65">
        <v>2</v>
      </c>
      <c r="AT65" t="s">
        <v>480</v>
      </c>
      <c r="AU65">
        <v>1</v>
      </c>
      <c r="AV65" t="s">
        <v>534</v>
      </c>
      <c r="AW65">
        <v>2</v>
      </c>
      <c r="AX65" t="s">
        <v>488</v>
      </c>
      <c r="AY65">
        <v>0</v>
      </c>
      <c r="BA65">
        <v>0</v>
      </c>
      <c r="BC65">
        <v>0</v>
      </c>
      <c r="BE65">
        <v>0</v>
      </c>
      <c r="BF65">
        <v>0</v>
      </c>
    </row>
    <row r="66" spans="1:58" x14ac:dyDescent="0.15">
      <c r="A66">
        <v>2</v>
      </c>
      <c r="B66">
        <v>400501</v>
      </c>
      <c r="C66">
        <v>1</v>
      </c>
      <c r="D66" t="s">
        <v>713</v>
      </c>
      <c r="E66">
        <v>20141106</v>
      </c>
      <c r="F66">
        <v>1</v>
      </c>
      <c r="G66" t="s">
        <v>472</v>
      </c>
      <c r="H66">
        <v>1</v>
      </c>
      <c r="I66" t="s">
        <v>710</v>
      </c>
      <c r="J66">
        <v>0</v>
      </c>
      <c r="K66">
        <v>0</v>
      </c>
      <c r="L66">
        <v>2</v>
      </c>
      <c r="M66">
        <v>2222</v>
      </c>
      <c r="N66" t="s">
        <v>1198</v>
      </c>
      <c r="O66" t="s">
        <v>1199</v>
      </c>
      <c r="P66">
        <v>42</v>
      </c>
      <c r="R66">
        <v>0</v>
      </c>
      <c r="S66">
        <v>0</v>
      </c>
      <c r="T66">
        <v>0</v>
      </c>
      <c r="U66">
        <v>0</v>
      </c>
      <c r="V66">
        <v>0</v>
      </c>
      <c r="W66">
        <v>0</v>
      </c>
      <c r="X66">
        <v>0</v>
      </c>
      <c r="Y66" t="s">
        <v>63</v>
      </c>
      <c r="Z66">
        <v>20</v>
      </c>
      <c r="AA66" t="s">
        <v>70</v>
      </c>
      <c r="AB66" t="s">
        <v>477</v>
      </c>
      <c r="AC66">
        <v>2.2999999999999998</v>
      </c>
      <c r="AD66" t="s">
        <v>478</v>
      </c>
      <c r="AE66" t="s">
        <v>714</v>
      </c>
      <c r="AF66">
        <v>0.2</v>
      </c>
      <c r="AG66" t="s">
        <v>478</v>
      </c>
      <c r="AH66" t="s">
        <v>94</v>
      </c>
      <c r="AI66">
        <v>3.3</v>
      </c>
      <c r="AJ66" t="s">
        <v>478</v>
      </c>
      <c r="AK66" t="s">
        <v>148</v>
      </c>
      <c r="AL66">
        <v>1.9</v>
      </c>
      <c r="AM66" t="s">
        <v>478</v>
      </c>
      <c r="AN66" t="s">
        <v>715</v>
      </c>
      <c r="AO66">
        <v>1</v>
      </c>
      <c r="AP66" t="s">
        <v>478</v>
      </c>
      <c r="AQ66">
        <v>4</v>
      </c>
      <c r="AR66" t="s">
        <v>530</v>
      </c>
      <c r="AS66">
        <v>6</v>
      </c>
      <c r="AT66" t="s">
        <v>535</v>
      </c>
      <c r="AU66">
        <v>3</v>
      </c>
      <c r="AV66" t="s">
        <v>484</v>
      </c>
      <c r="AW66">
        <v>1</v>
      </c>
      <c r="AX66" t="s">
        <v>482</v>
      </c>
      <c r="AY66">
        <v>0</v>
      </c>
      <c r="BA66">
        <v>0</v>
      </c>
      <c r="BC66">
        <v>0</v>
      </c>
      <c r="BE66">
        <v>0</v>
      </c>
      <c r="BF66">
        <v>0</v>
      </c>
    </row>
    <row r="67" spans="1:58" x14ac:dyDescent="0.15">
      <c r="A67">
        <v>2</v>
      </c>
      <c r="B67">
        <v>400501</v>
      </c>
      <c r="C67">
        <v>1</v>
      </c>
      <c r="D67" t="s">
        <v>713</v>
      </c>
      <c r="E67">
        <v>20141106</v>
      </c>
      <c r="F67">
        <v>1</v>
      </c>
      <c r="G67" t="s">
        <v>472</v>
      </c>
      <c r="H67">
        <v>1</v>
      </c>
      <c r="I67" t="s">
        <v>710</v>
      </c>
      <c r="J67">
        <v>0</v>
      </c>
      <c r="K67">
        <v>0</v>
      </c>
      <c r="L67">
        <v>3</v>
      </c>
      <c r="M67">
        <v>2191</v>
      </c>
      <c r="N67" t="s">
        <v>724</v>
      </c>
      <c r="O67" t="s">
        <v>725</v>
      </c>
      <c r="P67">
        <v>24</v>
      </c>
      <c r="R67">
        <v>0</v>
      </c>
      <c r="S67">
        <v>0</v>
      </c>
      <c r="T67">
        <v>0</v>
      </c>
      <c r="U67">
        <v>0</v>
      </c>
      <c r="V67">
        <v>0</v>
      </c>
      <c r="W67">
        <v>0</v>
      </c>
      <c r="X67">
        <v>0</v>
      </c>
      <c r="Y67" t="s">
        <v>63</v>
      </c>
      <c r="Z67">
        <v>249</v>
      </c>
      <c r="AA67" t="s">
        <v>70</v>
      </c>
      <c r="AB67" t="s">
        <v>477</v>
      </c>
      <c r="AC67">
        <v>4.3</v>
      </c>
      <c r="AD67" t="s">
        <v>478</v>
      </c>
      <c r="AE67" t="s">
        <v>714</v>
      </c>
      <c r="AF67">
        <v>0.6</v>
      </c>
      <c r="AG67" t="s">
        <v>478</v>
      </c>
      <c r="AH67" t="s">
        <v>94</v>
      </c>
      <c r="AI67">
        <v>54</v>
      </c>
      <c r="AJ67" t="s">
        <v>478</v>
      </c>
      <c r="AK67" t="s">
        <v>148</v>
      </c>
      <c r="AL67">
        <v>0.4</v>
      </c>
      <c r="AM67" t="s">
        <v>478</v>
      </c>
      <c r="AN67" t="s">
        <v>715</v>
      </c>
      <c r="AO67">
        <v>0</v>
      </c>
      <c r="AP67" t="s">
        <v>478</v>
      </c>
      <c r="AQ67">
        <v>1</v>
      </c>
      <c r="AR67" t="s">
        <v>524</v>
      </c>
      <c r="AS67">
        <v>14</v>
      </c>
      <c r="AT67" t="s">
        <v>487</v>
      </c>
      <c r="AU67">
        <v>6</v>
      </c>
      <c r="AV67" t="s">
        <v>525</v>
      </c>
      <c r="AW67">
        <v>1</v>
      </c>
      <c r="AX67" t="s">
        <v>482</v>
      </c>
      <c r="AY67">
        <v>0</v>
      </c>
      <c r="BA67">
        <v>0</v>
      </c>
      <c r="BC67">
        <v>0</v>
      </c>
      <c r="BE67">
        <v>0</v>
      </c>
      <c r="BF67">
        <v>0</v>
      </c>
    </row>
    <row r="68" spans="1:58" x14ac:dyDescent="0.15">
      <c r="A68">
        <v>2</v>
      </c>
      <c r="B68">
        <v>400501</v>
      </c>
      <c r="C68">
        <v>1</v>
      </c>
      <c r="D68" t="s">
        <v>713</v>
      </c>
      <c r="E68">
        <v>20141106</v>
      </c>
      <c r="F68">
        <v>1</v>
      </c>
      <c r="G68" t="s">
        <v>472</v>
      </c>
      <c r="H68">
        <v>1</v>
      </c>
      <c r="I68" t="s">
        <v>710</v>
      </c>
      <c r="J68">
        <v>0</v>
      </c>
      <c r="K68">
        <v>0</v>
      </c>
      <c r="L68">
        <v>4</v>
      </c>
      <c r="M68">
        <v>2297</v>
      </c>
      <c r="N68" t="s">
        <v>1200</v>
      </c>
      <c r="O68" t="s">
        <v>1200</v>
      </c>
      <c r="P68">
        <v>11</v>
      </c>
      <c r="R68">
        <v>0</v>
      </c>
      <c r="S68">
        <v>0</v>
      </c>
      <c r="T68">
        <v>0</v>
      </c>
      <c r="U68">
        <v>0</v>
      </c>
      <c r="V68">
        <v>0</v>
      </c>
      <c r="W68">
        <v>0</v>
      </c>
      <c r="X68">
        <v>0</v>
      </c>
      <c r="Y68" t="s">
        <v>63</v>
      </c>
      <c r="Z68">
        <v>11</v>
      </c>
      <c r="AA68" t="s">
        <v>70</v>
      </c>
      <c r="AB68" t="s">
        <v>477</v>
      </c>
      <c r="AC68">
        <v>0.3</v>
      </c>
      <c r="AD68" t="s">
        <v>478</v>
      </c>
      <c r="AE68" t="s">
        <v>714</v>
      </c>
      <c r="AF68">
        <v>0</v>
      </c>
      <c r="AG68" t="s">
        <v>478</v>
      </c>
      <c r="AH68" t="s">
        <v>94</v>
      </c>
      <c r="AI68">
        <v>2.7</v>
      </c>
      <c r="AJ68" t="s">
        <v>478</v>
      </c>
      <c r="AK68" t="s">
        <v>148</v>
      </c>
      <c r="AL68">
        <v>0.3</v>
      </c>
      <c r="AM68" t="s">
        <v>478</v>
      </c>
      <c r="AN68" t="s">
        <v>715</v>
      </c>
      <c r="AO68">
        <v>1.1000000000000001</v>
      </c>
      <c r="AP68" t="s">
        <v>478</v>
      </c>
      <c r="AQ68">
        <v>5</v>
      </c>
      <c r="AR68" t="s">
        <v>528</v>
      </c>
      <c r="AS68">
        <v>13</v>
      </c>
      <c r="AT68" t="s">
        <v>529</v>
      </c>
      <c r="AU68">
        <v>7</v>
      </c>
      <c r="AV68" t="s">
        <v>487</v>
      </c>
      <c r="AW68">
        <v>4</v>
      </c>
      <c r="AX68" t="s">
        <v>487</v>
      </c>
      <c r="AY68">
        <v>0</v>
      </c>
      <c r="BA68">
        <v>0</v>
      </c>
      <c r="BC68">
        <v>0</v>
      </c>
      <c r="BE68">
        <v>0</v>
      </c>
      <c r="BF68">
        <v>0</v>
      </c>
    </row>
    <row r="69" spans="1:58" x14ac:dyDescent="0.15">
      <c r="A69">
        <v>2</v>
      </c>
      <c r="B69">
        <v>400501</v>
      </c>
      <c r="C69">
        <v>1</v>
      </c>
      <c r="D69" t="s">
        <v>713</v>
      </c>
      <c r="E69">
        <v>20141106</v>
      </c>
      <c r="F69">
        <v>1</v>
      </c>
      <c r="G69" t="s">
        <v>472</v>
      </c>
      <c r="H69">
        <v>1</v>
      </c>
      <c r="I69" t="s">
        <v>710</v>
      </c>
      <c r="J69">
        <v>0</v>
      </c>
      <c r="K69">
        <v>0</v>
      </c>
      <c r="L69">
        <v>1</v>
      </c>
      <c r="M69">
        <v>2211</v>
      </c>
      <c r="N69" t="s">
        <v>1201</v>
      </c>
      <c r="O69" t="s">
        <v>1202</v>
      </c>
      <c r="P69">
        <v>122</v>
      </c>
      <c r="R69">
        <v>0</v>
      </c>
      <c r="S69">
        <v>0</v>
      </c>
      <c r="T69">
        <v>0</v>
      </c>
      <c r="U69">
        <v>0</v>
      </c>
      <c r="V69">
        <v>0</v>
      </c>
      <c r="W69">
        <v>0</v>
      </c>
      <c r="X69">
        <v>0</v>
      </c>
      <c r="Y69" t="s">
        <v>63</v>
      </c>
      <c r="Z69">
        <v>240</v>
      </c>
      <c r="AA69" t="s">
        <v>70</v>
      </c>
      <c r="AB69" t="s">
        <v>477</v>
      </c>
      <c r="AC69">
        <v>13.7</v>
      </c>
      <c r="AD69" t="s">
        <v>478</v>
      </c>
      <c r="AE69" t="s">
        <v>714</v>
      </c>
      <c r="AF69">
        <v>16.8</v>
      </c>
      <c r="AG69" t="s">
        <v>478</v>
      </c>
      <c r="AH69" t="s">
        <v>94</v>
      </c>
      <c r="AI69">
        <v>7</v>
      </c>
      <c r="AJ69" t="s">
        <v>478</v>
      </c>
      <c r="AK69" t="s">
        <v>148</v>
      </c>
      <c r="AL69">
        <v>1.2</v>
      </c>
      <c r="AM69" t="s">
        <v>478</v>
      </c>
      <c r="AN69" t="s">
        <v>715</v>
      </c>
      <c r="AO69">
        <v>0.8</v>
      </c>
      <c r="AP69" t="s">
        <v>478</v>
      </c>
      <c r="AQ69">
        <v>2</v>
      </c>
      <c r="AR69" t="s">
        <v>479</v>
      </c>
      <c r="AS69">
        <v>2</v>
      </c>
      <c r="AT69" t="s">
        <v>480</v>
      </c>
      <c r="AU69">
        <v>2</v>
      </c>
      <c r="AV69" t="s">
        <v>481</v>
      </c>
      <c r="AW69">
        <v>2</v>
      </c>
      <c r="AX69" t="s">
        <v>488</v>
      </c>
      <c r="AY69">
        <v>0</v>
      </c>
      <c r="BA69">
        <v>0</v>
      </c>
      <c r="BC69">
        <v>0</v>
      </c>
      <c r="BE69">
        <v>0</v>
      </c>
      <c r="BF69">
        <v>0</v>
      </c>
    </row>
    <row r="70" spans="1:58" x14ac:dyDescent="0.15">
      <c r="A70">
        <v>2</v>
      </c>
      <c r="B70">
        <v>400501</v>
      </c>
      <c r="C70">
        <v>1</v>
      </c>
      <c r="D70" t="s">
        <v>713</v>
      </c>
      <c r="E70">
        <v>20141106</v>
      </c>
      <c r="F70">
        <v>1</v>
      </c>
      <c r="G70" t="s">
        <v>472</v>
      </c>
      <c r="H70">
        <v>1</v>
      </c>
      <c r="I70" t="s">
        <v>710</v>
      </c>
      <c r="J70">
        <v>0</v>
      </c>
      <c r="K70">
        <v>0</v>
      </c>
      <c r="L70">
        <v>2</v>
      </c>
      <c r="M70">
        <v>2222</v>
      </c>
      <c r="N70" t="s">
        <v>1198</v>
      </c>
      <c r="O70" t="s">
        <v>1199</v>
      </c>
      <c r="P70">
        <v>26</v>
      </c>
      <c r="R70">
        <v>0</v>
      </c>
      <c r="S70">
        <v>0</v>
      </c>
      <c r="T70">
        <v>0</v>
      </c>
      <c r="U70">
        <v>0</v>
      </c>
      <c r="V70">
        <v>0</v>
      </c>
      <c r="W70">
        <v>0</v>
      </c>
      <c r="X70">
        <v>0</v>
      </c>
      <c r="Y70" t="s">
        <v>63</v>
      </c>
      <c r="Z70">
        <v>20</v>
      </c>
      <c r="AA70" t="s">
        <v>70</v>
      </c>
      <c r="AB70" t="s">
        <v>477</v>
      </c>
      <c r="AC70">
        <v>2.2999999999999998</v>
      </c>
      <c r="AD70" t="s">
        <v>478</v>
      </c>
      <c r="AE70" t="s">
        <v>714</v>
      </c>
      <c r="AF70">
        <v>0.2</v>
      </c>
      <c r="AG70" t="s">
        <v>478</v>
      </c>
      <c r="AH70" t="s">
        <v>94</v>
      </c>
      <c r="AI70">
        <v>3.3</v>
      </c>
      <c r="AJ70" t="s">
        <v>478</v>
      </c>
      <c r="AK70" t="s">
        <v>148</v>
      </c>
      <c r="AL70">
        <v>1.9</v>
      </c>
      <c r="AM70" t="s">
        <v>478</v>
      </c>
      <c r="AN70" t="s">
        <v>715</v>
      </c>
      <c r="AO70">
        <v>1</v>
      </c>
      <c r="AP70" t="s">
        <v>478</v>
      </c>
      <c r="AQ70">
        <v>4</v>
      </c>
      <c r="AR70" t="s">
        <v>530</v>
      </c>
      <c r="AS70">
        <v>6</v>
      </c>
      <c r="AT70" t="s">
        <v>535</v>
      </c>
      <c r="AU70">
        <v>3</v>
      </c>
      <c r="AV70" t="s">
        <v>484</v>
      </c>
      <c r="AW70">
        <v>1</v>
      </c>
      <c r="AX70" t="s">
        <v>482</v>
      </c>
      <c r="AY70">
        <v>0</v>
      </c>
      <c r="BA70">
        <v>0</v>
      </c>
      <c r="BC70">
        <v>0</v>
      </c>
      <c r="BE70">
        <v>0</v>
      </c>
      <c r="BF70">
        <v>0</v>
      </c>
    </row>
    <row r="71" spans="1:58" x14ac:dyDescent="0.15">
      <c r="A71">
        <v>2</v>
      </c>
      <c r="B71">
        <v>400501</v>
      </c>
      <c r="C71">
        <v>1</v>
      </c>
      <c r="D71" t="s">
        <v>713</v>
      </c>
      <c r="E71">
        <v>20141106</v>
      </c>
      <c r="F71">
        <v>1</v>
      </c>
      <c r="G71" t="s">
        <v>472</v>
      </c>
      <c r="H71">
        <v>1</v>
      </c>
      <c r="I71" t="s">
        <v>710</v>
      </c>
      <c r="J71">
        <v>0</v>
      </c>
      <c r="K71">
        <v>0</v>
      </c>
      <c r="L71">
        <v>3</v>
      </c>
      <c r="M71">
        <v>2190</v>
      </c>
      <c r="N71" t="s">
        <v>720</v>
      </c>
      <c r="O71" t="s">
        <v>721</v>
      </c>
      <c r="P71">
        <v>29</v>
      </c>
      <c r="R71">
        <v>0</v>
      </c>
      <c r="S71">
        <v>0</v>
      </c>
      <c r="T71">
        <v>0</v>
      </c>
      <c r="U71">
        <v>0</v>
      </c>
      <c r="V71">
        <v>0</v>
      </c>
      <c r="W71">
        <v>0</v>
      </c>
      <c r="X71">
        <v>0</v>
      </c>
      <c r="Y71" t="s">
        <v>63</v>
      </c>
      <c r="Z71">
        <v>245</v>
      </c>
      <c r="AA71" t="s">
        <v>70</v>
      </c>
      <c r="AB71" t="s">
        <v>477</v>
      </c>
      <c r="AC71">
        <v>4.8</v>
      </c>
      <c r="AD71" t="s">
        <v>478</v>
      </c>
      <c r="AE71" t="s">
        <v>714</v>
      </c>
      <c r="AF71">
        <v>1.9</v>
      </c>
      <c r="AG71" t="s">
        <v>478</v>
      </c>
      <c r="AH71" t="s">
        <v>94</v>
      </c>
      <c r="AI71">
        <v>51.7</v>
      </c>
      <c r="AJ71" t="s">
        <v>478</v>
      </c>
      <c r="AK71" t="s">
        <v>148</v>
      </c>
      <c r="AL71">
        <v>2.1</v>
      </c>
      <c r="AM71" t="s">
        <v>478</v>
      </c>
      <c r="AN71" t="s">
        <v>715</v>
      </c>
      <c r="AO71">
        <v>0</v>
      </c>
      <c r="AP71" t="s">
        <v>478</v>
      </c>
      <c r="AQ71">
        <v>1</v>
      </c>
      <c r="AR71" t="s">
        <v>524</v>
      </c>
      <c r="AS71">
        <v>14</v>
      </c>
      <c r="AT71" t="s">
        <v>487</v>
      </c>
      <c r="AU71">
        <v>7</v>
      </c>
      <c r="AV71" t="s">
        <v>487</v>
      </c>
      <c r="AW71">
        <v>1</v>
      </c>
      <c r="AX71" t="s">
        <v>482</v>
      </c>
      <c r="AY71">
        <v>0</v>
      </c>
      <c r="BA71">
        <v>0</v>
      </c>
      <c r="BC71">
        <v>0</v>
      </c>
      <c r="BE71">
        <v>0</v>
      </c>
      <c r="BF71">
        <v>0</v>
      </c>
    </row>
    <row r="72" spans="1:58" x14ac:dyDescent="0.15">
      <c r="A72">
        <v>2</v>
      </c>
      <c r="B72">
        <v>400501</v>
      </c>
      <c r="C72">
        <v>1</v>
      </c>
      <c r="D72" t="s">
        <v>713</v>
      </c>
      <c r="E72">
        <v>20141106</v>
      </c>
      <c r="F72">
        <v>1</v>
      </c>
      <c r="G72" t="s">
        <v>472</v>
      </c>
      <c r="H72">
        <v>1</v>
      </c>
      <c r="I72" t="s">
        <v>710</v>
      </c>
      <c r="J72">
        <v>0</v>
      </c>
      <c r="K72">
        <v>0</v>
      </c>
      <c r="L72">
        <v>4</v>
      </c>
      <c r="M72">
        <v>2297</v>
      </c>
      <c r="N72" t="s">
        <v>1200</v>
      </c>
      <c r="O72" t="s">
        <v>1200</v>
      </c>
      <c r="P72">
        <v>11</v>
      </c>
      <c r="R72">
        <v>0</v>
      </c>
      <c r="S72">
        <v>0</v>
      </c>
      <c r="T72">
        <v>0</v>
      </c>
      <c r="U72">
        <v>0</v>
      </c>
      <c r="V72">
        <v>0</v>
      </c>
      <c r="W72">
        <v>0</v>
      </c>
      <c r="X72">
        <v>0</v>
      </c>
      <c r="Y72" t="s">
        <v>63</v>
      </c>
      <c r="Z72">
        <v>11</v>
      </c>
      <c r="AA72" t="s">
        <v>70</v>
      </c>
      <c r="AB72" t="s">
        <v>477</v>
      </c>
      <c r="AC72">
        <v>0.3</v>
      </c>
      <c r="AD72" t="s">
        <v>478</v>
      </c>
      <c r="AE72" t="s">
        <v>714</v>
      </c>
      <c r="AF72">
        <v>0</v>
      </c>
      <c r="AG72" t="s">
        <v>478</v>
      </c>
      <c r="AH72" t="s">
        <v>94</v>
      </c>
      <c r="AI72">
        <v>2.7</v>
      </c>
      <c r="AJ72" t="s">
        <v>478</v>
      </c>
      <c r="AK72" t="s">
        <v>148</v>
      </c>
      <c r="AL72">
        <v>0.3</v>
      </c>
      <c r="AM72" t="s">
        <v>478</v>
      </c>
      <c r="AN72" t="s">
        <v>715</v>
      </c>
      <c r="AO72">
        <v>1.1000000000000001</v>
      </c>
      <c r="AP72" t="s">
        <v>478</v>
      </c>
      <c r="AQ72">
        <v>5</v>
      </c>
      <c r="AR72" t="s">
        <v>528</v>
      </c>
      <c r="AS72">
        <v>13</v>
      </c>
      <c r="AT72" t="s">
        <v>529</v>
      </c>
      <c r="AU72">
        <v>7</v>
      </c>
      <c r="AV72" t="s">
        <v>487</v>
      </c>
      <c r="AW72">
        <v>4</v>
      </c>
      <c r="AX72" t="s">
        <v>487</v>
      </c>
      <c r="AY72">
        <v>0</v>
      </c>
      <c r="BA72">
        <v>0</v>
      </c>
      <c r="BC72">
        <v>0</v>
      </c>
      <c r="BE72">
        <v>0</v>
      </c>
      <c r="BF72">
        <v>0</v>
      </c>
    </row>
    <row r="73" spans="1:58" x14ac:dyDescent="0.15">
      <c r="A73">
        <v>2</v>
      </c>
      <c r="B73">
        <v>400501</v>
      </c>
      <c r="C73">
        <v>1</v>
      </c>
      <c r="D73" t="s">
        <v>713</v>
      </c>
      <c r="E73">
        <v>20141107</v>
      </c>
      <c r="F73">
        <v>1</v>
      </c>
      <c r="G73" t="s">
        <v>472</v>
      </c>
      <c r="H73">
        <v>1</v>
      </c>
      <c r="I73" t="s">
        <v>710</v>
      </c>
      <c r="J73">
        <v>0</v>
      </c>
      <c r="K73">
        <v>0</v>
      </c>
      <c r="L73">
        <v>1</v>
      </c>
      <c r="M73">
        <v>2223</v>
      </c>
      <c r="N73" t="s">
        <v>1203</v>
      </c>
      <c r="O73" t="s">
        <v>1204</v>
      </c>
      <c r="P73">
        <v>168</v>
      </c>
      <c r="R73">
        <v>0</v>
      </c>
      <c r="S73">
        <v>0</v>
      </c>
      <c r="T73">
        <v>0</v>
      </c>
      <c r="U73">
        <v>0</v>
      </c>
      <c r="V73">
        <v>0</v>
      </c>
      <c r="W73">
        <v>0</v>
      </c>
      <c r="X73">
        <v>0</v>
      </c>
      <c r="Y73" t="s">
        <v>63</v>
      </c>
      <c r="Z73">
        <v>115</v>
      </c>
      <c r="AA73" t="s">
        <v>70</v>
      </c>
      <c r="AB73" t="s">
        <v>477</v>
      </c>
      <c r="AC73">
        <v>1.7</v>
      </c>
      <c r="AD73" t="s">
        <v>478</v>
      </c>
      <c r="AE73" t="s">
        <v>714</v>
      </c>
      <c r="AF73">
        <v>10.1</v>
      </c>
      <c r="AG73" t="s">
        <v>478</v>
      </c>
      <c r="AH73" t="s">
        <v>94</v>
      </c>
      <c r="AI73">
        <v>3.8</v>
      </c>
      <c r="AJ73" t="s">
        <v>478</v>
      </c>
      <c r="AK73" t="s">
        <v>148</v>
      </c>
      <c r="AL73">
        <v>1.2</v>
      </c>
      <c r="AM73" t="s">
        <v>478</v>
      </c>
      <c r="AN73" t="s">
        <v>715</v>
      </c>
      <c r="AO73">
        <v>1.5</v>
      </c>
      <c r="AP73" t="s">
        <v>478</v>
      </c>
      <c r="AQ73">
        <v>2</v>
      </c>
      <c r="AR73" t="s">
        <v>479</v>
      </c>
      <c r="AS73">
        <v>2</v>
      </c>
      <c r="AT73" t="s">
        <v>480</v>
      </c>
      <c r="AU73">
        <v>1</v>
      </c>
      <c r="AV73" t="s">
        <v>534</v>
      </c>
      <c r="AW73">
        <v>3</v>
      </c>
      <c r="AX73" t="s">
        <v>485</v>
      </c>
      <c r="AY73">
        <v>0</v>
      </c>
      <c r="BA73">
        <v>0</v>
      </c>
      <c r="BC73">
        <v>0</v>
      </c>
      <c r="BE73">
        <v>0</v>
      </c>
      <c r="BF73">
        <v>0</v>
      </c>
    </row>
    <row r="74" spans="1:58" x14ac:dyDescent="0.15">
      <c r="A74">
        <v>2</v>
      </c>
      <c r="B74">
        <v>400501</v>
      </c>
      <c r="C74">
        <v>1</v>
      </c>
      <c r="D74" t="s">
        <v>713</v>
      </c>
      <c r="E74">
        <v>20141107</v>
      </c>
      <c r="F74">
        <v>1</v>
      </c>
      <c r="G74" t="s">
        <v>472</v>
      </c>
      <c r="H74">
        <v>1</v>
      </c>
      <c r="I74" t="s">
        <v>710</v>
      </c>
      <c r="J74">
        <v>0</v>
      </c>
      <c r="K74">
        <v>0</v>
      </c>
      <c r="L74">
        <v>2</v>
      </c>
      <c r="M74">
        <v>2224</v>
      </c>
      <c r="N74" t="s">
        <v>1205</v>
      </c>
      <c r="O74" t="s">
        <v>683</v>
      </c>
      <c r="P74">
        <v>53</v>
      </c>
      <c r="R74">
        <v>0</v>
      </c>
      <c r="S74">
        <v>0</v>
      </c>
      <c r="T74">
        <v>0</v>
      </c>
      <c r="U74">
        <v>0</v>
      </c>
      <c r="V74">
        <v>0</v>
      </c>
      <c r="W74">
        <v>0</v>
      </c>
      <c r="X74">
        <v>0</v>
      </c>
      <c r="Y74" t="s">
        <v>63</v>
      </c>
      <c r="Z74">
        <v>141</v>
      </c>
      <c r="AA74" t="s">
        <v>70</v>
      </c>
      <c r="AB74" t="s">
        <v>477</v>
      </c>
      <c r="AC74">
        <v>1.4</v>
      </c>
      <c r="AD74" t="s">
        <v>478</v>
      </c>
      <c r="AE74" t="s">
        <v>714</v>
      </c>
      <c r="AF74">
        <v>0.2</v>
      </c>
      <c r="AG74" t="s">
        <v>478</v>
      </c>
      <c r="AH74" t="s">
        <v>94</v>
      </c>
      <c r="AI74">
        <v>34.200000000000003</v>
      </c>
      <c r="AJ74" t="s">
        <v>478</v>
      </c>
      <c r="AK74" t="s">
        <v>148</v>
      </c>
      <c r="AL74">
        <v>2.2000000000000002</v>
      </c>
      <c r="AM74" t="s">
        <v>478</v>
      </c>
      <c r="AN74" t="s">
        <v>715</v>
      </c>
      <c r="AO74">
        <v>0</v>
      </c>
      <c r="AP74" t="s">
        <v>478</v>
      </c>
      <c r="AQ74">
        <v>4</v>
      </c>
      <c r="AR74" t="s">
        <v>530</v>
      </c>
      <c r="AS74">
        <v>4</v>
      </c>
      <c r="AT74" t="s">
        <v>531</v>
      </c>
      <c r="AU74">
        <v>3</v>
      </c>
      <c r="AV74" t="s">
        <v>484</v>
      </c>
      <c r="AW74">
        <v>4</v>
      </c>
      <c r="AX74" t="s">
        <v>487</v>
      </c>
      <c r="AY74">
        <v>0</v>
      </c>
      <c r="BA74">
        <v>0</v>
      </c>
      <c r="BC74">
        <v>0</v>
      </c>
      <c r="BE74">
        <v>0</v>
      </c>
      <c r="BF74">
        <v>0</v>
      </c>
    </row>
    <row r="75" spans="1:58" x14ac:dyDescent="0.15">
      <c r="A75">
        <v>2</v>
      </c>
      <c r="B75">
        <v>400501</v>
      </c>
      <c r="C75">
        <v>1</v>
      </c>
      <c r="D75" t="s">
        <v>713</v>
      </c>
      <c r="E75">
        <v>20141107</v>
      </c>
      <c r="F75">
        <v>1</v>
      </c>
      <c r="G75" t="s">
        <v>472</v>
      </c>
      <c r="H75">
        <v>1</v>
      </c>
      <c r="I75" t="s">
        <v>710</v>
      </c>
      <c r="J75">
        <v>0</v>
      </c>
      <c r="K75">
        <v>0</v>
      </c>
      <c r="L75">
        <v>3</v>
      </c>
      <c r="M75">
        <v>2191</v>
      </c>
      <c r="N75" t="s">
        <v>724</v>
      </c>
      <c r="O75" t="s">
        <v>725</v>
      </c>
      <c r="P75">
        <v>24</v>
      </c>
      <c r="R75">
        <v>0</v>
      </c>
      <c r="S75">
        <v>0</v>
      </c>
      <c r="T75">
        <v>0</v>
      </c>
      <c r="U75">
        <v>0</v>
      </c>
      <c r="V75">
        <v>0</v>
      </c>
      <c r="W75">
        <v>0</v>
      </c>
      <c r="X75">
        <v>0</v>
      </c>
      <c r="Y75" t="s">
        <v>63</v>
      </c>
      <c r="Z75">
        <v>249</v>
      </c>
      <c r="AA75" t="s">
        <v>70</v>
      </c>
      <c r="AB75" t="s">
        <v>477</v>
      </c>
      <c r="AC75">
        <v>4.3</v>
      </c>
      <c r="AD75" t="s">
        <v>478</v>
      </c>
      <c r="AE75" t="s">
        <v>714</v>
      </c>
      <c r="AF75">
        <v>0.6</v>
      </c>
      <c r="AG75" t="s">
        <v>478</v>
      </c>
      <c r="AH75" t="s">
        <v>94</v>
      </c>
      <c r="AI75">
        <v>54</v>
      </c>
      <c r="AJ75" t="s">
        <v>478</v>
      </c>
      <c r="AK75" t="s">
        <v>148</v>
      </c>
      <c r="AL75">
        <v>0.4</v>
      </c>
      <c r="AM75" t="s">
        <v>478</v>
      </c>
      <c r="AN75" t="s">
        <v>715</v>
      </c>
      <c r="AO75">
        <v>0</v>
      </c>
      <c r="AP75" t="s">
        <v>478</v>
      </c>
      <c r="AQ75">
        <v>1</v>
      </c>
      <c r="AR75" t="s">
        <v>524</v>
      </c>
      <c r="AS75">
        <v>14</v>
      </c>
      <c r="AT75" t="s">
        <v>487</v>
      </c>
      <c r="AU75">
        <v>6</v>
      </c>
      <c r="AV75" t="s">
        <v>525</v>
      </c>
      <c r="AW75">
        <v>1</v>
      </c>
      <c r="AX75" t="s">
        <v>482</v>
      </c>
      <c r="AY75">
        <v>0</v>
      </c>
      <c r="BA75">
        <v>0</v>
      </c>
      <c r="BC75">
        <v>0</v>
      </c>
      <c r="BE75">
        <v>0</v>
      </c>
      <c r="BF75">
        <v>0</v>
      </c>
    </row>
    <row r="76" spans="1:58" x14ac:dyDescent="0.15">
      <c r="A76">
        <v>2</v>
      </c>
      <c r="B76">
        <v>400501</v>
      </c>
      <c r="C76">
        <v>1</v>
      </c>
      <c r="D76" t="s">
        <v>713</v>
      </c>
      <c r="E76">
        <v>20141107</v>
      </c>
      <c r="F76">
        <v>1</v>
      </c>
      <c r="G76" t="s">
        <v>472</v>
      </c>
      <c r="H76">
        <v>1</v>
      </c>
      <c r="I76" t="s">
        <v>710</v>
      </c>
      <c r="J76">
        <v>0</v>
      </c>
      <c r="K76">
        <v>0</v>
      </c>
      <c r="L76">
        <v>4</v>
      </c>
      <c r="M76">
        <v>2289</v>
      </c>
      <c r="N76" t="s">
        <v>1206</v>
      </c>
      <c r="O76" t="s">
        <v>1207</v>
      </c>
      <c r="P76">
        <v>12</v>
      </c>
      <c r="R76">
        <v>0</v>
      </c>
      <c r="S76">
        <v>0</v>
      </c>
      <c r="T76">
        <v>0</v>
      </c>
      <c r="U76">
        <v>0</v>
      </c>
      <c r="V76">
        <v>0</v>
      </c>
      <c r="W76">
        <v>0</v>
      </c>
      <c r="X76">
        <v>0</v>
      </c>
      <c r="Y76" t="s">
        <v>63</v>
      </c>
      <c r="Z76">
        <v>39</v>
      </c>
      <c r="AA76" t="s">
        <v>70</v>
      </c>
      <c r="AB76" t="s">
        <v>477</v>
      </c>
      <c r="AC76">
        <v>2</v>
      </c>
      <c r="AD76" t="s">
        <v>478</v>
      </c>
      <c r="AE76" t="s">
        <v>714</v>
      </c>
      <c r="AF76">
        <v>0.7</v>
      </c>
      <c r="AG76" t="s">
        <v>478</v>
      </c>
      <c r="AH76" t="s">
        <v>94</v>
      </c>
      <c r="AI76">
        <v>6.5</v>
      </c>
      <c r="AJ76" t="s">
        <v>478</v>
      </c>
      <c r="AK76" t="s">
        <v>148</v>
      </c>
      <c r="AL76">
        <v>0.8</v>
      </c>
      <c r="AM76" t="s">
        <v>478</v>
      </c>
      <c r="AN76" t="s">
        <v>715</v>
      </c>
      <c r="AO76">
        <v>2</v>
      </c>
      <c r="AP76" t="s">
        <v>478</v>
      </c>
      <c r="AQ76">
        <v>5</v>
      </c>
      <c r="AR76" t="s">
        <v>528</v>
      </c>
      <c r="AS76">
        <v>13</v>
      </c>
      <c r="AT76" t="s">
        <v>529</v>
      </c>
      <c r="AU76">
        <v>6</v>
      </c>
      <c r="AV76" t="s">
        <v>525</v>
      </c>
      <c r="AW76">
        <v>4</v>
      </c>
      <c r="AX76" t="s">
        <v>487</v>
      </c>
      <c r="AY76">
        <v>0</v>
      </c>
      <c r="BA76">
        <v>0</v>
      </c>
      <c r="BC76">
        <v>0</v>
      </c>
      <c r="BE76">
        <v>0</v>
      </c>
      <c r="BF76">
        <v>0</v>
      </c>
    </row>
    <row r="77" spans="1:58" x14ac:dyDescent="0.15">
      <c r="A77">
        <v>2</v>
      </c>
      <c r="B77">
        <v>400501</v>
      </c>
      <c r="C77">
        <v>1</v>
      </c>
      <c r="D77" t="s">
        <v>713</v>
      </c>
      <c r="E77">
        <v>20141107</v>
      </c>
      <c r="F77">
        <v>1</v>
      </c>
      <c r="G77" t="s">
        <v>472</v>
      </c>
      <c r="H77">
        <v>1</v>
      </c>
      <c r="I77" t="s">
        <v>710</v>
      </c>
      <c r="J77">
        <v>0</v>
      </c>
      <c r="K77">
        <v>0</v>
      </c>
      <c r="L77">
        <v>1</v>
      </c>
      <c r="M77">
        <v>1758</v>
      </c>
      <c r="N77" t="s">
        <v>1208</v>
      </c>
      <c r="O77" t="s">
        <v>1209</v>
      </c>
      <c r="P77">
        <v>137</v>
      </c>
      <c r="R77">
        <v>0</v>
      </c>
      <c r="S77">
        <v>0</v>
      </c>
      <c r="T77">
        <v>0</v>
      </c>
      <c r="U77">
        <v>0</v>
      </c>
      <c r="V77">
        <v>0</v>
      </c>
      <c r="W77">
        <v>0</v>
      </c>
      <c r="X77">
        <v>0</v>
      </c>
      <c r="Y77" t="s">
        <v>63</v>
      </c>
      <c r="Z77">
        <v>247</v>
      </c>
      <c r="AA77" t="s">
        <v>70</v>
      </c>
      <c r="AB77" t="s">
        <v>477</v>
      </c>
      <c r="AC77">
        <v>13.8</v>
      </c>
      <c r="AD77" t="s">
        <v>478</v>
      </c>
      <c r="AE77" t="s">
        <v>714</v>
      </c>
      <c r="AF77">
        <v>17.7</v>
      </c>
      <c r="AG77" t="s">
        <v>478</v>
      </c>
      <c r="AH77" t="s">
        <v>94</v>
      </c>
      <c r="AI77">
        <v>4.7</v>
      </c>
      <c r="AJ77" t="s">
        <v>478</v>
      </c>
      <c r="AK77" t="s">
        <v>148</v>
      </c>
      <c r="AL77">
        <v>0.3</v>
      </c>
      <c r="AM77" t="s">
        <v>478</v>
      </c>
      <c r="AN77" t="s">
        <v>715</v>
      </c>
      <c r="AO77">
        <v>0.9</v>
      </c>
      <c r="AP77" t="s">
        <v>478</v>
      </c>
      <c r="AQ77">
        <v>1</v>
      </c>
      <c r="AR77" t="s">
        <v>524</v>
      </c>
      <c r="AS77">
        <v>1</v>
      </c>
      <c r="AT77" t="s">
        <v>483</v>
      </c>
      <c r="AU77">
        <v>1</v>
      </c>
      <c r="AV77" t="s">
        <v>534</v>
      </c>
      <c r="AW77">
        <v>1</v>
      </c>
      <c r="AX77" t="s">
        <v>482</v>
      </c>
      <c r="AY77">
        <v>0</v>
      </c>
      <c r="BA77">
        <v>0</v>
      </c>
      <c r="BC77">
        <v>0</v>
      </c>
      <c r="BE77">
        <v>0</v>
      </c>
      <c r="BF77">
        <v>1</v>
      </c>
    </row>
    <row r="78" spans="1:58" x14ac:dyDescent="0.15">
      <c r="A78">
        <v>2</v>
      </c>
      <c r="B78">
        <v>400501</v>
      </c>
      <c r="C78">
        <v>1</v>
      </c>
      <c r="D78" t="s">
        <v>713</v>
      </c>
      <c r="E78">
        <v>20141107</v>
      </c>
      <c r="F78">
        <v>1</v>
      </c>
      <c r="G78" t="s">
        <v>472</v>
      </c>
      <c r="H78">
        <v>1</v>
      </c>
      <c r="I78" t="s">
        <v>710</v>
      </c>
      <c r="J78">
        <v>0</v>
      </c>
      <c r="K78">
        <v>0</v>
      </c>
      <c r="L78">
        <v>2</v>
      </c>
      <c r="M78">
        <v>2224</v>
      </c>
      <c r="N78" t="s">
        <v>1205</v>
      </c>
      <c r="O78" t="s">
        <v>683</v>
      </c>
      <c r="P78">
        <v>53</v>
      </c>
      <c r="R78">
        <v>0</v>
      </c>
      <c r="S78">
        <v>0</v>
      </c>
      <c r="T78">
        <v>0</v>
      </c>
      <c r="U78">
        <v>0</v>
      </c>
      <c r="V78">
        <v>0</v>
      </c>
      <c r="W78">
        <v>0</v>
      </c>
      <c r="X78">
        <v>0</v>
      </c>
      <c r="Y78" t="s">
        <v>63</v>
      </c>
      <c r="Z78">
        <v>131</v>
      </c>
      <c r="AA78" t="s">
        <v>70</v>
      </c>
      <c r="AB78" t="s">
        <v>477</v>
      </c>
      <c r="AC78">
        <v>1</v>
      </c>
      <c r="AD78" t="s">
        <v>478</v>
      </c>
      <c r="AE78" t="s">
        <v>714</v>
      </c>
      <c r="AF78">
        <v>0.2</v>
      </c>
      <c r="AG78" t="s">
        <v>478</v>
      </c>
      <c r="AH78" t="s">
        <v>94</v>
      </c>
      <c r="AI78">
        <v>31.8</v>
      </c>
      <c r="AJ78" t="s">
        <v>478</v>
      </c>
      <c r="AK78" t="s">
        <v>148</v>
      </c>
      <c r="AL78">
        <v>1.8</v>
      </c>
      <c r="AM78" t="s">
        <v>478</v>
      </c>
      <c r="AN78" t="s">
        <v>715</v>
      </c>
      <c r="AO78">
        <v>0</v>
      </c>
      <c r="AP78" t="s">
        <v>478</v>
      </c>
      <c r="AQ78">
        <v>4</v>
      </c>
      <c r="AR78" t="s">
        <v>530</v>
      </c>
      <c r="AS78">
        <v>4</v>
      </c>
      <c r="AT78" t="s">
        <v>531</v>
      </c>
      <c r="AU78">
        <v>3</v>
      </c>
      <c r="AV78" t="s">
        <v>484</v>
      </c>
      <c r="AW78">
        <v>4</v>
      </c>
      <c r="AX78" t="s">
        <v>487</v>
      </c>
      <c r="AY78">
        <v>0</v>
      </c>
      <c r="BA78">
        <v>0</v>
      </c>
      <c r="BC78">
        <v>0</v>
      </c>
      <c r="BE78">
        <v>0</v>
      </c>
      <c r="BF78">
        <v>0</v>
      </c>
    </row>
    <row r="79" spans="1:58" x14ac:dyDescent="0.15">
      <c r="A79">
        <v>2</v>
      </c>
      <c r="B79">
        <v>400501</v>
      </c>
      <c r="C79">
        <v>1</v>
      </c>
      <c r="D79" t="s">
        <v>713</v>
      </c>
      <c r="E79">
        <v>20141107</v>
      </c>
      <c r="F79">
        <v>1</v>
      </c>
      <c r="G79" t="s">
        <v>472</v>
      </c>
      <c r="H79">
        <v>1</v>
      </c>
      <c r="I79" t="s">
        <v>710</v>
      </c>
      <c r="J79">
        <v>0</v>
      </c>
      <c r="K79">
        <v>0</v>
      </c>
      <c r="L79">
        <v>3</v>
      </c>
      <c r="M79">
        <v>2190</v>
      </c>
      <c r="N79" t="s">
        <v>720</v>
      </c>
      <c r="O79" t="s">
        <v>721</v>
      </c>
      <c r="P79">
        <v>29</v>
      </c>
      <c r="R79">
        <v>0</v>
      </c>
      <c r="S79">
        <v>0</v>
      </c>
      <c r="T79">
        <v>0</v>
      </c>
      <c r="U79">
        <v>0</v>
      </c>
      <c r="V79">
        <v>0</v>
      </c>
      <c r="W79">
        <v>0</v>
      </c>
      <c r="X79">
        <v>0</v>
      </c>
      <c r="Y79" t="s">
        <v>63</v>
      </c>
      <c r="Z79">
        <v>245</v>
      </c>
      <c r="AA79" t="s">
        <v>70</v>
      </c>
      <c r="AB79" t="s">
        <v>477</v>
      </c>
      <c r="AC79">
        <v>4.8</v>
      </c>
      <c r="AD79" t="s">
        <v>478</v>
      </c>
      <c r="AE79" t="s">
        <v>714</v>
      </c>
      <c r="AF79">
        <v>1.9</v>
      </c>
      <c r="AG79" t="s">
        <v>478</v>
      </c>
      <c r="AH79" t="s">
        <v>94</v>
      </c>
      <c r="AI79">
        <v>51.7</v>
      </c>
      <c r="AJ79" t="s">
        <v>478</v>
      </c>
      <c r="AK79" t="s">
        <v>148</v>
      </c>
      <c r="AL79">
        <v>2.1</v>
      </c>
      <c r="AM79" t="s">
        <v>478</v>
      </c>
      <c r="AN79" t="s">
        <v>715</v>
      </c>
      <c r="AO79">
        <v>0</v>
      </c>
      <c r="AP79" t="s">
        <v>478</v>
      </c>
      <c r="AQ79">
        <v>1</v>
      </c>
      <c r="AR79" t="s">
        <v>524</v>
      </c>
      <c r="AS79">
        <v>14</v>
      </c>
      <c r="AT79" t="s">
        <v>487</v>
      </c>
      <c r="AU79">
        <v>7</v>
      </c>
      <c r="AV79" t="s">
        <v>487</v>
      </c>
      <c r="AW79">
        <v>1</v>
      </c>
      <c r="AX79" t="s">
        <v>482</v>
      </c>
      <c r="AY79">
        <v>0</v>
      </c>
      <c r="BA79">
        <v>0</v>
      </c>
      <c r="BC79">
        <v>0</v>
      </c>
      <c r="BE79">
        <v>0</v>
      </c>
      <c r="BF79">
        <v>0</v>
      </c>
    </row>
    <row r="80" spans="1:58" x14ac:dyDescent="0.15">
      <c r="A80">
        <v>2</v>
      </c>
      <c r="B80">
        <v>400501</v>
      </c>
      <c r="C80">
        <v>1</v>
      </c>
      <c r="D80" t="s">
        <v>713</v>
      </c>
      <c r="E80">
        <v>20141107</v>
      </c>
      <c r="F80">
        <v>1</v>
      </c>
      <c r="G80" t="s">
        <v>472</v>
      </c>
      <c r="H80">
        <v>1</v>
      </c>
      <c r="I80" t="s">
        <v>710</v>
      </c>
      <c r="J80">
        <v>0</v>
      </c>
      <c r="K80">
        <v>0</v>
      </c>
      <c r="L80">
        <v>4</v>
      </c>
      <c r="M80">
        <v>2289</v>
      </c>
      <c r="N80" t="s">
        <v>1206</v>
      </c>
      <c r="O80" t="s">
        <v>1207</v>
      </c>
      <c r="P80">
        <v>12</v>
      </c>
      <c r="R80">
        <v>0</v>
      </c>
      <c r="S80">
        <v>0</v>
      </c>
      <c r="T80">
        <v>0</v>
      </c>
      <c r="U80">
        <v>0</v>
      </c>
      <c r="V80">
        <v>0</v>
      </c>
      <c r="W80">
        <v>0</v>
      </c>
      <c r="X80">
        <v>0</v>
      </c>
      <c r="Y80" t="s">
        <v>63</v>
      </c>
      <c r="Z80">
        <v>39</v>
      </c>
      <c r="AA80" t="s">
        <v>70</v>
      </c>
      <c r="AB80" t="s">
        <v>477</v>
      </c>
      <c r="AC80">
        <v>2</v>
      </c>
      <c r="AD80" t="s">
        <v>478</v>
      </c>
      <c r="AE80" t="s">
        <v>714</v>
      </c>
      <c r="AF80">
        <v>0.7</v>
      </c>
      <c r="AG80" t="s">
        <v>478</v>
      </c>
      <c r="AH80" t="s">
        <v>94</v>
      </c>
      <c r="AI80">
        <v>6.5</v>
      </c>
      <c r="AJ80" t="s">
        <v>478</v>
      </c>
      <c r="AK80" t="s">
        <v>148</v>
      </c>
      <c r="AL80">
        <v>0.8</v>
      </c>
      <c r="AM80" t="s">
        <v>478</v>
      </c>
      <c r="AN80" t="s">
        <v>715</v>
      </c>
      <c r="AO80">
        <v>2</v>
      </c>
      <c r="AP80" t="s">
        <v>478</v>
      </c>
      <c r="AQ80">
        <v>5</v>
      </c>
      <c r="AR80" t="s">
        <v>528</v>
      </c>
      <c r="AS80">
        <v>13</v>
      </c>
      <c r="AT80" t="s">
        <v>529</v>
      </c>
      <c r="AU80">
        <v>6</v>
      </c>
      <c r="AV80" t="s">
        <v>525</v>
      </c>
      <c r="AW80">
        <v>4</v>
      </c>
      <c r="AX80" t="s">
        <v>487</v>
      </c>
      <c r="AY80">
        <v>0</v>
      </c>
      <c r="BA80">
        <v>0</v>
      </c>
      <c r="BC80">
        <v>0</v>
      </c>
      <c r="BE80">
        <v>0</v>
      </c>
      <c r="BF80">
        <v>0</v>
      </c>
    </row>
    <row r="81" spans="1:58" x14ac:dyDescent="0.15">
      <c r="A81">
        <v>2</v>
      </c>
      <c r="B81">
        <v>400501</v>
      </c>
      <c r="C81">
        <v>1</v>
      </c>
      <c r="D81" t="s">
        <v>713</v>
      </c>
      <c r="E81">
        <v>20141110</v>
      </c>
      <c r="F81">
        <v>1</v>
      </c>
      <c r="G81" t="s">
        <v>472</v>
      </c>
      <c r="H81">
        <v>1</v>
      </c>
      <c r="I81" t="s">
        <v>710</v>
      </c>
      <c r="J81">
        <v>0</v>
      </c>
      <c r="K81">
        <v>0</v>
      </c>
      <c r="L81">
        <v>1</v>
      </c>
      <c r="M81">
        <v>2215</v>
      </c>
      <c r="N81" t="s">
        <v>1210</v>
      </c>
      <c r="O81" t="s">
        <v>1211</v>
      </c>
      <c r="P81">
        <v>100</v>
      </c>
      <c r="R81">
        <v>0</v>
      </c>
      <c r="S81">
        <v>0</v>
      </c>
      <c r="T81">
        <v>0</v>
      </c>
      <c r="U81">
        <v>0</v>
      </c>
      <c r="V81">
        <v>0</v>
      </c>
      <c r="W81">
        <v>0</v>
      </c>
      <c r="X81">
        <v>0</v>
      </c>
      <c r="Y81" t="s">
        <v>63</v>
      </c>
      <c r="Z81">
        <v>246</v>
      </c>
      <c r="AA81" t="s">
        <v>70</v>
      </c>
      <c r="AB81" t="s">
        <v>477</v>
      </c>
      <c r="AC81">
        <v>15.4</v>
      </c>
      <c r="AD81" t="s">
        <v>478</v>
      </c>
      <c r="AE81" t="s">
        <v>714</v>
      </c>
      <c r="AF81">
        <v>11.2</v>
      </c>
      <c r="AG81" t="s">
        <v>478</v>
      </c>
      <c r="AH81" t="s">
        <v>94</v>
      </c>
      <c r="AI81">
        <v>16.7</v>
      </c>
      <c r="AJ81" t="s">
        <v>478</v>
      </c>
      <c r="AK81" t="s">
        <v>148</v>
      </c>
      <c r="AL81">
        <v>0.5</v>
      </c>
      <c r="AM81" t="s">
        <v>478</v>
      </c>
      <c r="AN81" t="s">
        <v>715</v>
      </c>
      <c r="AO81">
        <v>4.0999999999999996</v>
      </c>
      <c r="AP81" t="s">
        <v>478</v>
      </c>
      <c r="AQ81">
        <v>2</v>
      </c>
      <c r="AR81" t="s">
        <v>479</v>
      </c>
      <c r="AS81">
        <v>14</v>
      </c>
      <c r="AT81" t="s">
        <v>487</v>
      </c>
      <c r="AU81">
        <v>1</v>
      </c>
      <c r="AV81" t="s">
        <v>534</v>
      </c>
      <c r="AW81">
        <v>1</v>
      </c>
      <c r="AX81" t="s">
        <v>482</v>
      </c>
      <c r="AY81">
        <v>0</v>
      </c>
      <c r="BA81">
        <v>0</v>
      </c>
      <c r="BC81">
        <v>0</v>
      </c>
      <c r="BE81">
        <v>0</v>
      </c>
      <c r="BF81">
        <v>0</v>
      </c>
    </row>
    <row r="82" spans="1:58" x14ac:dyDescent="0.15">
      <c r="A82">
        <v>2</v>
      </c>
      <c r="B82">
        <v>400501</v>
      </c>
      <c r="C82">
        <v>1</v>
      </c>
      <c r="D82" t="s">
        <v>713</v>
      </c>
      <c r="E82">
        <v>20141110</v>
      </c>
      <c r="F82">
        <v>1</v>
      </c>
      <c r="G82" t="s">
        <v>472</v>
      </c>
      <c r="H82">
        <v>1</v>
      </c>
      <c r="I82" t="s">
        <v>710</v>
      </c>
      <c r="J82">
        <v>0</v>
      </c>
      <c r="K82">
        <v>0</v>
      </c>
      <c r="L82">
        <v>2</v>
      </c>
      <c r="M82">
        <v>2227</v>
      </c>
      <c r="N82" t="s">
        <v>1212</v>
      </c>
      <c r="O82" t="s">
        <v>1213</v>
      </c>
      <c r="P82">
        <v>46</v>
      </c>
      <c r="R82">
        <v>0</v>
      </c>
      <c r="S82">
        <v>0</v>
      </c>
      <c r="T82">
        <v>0</v>
      </c>
      <c r="U82">
        <v>0</v>
      </c>
      <c r="V82">
        <v>0</v>
      </c>
      <c r="W82">
        <v>0</v>
      </c>
      <c r="X82">
        <v>0</v>
      </c>
      <c r="Y82" t="s">
        <v>63</v>
      </c>
      <c r="Z82">
        <v>8</v>
      </c>
      <c r="AA82" t="s">
        <v>70</v>
      </c>
      <c r="AB82" t="s">
        <v>477</v>
      </c>
      <c r="AC82">
        <v>0.5</v>
      </c>
      <c r="AD82" t="s">
        <v>478</v>
      </c>
      <c r="AE82" t="s">
        <v>714</v>
      </c>
      <c r="AF82">
        <v>0</v>
      </c>
      <c r="AG82" t="s">
        <v>478</v>
      </c>
      <c r="AH82" t="s">
        <v>94</v>
      </c>
      <c r="AI82">
        <v>1.6</v>
      </c>
      <c r="AJ82" t="s">
        <v>478</v>
      </c>
      <c r="AK82" t="s">
        <v>148</v>
      </c>
      <c r="AL82">
        <v>0.5</v>
      </c>
      <c r="AM82" t="s">
        <v>478</v>
      </c>
      <c r="AN82" t="s">
        <v>715</v>
      </c>
      <c r="AO82">
        <v>1.5</v>
      </c>
      <c r="AP82" t="s">
        <v>478</v>
      </c>
      <c r="AQ82">
        <v>4</v>
      </c>
      <c r="AR82" t="s">
        <v>530</v>
      </c>
      <c r="AS82">
        <v>6</v>
      </c>
      <c r="AT82" t="s">
        <v>535</v>
      </c>
      <c r="AU82">
        <v>3</v>
      </c>
      <c r="AV82" t="s">
        <v>484</v>
      </c>
      <c r="AW82">
        <v>4</v>
      </c>
      <c r="AX82" t="s">
        <v>487</v>
      </c>
      <c r="AY82">
        <v>0</v>
      </c>
      <c r="BA82">
        <v>0</v>
      </c>
      <c r="BC82">
        <v>0</v>
      </c>
      <c r="BE82">
        <v>0</v>
      </c>
      <c r="BF82">
        <v>0</v>
      </c>
    </row>
    <row r="83" spans="1:58" x14ac:dyDescent="0.15">
      <c r="A83">
        <v>2</v>
      </c>
      <c r="B83">
        <v>400501</v>
      </c>
      <c r="C83">
        <v>1</v>
      </c>
      <c r="D83" t="s">
        <v>713</v>
      </c>
      <c r="E83">
        <v>20141110</v>
      </c>
      <c r="F83">
        <v>1</v>
      </c>
      <c r="G83" t="s">
        <v>472</v>
      </c>
      <c r="H83">
        <v>1</v>
      </c>
      <c r="I83" t="s">
        <v>710</v>
      </c>
      <c r="J83">
        <v>0</v>
      </c>
      <c r="K83">
        <v>0</v>
      </c>
      <c r="L83">
        <v>3</v>
      </c>
      <c r="M83">
        <v>2191</v>
      </c>
      <c r="N83" t="s">
        <v>724</v>
      </c>
      <c r="O83" t="s">
        <v>725</v>
      </c>
      <c r="P83">
        <v>24</v>
      </c>
      <c r="R83">
        <v>0</v>
      </c>
      <c r="S83">
        <v>0</v>
      </c>
      <c r="T83">
        <v>0</v>
      </c>
      <c r="U83">
        <v>0</v>
      </c>
      <c r="V83">
        <v>0</v>
      </c>
      <c r="W83">
        <v>0</v>
      </c>
      <c r="X83">
        <v>0</v>
      </c>
      <c r="Y83" t="s">
        <v>63</v>
      </c>
      <c r="Z83">
        <v>249</v>
      </c>
      <c r="AA83" t="s">
        <v>70</v>
      </c>
      <c r="AB83" t="s">
        <v>477</v>
      </c>
      <c r="AC83">
        <v>4.3</v>
      </c>
      <c r="AD83" t="s">
        <v>478</v>
      </c>
      <c r="AE83" t="s">
        <v>714</v>
      </c>
      <c r="AF83">
        <v>0.6</v>
      </c>
      <c r="AG83" t="s">
        <v>478</v>
      </c>
      <c r="AH83" t="s">
        <v>94</v>
      </c>
      <c r="AI83">
        <v>54</v>
      </c>
      <c r="AJ83" t="s">
        <v>478</v>
      </c>
      <c r="AK83" t="s">
        <v>148</v>
      </c>
      <c r="AL83">
        <v>0.4</v>
      </c>
      <c r="AM83" t="s">
        <v>478</v>
      </c>
      <c r="AN83" t="s">
        <v>715</v>
      </c>
      <c r="AO83">
        <v>0</v>
      </c>
      <c r="AP83" t="s">
        <v>478</v>
      </c>
      <c r="AQ83">
        <v>1</v>
      </c>
      <c r="AR83" t="s">
        <v>524</v>
      </c>
      <c r="AS83">
        <v>14</v>
      </c>
      <c r="AT83" t="s">
        <v>487</v>
      </c>
      <c r="AU83">
        <v>6</v>
      </c>
      <c r="AV83" t="s">
        <v>525</v>
      </c>
      <c r="AW83">
        <v>1</v>
      </c>
      <c r="AX83" t="s">
        <v>482</v>
      </c>
      <c r="AY83">
        <v>0</v>
      </c>
      <c r="BA83">
        <v>0</v>
      </c>
      <c r="BC83">
        <v>0</v>
      </c>
      <c r="BE83">
        <v>0</v>
      </c>
      <c r="BF83">
        <v>0</v>
      </c>
    </row>
    <row r="84" spans="1:58" x14ac:dyDescent="0.15">
      <c r="A84">
        <v>2</v>
      </c>
      <c r="B84">
        <v>400501</v>
      </c>
      <c r="C84">
        <v>1</v>
      </c>
      <c r="D84" t="s">
        <v>713</v>
      </c>
      <c r="E84">
        <v>20141110</v>
      </c>
      <c r="F84">
        <v>1</v>
      </c>
      <c r="G84" t="s">
        <v>472</v>
      </c>
      <c r="H84">
        <v>1</v>
      </c>
      <c r="I84" t="s">
        <v>710</v>
      </c>
      <c r="J84">
        <v>0</v>
      </c>
      <c r="K84">
        <v>0</v>
      </c>
      <c r="L84">
        <v>4</v>
      </c>
      <c r="M84">
        <v>2291</v>
      </c>
      <c r="N84" t="s">
        <v>1214</v>
      </c>
      <c r="O84" t="s">
        <v>1215</v>
      </c>
      <c r="P84">
        <v>8</v>
      </c>
      <c r="R84">
        <v>0</v>
      </c>
      <c r="S84">
        <v>0</v>
      </c>
      <c r="T84">
        <v>0</v>
      </c>
      <c r="U84">
        <v>0</v>
      </c>
      <c r="V84">
        <v>0</v>
      </c>
      <c r="W84">
        <v>0</v>
      </c>
      <c r="X84">
        <v>0</v>
      </c>
      <c r="Y84" t="s">
        <v>63</v>
      </c>
      <c r="Z84">
        <v>28</v>
      </c>
      <c r="AA84" t="s">
        <v>70</v>
      </c>
      <c r="AB84" t="s">
        <v>477</v>
      </c>
      <c r="AC84">
        <v>2</v>
      </c>
      <c r="AD84" t="s">
        <v>478</v>
      </c>
      <c r="AE84" t="s">
        <v>714</v>
      </c>
      <c r="AF84">
        <v>0.7</v>
      </c>
      <c r="AG84" t="s">
        <v>478</v>
      </c>
      <c r="AH84" t="s">
        <v>94</v>
      </c>
      <c r="AI84">
        <v>3.7</v>
      </c>
      <c r="AJ84" t="s">
        <v>478</v>
      </c>
      <c r="AK84" t="s">
        <v>148</v>
      </c>
      <c r="AL84">
        <v>0.7</v>
      </c>
      <c r="AM84" t="s">
        <v>478</v>
      </c>
      <c r="AN84" t="s">
        <v>715</v>
      </c>
      <c r="AO84">
        <v>2</v>
      </c>
      <c r="AP84" t="s">
        <v>478</v>
      </c>
      <c r="AQ84">
        <v>5</v>
      </c>
      <c r="AR84" t="s">
        <v>528</v>
      </c>
      <c r="AS84">
        <v>13</v>
      </c>
      <c r="AT84" t="s">
        <v>529</v>
      </c>
      <c r="AU84">
        <v>7</v>
      </c>
      <c r="AV84" t="s">
        <v>487</v>
      </c>
      <c r="AW84">
        <v>4</v>
      </c>
      <c r="AX84" t="s">
        <v>487</v>
      </c>
      <c r="AY84">
        <v>0</v>
      </c>
      <c r="BA84">
        <v>0</v>
      </c>
      <c r="BC84">
        <v>0</v>
      </c>
      <c r="BE84">
        <v>0</v>
      </c>
      <c r="BF84">
        <v>0</v>
      </c>
    </row>
    <row r="85" spans="1:58" x14ac:dyDescent="0.15">
      <c r="A85">
        <v>2</v>
      </c>
      <c r="B85">
        <v>400501</v>
      </c>
      <c r="C85">
        <v>1</v>
      </c>
      <c r="D85" t="s">
        <v>713</v>
      </c>
      <c r="E85">
        <v>20141110</v>
      </c>
      <c r="F85">
        <v>1</v>
      </c>
      <c r="G85" t="s">
        <v>472</v>
      </c>
      <c r="H85">
        <v>1</v>
      </c>
      <c r="I85" t="s">
        <v>710</v>
      </c>
      <c r="J85">
        <v>0</v>
      </c>
      <c r="K85">
        <v>0</v>
      </c>
      <c r="L85">
        <v>1</v>
      </c>
      <c r="M85" t="s">
        <v>1216</v>
      </c>
      <c r="N85" t="s">
        <v>1217</v>
      </c>
      <c r="O85" t="s">
        <v>1218</v>
      </c>
      <c r="P85">
        <v>106</v>
      </c>
      <c r="R85">
        <v>0</v>
      </c>
      <c r="S85">
        <v>0</v>
      </c>
      <c r="T85">
        <v>0</v>
      </c>
      <c r="U85">
        <v>0</v>
      </c>
      <c r="V85">
        <v>0</v>
      </c>
      <c r="W85">
        <v>0</v>
      </c>
      <c r="X85">
        <v>0</v>
      </c>
      <c r="Y85" t="s">
        <v>63</v>
      </c>
      <c r="Z85">
        <v>69</v>
      </c>
      <c r="AA85" t="s">
        <v>70</v>
      </c>
      <c r="AB85" t="s">
        <v>477</v>
      </c>
      <c r="AC85">
        <v>10</v>
      </c>
      <c r="AD85" t="s">
        <v>478</v>
      </c>
      <c r="AE85" t="s">
        <v>714</v>
      </c>
      <c r="AF85">
        <v>2.1</v>
      </c>
      <c r="AG85" t="s">
        <v>478</v>
      </c>
      <c r="AH85" t="s">
        <v>94</v>
      </c>
      <c r="AI85">
        <v>1.7</v>
      </c>
      <c r="AJ85" t="s">
        <v>478</v>
      </c>
      <c r="AK85" t="s">
        <v>148</v>
      </c>
      <c r="AL85">
        <v>0</v>
      </c>
      <c r="AM85" t="s">
        <v>478</v>
      </c>
      <c r="AN85" t="s">
        <v>715</v>
      </c>
      <c r="AO85">
        <v>0.5</v>
      </c>
      <c r="AP85" t="s">
        <v>478</v>
      </c>
      <c r="AQ85">
        <v>2</v>
      </c>
      <c r="AR85" t="s">
        <v>479</v>
      </c>
      <c r="AS85">
        <v>2</v>
      </c>
      <c r="AT85" t="s">
        <v>480</v>
      </c>
      <c r="AU85">
        <v>2</v>
      </c>
      <c r="AV85" t="s">
        <v>481</v>
      </c>
      <c r="AW85">
        <v>1</v>
      </c>
      <c r="AX85" t="s">
        <v>482</v>
      </c>
      <c r="AY85">
        <v>0</v>
      </c>
      <c r="BA85">
        <v>0</v>
      </c>
      <c r="BC85">
        <v>0</v>
      </c>
      <c r="BE85">
        <v>0</v>
      </c>
      <c r="BF85">
        <v>1</v>
      </c>
    </row>
    <row r="86" spans="1:58" x14ac:dyDescent="0.15">
      <c r="A86">
        <v>2</v>
      </c>
      <c r="B86">
        <v>400501</v>
      </c>
      <c r="C86">
        <v>1</v>
      </c>
      <c r="D86" t="s">
        <v>713</v>
      </c>
      <c r="E86">
        <v>20141110</v>
      </c>
      <c r="F86">
        <v>1</v>
      </c>
      <c r="G86" t="s">
        <v>472</v>
      </c>
      <c r="H86">
        <v>1</v>
      </c>
      <c r="I86" t="s">
        <v>710</v>
      </c>
      <c r="J86">
        <v>0</v>
      </c>
      <c r="K86">
        <v>0</v>
      </c>
      <c r="L86">
        <v>2</v>
      </c>
      <c r="M86">
        <v>2227</v>
      </c>
      <c r="N86" t="s">
        <v>1212</v>
      </c>
      <c r="O86" t="s">
        <v>1213</v>
      </c>
      <c r="P86">
        <v>46</v>
      </c>
      <c r="R86">
        <v>0</v>
      </c>
      <c r="S86">
        <v>0</v>
      </c>
      <c r="T86">
        <v>0</v>
      </c>
      <c r="U86">
        <v>0</v>
      </c>
      <c r="V86">
        <v>0</v>
      </c>
      <c r="W86">
        <v>0</v>
      </c>
      <c r="X86">
        <v>0</v>
      </c>
      <c r="Y86" t="s">
        <v>63</v>
      </c>
      <c r="Z86">
        <v>8</v>
      </c>
      <c r="AA86" t="s">
        <v>70</v>
      </c>
      <c r="AB86" t="s">
        <v>477</v>
      </c>
      <c r="AC86">
        <v>0.5</v>
      </c>
      <c r="AD86" t="s">
        <v>478</v>
      </c>
      <c r="AE86" t="s">
        <v>714</v>
      </c>
      <c r="AF86">
        <v>0</v>
      </c>
      <c r="AG86" t="s">
        <v>478</v>
      </c>
      <c r="AH86" t="s">
        <v>94</v>
      </c>
      <c r="AI86">
        <v>1.6</v>
      </c>
      <c r="AJ86" t="s">
        <v>478</v>
      </c>
      <c r="AK86" t="s">
        <v>148</v>
      </c>
      <c r="AL86">
        <v>0.5</v>
      </c>
      <c r="AM86" t="s">
        <v>478</v>
      </c>
      <c r="AN86" t="s">
        <v>715</v>
      </c>
      <c r="AO86">
        <v>1.5</v>
      </c>
      <c r="AP86" t="s">
        <v>478</v>
      </c>
      <c r="AQ86">
        <v>4</v>
      </c>
      <c r="AR86" t="s">
        <v>530</v>
      </c>
      <c r="AS86">
        <v>6</v>
      </c>
      <c r="AT86" t="s">
        <v>535</v>
      </c>
      <c r="AU86">
        <v>3</v>
      </c>
      <c r="AV86" t="s">
        <v>484</v>
      </c>
      <c r="AW86">
        <v>4</v>
      </c>
      <c r="AX86" t="s">
        <v>487</v>
      </c>
      <c r="AY86">
        <v>0</v>
      </c>
      <c r="BA86">
        <v>0</v>
      </c>
      <c r="BC86">
        <v>0</v>
      </c>
      <c r="BE86">
        <v>0</v>
      </c>
      <c r="BF86">
        <v>0</v>
      </c>
    </row>
    <row r="87" spans="1:58" x14ac:dyDescent="0.15">
      <c r="A87">
        <v>2</v>
      </c>
      <c r="B87">
        <v>400501</v>
      </c>
      <c r="C87">
        <v>1</v>
      </c>
      <c r="D87" t="s">
        <v>713</v>
      </c>
      <c r="E87">
        <v>20141110</v>
      </c>
      <c r="F87">
        <v>1</v>
      </c>
      <c r="G87" t="s">
        <v>472</v>
      </c>
      <c r="H87">
        <v>1</v>
      </c>
      <c r="I87" t="s">
        <v>710</v>
      </c>
      <c r="J87">
        <v>0</v>
      </c>
      <c r="K87">
        <v>0</v>
      </c>
      <c r="L87">
        <v>3</v>
      </c>
      <c r="M87">
        <v>2190</v>
      </c>
      <c r="N87" t="s">
        <v>720</v>
      </c>
      <c r="O87" t="s">
        <v>721</v>
      </c>
      <c r="P87">
        <v>29</v>
      </c>
      <c r="R87">
        <v>0</v>
      </c>
      <c r="S87">
        <v>0</v>
      </c>
      <c r="T87">
        <v>0</v>
      </c>
      <c r="U87">
        <v>0</v>
      </c>
      <c r="V87">
        <v>0</v>
      </c>
      <c r="W87">
        <v>0</v>
      </c>
      <c r="X87">
        <v>0</v>
      </c>
      <c r="Y87" t="s">
        <v>63</v>
      </c>
      <c r="Z87">
        <v>245</v>
      </c>
      <c r="AA87" t="s">
        <v>70</v>
      </c>
      <c r="AB87" t="s">
        <v>477</v>
      </c>
      <c r="AC87">
        <v>4.8</v>
      </c>
      <c r="AD87" t="s">
        <v>478</v>
      </c>
      <c r="AE87" t="s">
        <v>714</v>
      </c>
      <c r="AF87">
        <v>1.9</v>
      </c>
      <c r="AG87" t="s">
        <v>478</v>
      </c>
      <c r="AH87" t="s">
        <v>94</v>
      </c>
      <c r="AI87">
        <v>51.7</v>
      </c>
      <c r="AJ87" t="s">
        <v>478</v>
      </c>
      <c r="AK87" t="s">
        <v>148</v>
      </c>
      <c r="AL87">
        <v>2.1</v>
      </c>
      <c r="AM87" t="s">
        <v>478</v>
      </c>
      <c r="AN87" t="s">
        <v>715</v>
      </c>
      <c r="AO87">
        <v>0</v>
      </c>
      <c r="AP87" t="s">
        <v>478</v>
      </c>
      <c r="AQ87">
        <v>1</v>
      </c>
      <c r="AR87" t="s">
        <v>524</v>
      </c>
      <c r="AS87">
        <v>14</v>
      </c>
      <c r="AT87" t="s">
        <v>487</v>
      </c>
      <c r="AU87">
        <v>7</v>
      </c>
      <c r="AV87" t="s">
        <v>487</v>
      </c>
      <c r="AW87">
        <v>1</v>
      </c>
      <c r="AX87" t="s">
        <v>482</v>
      </c>
      <c r="AY87">
        <v>0</v>
      </c>
      <c r="BA87">
        <v>0</v>
      </c>
      <c r="BC87">
        <v>0</v>
      </c>
      <c r="BE87">
        <v>0</v>
      </c>
      <c r="BF87">
        <v>0</v>
      </c>
    </row>
    <row r="88" spans="1:58" x14ac:dyDescent="0.15">
      <c r="A88">
        <v>2</v>
      </c>
      <c r="B88">
        <v>400501</v>
      </c>
      <c r="C88">
        <v>1</v>
      </c>
      <c r="D88" t="s">
        <v>713</v>
      </c>
      <c r="E88">
        <v>20141110</v>
      </c>
      <c r="F88">
        <v>1</v>
      </c>
      <c r="G88" t="s">
        <v>472</v>
      </c>
      <c r="H88">
        <v>1</v>
      </c>
      <c r="I88" t="s">
        <v>710</v>
      </c>
      <c r="J88">
        <v>0</v>
      </c>
      <c r="K88">
        <v>0</v>
      </c>
      <c r="L88">
        <v>4</v>
      </c>
      <c r="M88">
        <v>2291</v>
      </c>
      <c r="N88" t="s">
        <v>1214</v>
      </c>
      <c r="O88" t="s">
        <v>1215</v>
      </c>
      <c r="P88">
        <v>8</v>
      </c>
      <c r="R88">
        <v>0</v>
      </c>
      <c r="S88">
        <v>0</v>
      </c>
      <c r="T88">
        <v>0</v>
      </c>
      <c r="U88">
        <v>0</v>
      </c>
      <c r="V88">
        <v>0</v>
      </c>
      <c r="W88">
        <v>0</v>
      </c>
      <c r="X88">
        <v>0</v>
      </c>
      <c r="Y88" t="s">
        <v>63</v>
      </c>
      <c r="Z88">
        <v>28</v>
      </c>
      <c r="AA88" t="s">
        <v>70</v>
      </c>
      <c r="AB88" t="s">
        <v>477</v>
      </c>
      <c r="AC88">
        <v>2</v>
      </c>
      <c r="AD88" t="s">
        <v>478</v>
      </c>
      <c r="AE88" t="s">
        <v>714</v>
      </c>
      <c r="AF88">
        <v>0.7</v>
      </c>
      <c r="AG88" t="s">
        <v>478</v>
      </c>
      <c r="AH88" t="s">
        <v>94</v>
      </c>
      <c r="AI88">
        <v>3.7</v>
      </c>
      <c r="AJ88" t="s">
        <v>478</v>
      </c>
      <c r="AK88" t="s">
        <v>148</v>
      </c>
      <c r="AL88">
        <v>0.7</v>
      </c>
      <c r="AM88" t="s">
        <v>478</v>
      </c>
      <c r="AN88" t="s">
        <v>715</v>
      </c>
      <c r="AO88">
        <v>2</v>
      </c>
      <c r="AP88" t="s">
        <v>478</v>
      </c>
      <c r="AQ88">
        <v>5</v>
      </c>
      <c r="AR88" t="s">
        <v>528</v>
      </c>
      <c r="AS88">
        <v>13</v>
      </c>
      <c r="AT88" t="s">
        <v>529</v>
      </c>
      <c r="AU88">
        <v>7</v>
      </c>
      <c r="AV88" t="s">
        <v>487</v>
      </c>
      <c r="AW88">
        <v>4</v>
      </c>
      <c r="AX88" t="s">
        <v>487</v>
      </c>
      <c r="AY88">
        <v>0</v>
      </c>
      <c r="BA88">
        <v>0</v>
      </c>
      <c r="BC88">
        <v>0</v>
      </c>
      <c r="BE88">
        <v>0</v>
      </c>
      <c r="BF88">
        <v>0</v>
      </c>
    </row>
    <row r="89" spans="1:58" x14ac:dyDescent="0.15">
      <c r="A89">
        <v>2</v>
      </c>
      <c r="B89">
        <v>400501</v>
      </c>
      <c r="C89">
        <v>1</v>
      </c>
      <c r="D89" t="s">
        <v>713</v>
      </c>
      <c r="E89">
        <v>20141111</v>
      </c>
      <c r="F89">
        <v>1</v>
      </c>
      <c r="G89" t="s">
        <v>472</v>
      </c>
      <c r="H89">
        <v>1</v>
      </c>
      <c r="I89" t="s">
        <v>710</v>
      </c>
      <c r="J89">
        <v>0</v>
      </c>
      <c r="K89">
        <v>0</v>
      </c>
      <c r="L89">
        <v>1</v>
      </c>
      <c r="M89">
        <v>2219</v>
      </c>
      <c r="N89" t="s">
        <v>1219</v>
      </c>
      <c r="O89" t="s">
        <v>1220</v>
      </c>
      <c r="P89">
        <v>141</v>
      </c>
      <c r="R89">
        <v>0</v>
      </c>
      <c r="S89">
        <v>0</v>
      </c>
      <c r="T89">
        <v>0</v>
      </c>
      <c r="U89">
        <v>0</v>
      </c>
      <c r="V89">
        <v>0</v>
      </c>
      <c r="W89">
        <v>0</v>
      </c>
      <c r="X89">
        <v>0</v>
      </c>
      <c r="Y89" t="s">
        <v>63</v>
      </c>
      <c r="Z89">
        <v>296</v>
      </c>
      <c r="AA89" t="s">
        <v>70</v>
      </c>
      <c r="AB89" t="s">
        <v>477</v>
      </c>
      <c r="AC89">
        <v>15.7</v>
      </c>
      <c r="AD89" t="s">
        <v>478</v>
      </c>
      <c r="AE89" t="s">
        <v>714</v>
      </c>
      <c r="AF89">
        <v>23.4</v>
      </c>
      <c r="AG89" t="s">
        <v>478</v>
      </c>
      <c r="AH89" t="s">
        <v>94</v>
      </c>
      <c r="AI89">
        <v>2.7</v>
      </c>
      <c r="AJ89" t="s">
        <v>478</v>
      </c>
      <c r="AK89" t="s">
        <v>148</v>
      </c>
      <c r="AL89">
        <v>0.6</v>
      </c>
      <c r="AM89" t="s">
        <v>478</v>
      </c>
      <c r="AN89" t="s">
        <v>715</v>
      </c>
      <c r="AO89">
        <v>0.9</v>
      </c>
      <c r="AP89" t="s">
        <v>478</v>
      </c>
      <c r="AQ89">
        <v>2</v>
      </c>
      <c r="AR89" t="s">
        <v>479</v>
      </c>
      <c r="AS89">
        <v>2</v>
      </c>
      <c r="AT89" t="s">
        <v>480</v>
      </c>
      <c r="AU89">
        <v>1</v>
      </c>
      <c r="AV89" t="s">
        <v>534</v>
      </c>
      <c r="AW89">
        <v>2</v>
      </c>
      <c r="AX89" t="s">
        <v>488</v>
      </c>
      <c r="AY89">
        <v>0</v>
      </c>
      <c r="BA89">
        <v>0</v>
      </c>
      <c r="BC89">
        <v>0</v>
      </c>
      <c r="BE89">
        <v>0</v>
      </c>
      <c r="BF89">
        <v>0</v>
      </c>
    </row>
    <row r="90" spans="1:58" x14ac:dyDescent="0.15">
      <c r="A90">
        <v>2</v>
      </c>
      <c r="B90">
        <v>400501</v>
      </c>
      <c r="C90">
        <v>1</v>
      </c>
      <c r="D90" t="s">
        <v>713</v>
      </c>
      <c r="E90">
        <v>20141111</v>
      </c>
      <c r="F90">
        <v>1</v>
      </c>
      <c r="G90" t="s">
        <v>472</v>
      </c>
      <c r="H90">
        <v>1</v>
      </c>
      <c r="I90" t="s">
        <v>710</v>
      </c>
      <c r="J90">
        <v>0</v>
      </c>
      <c r="K90">
        <v>0</v>
      </c>
      <c r="L90">
        <v>2</v>
      </c>
      <c r="M90">
        <v>1553</v>
      </c>
      <c r="N90" t="s">
        <v>749</v>
      </c>
      <c r="O90" t="s">
        <v>750</v>
      </c>
      <c r="P90">
        <v>40</v>
      </c>
      <c r="R90">
        <v>0</v>
      </c>
      <c r="S90">
        <v>0</v>
      </c>
      <c r="T90">
        <v>0</v>
      </c>
      <c r="U90">
        <v>0</v>
      </c>
      <c r="V90">
        <v>0</v>
      </c>
      <c r="W90">
        <v>0</v>
      </c>
      <c r="X90">
        <v>0</v>
      </c>
      <c r="Y90" t="s">
        <v>63</v>
      </c>
      <c r="Z90">
        <v>23</v>
      </c>
      <c r="AA90" t="s">
        <v>70</v>
      </c>
      <c r="AB90" t="s">
        <v>477</v>
      </c>
      <c r="AC90">
        <v>1.6</v>
      </c>
      <c r="AD90" t="s">
        <v>478</v>
      </c>
      <c r="AE90" t="s">
        <v>714</v>
      </c>
      <c r="AF90">
        <v>1.1000000000000001</v>
      </c>
      <c r="AG90" t="s">
        <v>478</v>
      </c>
      <c r="AH90" t="s">
        <v>94</v>
      </c>
      <c r="AI90">
        <v>3.2</v>
      </c>
      <c r="AJ90" t="s">
        <v>478</v>
      </c>
      <c r="AK90" t="s">
        <v>148</v>
      </c>
      <c r="AL90">
        <v>2.1</v>
      </c>
      <c r="AM90" t="s">
        <v>478</v>
      </c>
      <c r="AN90" t="s">
        <v>715</v>
      </c>
      <c r="AO90">
        <v>0.4</v>
      </c>
      <c r="AP90" t="s">
        <v>478</v>
      </c>
      <c r="AQ90">
        <v>4</v>
      </c>
      <c r="AR90" t="s">
        <v>530</v>
      </c>
      <c r="AS90">
        <v>1</v>
      </c>
      <c r="AT90" t="s">
        <v>483</v>
      </c>
      <c r="AU90">
        <v>3</v>
      </c>
      <c r="AV90" t="s">
        <v>484</v>
      </c>
      <c r="AW90">
        <v>2</v>
      </c>
      <c r="AX90" t="s">
        <v>488</v>
      </c>
      <c r="AY90">
        <v>0</v>
      </c>
      <c r="BA90">
        <v>0</v>
      </c>
      <c r="BC90">
        <v>0</v>
      </c>
      <c r="BE90">
        <v>0</v>
      </c>
      <c r="BF90">
        <v>0</v>
      </c>
    </row>
    <row r="91" spans="1:58" x14ac:dyDescent="0.15">
      <c r="A91">
        <v>2</v>
      </c>
      <c r="B91">
        <v>400501</v>
      </c>
      <c r="C91">
        <v>1</v>
      </c>
      <c r="D91" t="s">
        <v>713</v>
      </c>
      <c r="E91">
        <v>20141111</v>
      </c>
      <c r="F91">
        <v>1</v>
      </c>
      <c r="G91" t="s">
        <v>472</v>
      </c>
      <c r="H91">
        <v>1</v>
      </c>
      <c r="I91" t="s">
        <v>710</v>
      </c>
      <c r="J91">
        <v>0</v>
      </c>
      <c r="K91">
        <v>0</v>
      </c>
      <c r="L91">
        <v>3</v>
      </c>
      <c r="M91">
        <v>2191</v>
      </c>
      <c r="N91" t="s">
        <v>724</v>
      </c>
      <c r="O91" t="s">
        <v>725</v>
      </c>
      <c r="P91">
        <v>24</v>
      </c>
      <c r="R91">
        <v>0</v>
      </c>
      <c r="S91">
        <v>0</v>
      </c>
      <c r="T91">
        <v>0</v>
      </c>
      <c r="U91">
        <v>0</v>
      </c>
      <c r="V91">
        <v>0</v>
      </c>
      <c r="W91">
        <v>0</v>
      </c>
      <c r="X91">
        <v>0</v>
      </c>
      <c r="Y91" t="s">
        <v>63</v>
      </c>
      <c r="Z91">
        <v>249</v>
      </c>
      <c r="AA91" t="s">
        <v>70</v>
      </c>
      <c r="AB91" t="s">
        <v>477</v>
      </c>
      <c r="AC91">
        <v>4.3</v>
      </c>
      <c r="AD91" t="s">
        <v>478</v>
      </c>
      <c r="AE91" t="s">
        <v>714</v>
      </c>
      <c r="AF91">
        <v>0.6</v>
      </c>
      <c r="AG91" t="s">
        <v>478</v>
      </c>
      <c r="AH91" t="s">
        <v>94</v>
      </c>
      <c r="AI91">
        <v>54</v>
      </c>
      <c r="AJ91" t="s">
        <v>478</v>
      </c>
      <c r="AK91" t="s">
        <v>148</v>
      </c>
      <c r="AL91">
        <v>0.4</v>
      </c>
      <c r="AM91" t="s">
        <v>478</v>
      </c>
      <c r="AN91" t="s">
        <v>715</v>
      </c>
      <c r="AO91">
        <v>0</v>
      </c>
      <c r="AP91" t="s">
        <v>478</v>
      </c>
      <c r="AQ91">
        <v>1</v>
      </c>
      <c r="AR91" t="s">
        <v>524</v>
      </c>
      <c r="AS91">
        <v>14</v>
      </c>
      <c r="AT91" t="s">
        <v>487</v>
      </c>
      <c r="AU91">
        <v>6</v>
      </c>
      <c r="AV91" t="s">
        <v>525</v>
      </c>
      <c r="AW91">
        <v>1</v>
      </c>
      <c r="AX91" t="s">
        <v>482</v>
      </c>
      <c r="AY91">
        <v>0</v>
      </c>
      <c r="BA91">
        <v>0</v>
      </c>
      <c r="BC91">
        <v>0</v>
      </c>
      <c r="BE91">
        <v>0</v>
      </c>
      <c r="BF91">
        <v>0</v>
      </c>
    </row>
    <row r="92" spans="1:58" x14ac:dyDescent="0.15">
      <c r="A92">
        <v>2</v>
      </c>
      <c r="B92">
        <v>400501</v>
      </c>
      <c r="C92">
        <v>1</v>
      </c>
      <c r="D92" t="s">
        <v>713</v>
      </c>
      <c r="E92">
        <v>20141111</v>
      </c>
      <c r="F92">
        <v>1</v>
      </c>
      <c r="G92" t="s">
        <v>472</v>
      </c>
      <c r="H92">
        <v>1</v>
      </c>
      <c r="I92" t="s">
        <v>710</v>
      </c>
      <c r="J92">
        <v>0</v>
      </c>
      <c r="K92">
        <v>0</v>
      </c>
      <c r="L92">
        <v>4</v>
      </c>
      <c r="M92">
        <v>2058</v>
      </c>
      <c r="N92" t="s">
        <v>1221</v>
      </c>
      <c r="O92" t="s">
        <v>1222</v>
      </c>
      <c r="P92">
        <v>12</v>
      </c>
      <c r="Q92" t="s">
        <v>1167</v>
      </c>
      <c r="R92">
        <v>0</v>
      </c>
      <c r="S92">
        <v>0</v>
      </c>
      <c r="T92">
        <v>0</v>
      </c>
      <c r="U92">
        <v>0</v>
      </c>
      <c r="V92">
        <v>0</v>
      </c>
      <c r="W92">
        <v>0</v>
      </c>
      <c r="X92">
        <v>0</v>
      </c>
      <c r="Y92" t="s">
        <v>63</v>
      </c>
      <c r="Z92">
        <v>19</v>
      </c>
      <c r="AA92" t="s">
        <v>70</v>
      </c>
      <c r="AB92" t="s">
        <v>477</v>
      </c>
      <c r="AC92">
        <v>1.5</v>
      </c>
      <c r="AD92" t="s">
        <v>478</v>
      </c>
      <c r="AE92" t="s">
        <v>714</v>
      </c>
      <c r="AF92">
        <v>1</v>
      </c>
      <c r="AG92" t="s">
        <v>478</v>
      </c>
      <c r="AH92" t="s">
        <v>94</v>
      </c>
      <c r="AI92">
        <v>1.2</v>
      </c>
      <c r="AJ92" t="s">
        <v>478</v>
      </c>
      <c r="AK92" t="s">
        <v>148</v>
      </c>
      <c r="AL92">
        <v>0.5</v>
      </c>
      <c r="AM92" t="s">
        <v>478</v>
      </c>
      <c r="AN92" t="s">
        <v>715</v>
      </c>
      <c r="AO92">
        <v>0.7</v>
      </c>
      <c r="AP92" t="s">
        <v>478</v>
      </c>
      <c r="AQ92">
        <v>5</v>
      </c>
      <c r="AR92" t="s">
        <v>528</v>
      </c>
      <c r="AS92">
        <v>13</v>
      </c>
      <c r="AT92" t="s">
        <v>529</v>
      </c>
      <c r="AU92">
        <v>7</v>
      </c>
      <c r="AV92" t="s">
        <v>487</v>
      </c>
      <c r="AW92">
        <v>3</v>
      </c>
      <c r="AX92" t="s">
        <v>485</v>
      </c>
      <c r="AY92">
        <v>11</v>
      </c>
      <c r="BA92">
        <v>4</v>
      </c>
      <c r="BC92">
        <v>0</v>
      </c>
      <c r="BE92">
        <v>0</v>
      </c>
      <c r="BF92">
        <v>1</v>
      </c>
    </row>
    <row r="93" spans="1:58" x14ac:dyDescent="0.15">
      <c r="A93">
        <v>2</v>
      </c>
      <c r="B93">
        <v>400501</v>
      </c>
      <c r="C93">
        <v>1</v>
      </c>
      <c r="D93" t="s">
        <v>713</v>
      </c>
      <c r="E93">
        <v>20141111</v>
      </c>
      <c r="F93">
        <v>1</v>
      </c>
      <c r="G93" t="s">
        <v>472</v>
      </c>
      <c r="H93">
        <v>1</v>
      </c>
      <c r="I93" t="s">
        <v>710</v>
      </c>
      <c r="J93">
        <v>0</v>
      </c>
      <c r="K93">
        <v>0</v>
      </c>
      <c r="L93">
        <v>1</v>
      </c>
      <c r="M93" t="s">
        <v>739</v>
      </c>
      <c r="N93" t="s">
        <v>740</v>
      </c>
      <c r="O93" t="s">
        <v>741</v>
      </c>
      <c r="P93">
        <v>120</v>
      </c>
      <c r="R93">
        <v>0</v>
      </c>
      <c r="S93">
        <v>0</v>
      </c>
      <c r="T93">
        <v>0</v>
      </c>
      <c r="U93">
        <v>0</v>
      </c>
      <c r="V93">
        <v>0</v>
      </c>
      <c r="W93">
        <v>0</v>
      </c>
      <c r="X93">
        <v>0</v>
      </c>
      <c r="Y93" t="s">
        <v>63</v>
      </c>
      <c r="Z93">
        <v>246</v>
      </c>
      <c r="AA93" t="s">
        <v>70</v>
      </c>
      <c r="AB93" t="s">
        <v>477</v>
      </c>
      <c r="AC93">
        <v>17.100000000000001</v>
      </c>
      <c r="AD93" t="s">
        <v>478</v>
      </c>
      <c r="AE93" t="s">
        <v>714</v>
      </c>
      <c r="AF93">
        <v>14.3</v>
      </c>
      <c r="AG93" t="s">
        <v>478</v>
      </c>
      <c r="AH93" t="s">
        <v>94</v>
      </c>
      <c r="AI93">
        <v>8.9</v>
      </c>
      <c r="AJ93" t="s">
        <v>478</v>
      </c>
      <c r="AK93" t="s">
        <v>148</v>
      </c>
      <c r="AL93">
        <v>0.3</v>
      </c>
      <c r="AM93" t="s">
        <v>478</v>
      </c>
      <c r="AN93" t="s">
        <v>715</v>
      </c>
      <c r="AO93">
        <v>1</v>
      </c>
      <c r="AP93" t="s">
        <v>478</v>
      </c>
      <c r="AQ93">
        <v>2</v>
      </c>
      <c r="AR93" t="s">
        <v>479</v>
      </c>
      <c r="AS93">
        <v>2</v>
      </c>
      <c r="AT93" t="s">
        <v>480</v>
      </c>
      <c r="AU93">
        <v>2</v>
      </c>
      <c r="AV93" t="s">
        <v>481</v>
      </c>
      <c r="AW93">
        <v>1</v>
      </c>
      <c r="AX93" t="s">
        <v>482</v>
      </c>
      <c r="AY93">
        <v>0</v>
      </c>
      <c r="BA93">
        <v>0</v>
      </c>
      <c r="BC93">
        <v>0</v>
      </c>
      <c r="BE93">
        <v>0</v>
      </c>
      <c r="BF93">
        <v>1</v>
      </c>
    </row>
    <row r="94" spans="1:58" x14ac:dyDescent="0.15">
      <c r="A94">
        <v>2</v>
      </c>
      <c r="B94">
        <v>400501</v>
      </c>
      <c r="C94">
        <v>1</v>
      </c>
      <c r="D94" t="s">
        <v>713</v>
      </c>
      <c r="E94">
        <v>20141111</v>
      </c>
      <c r="F94">
        <v>1</v>
      </c>
      <c r="G94" t="s">
        <v>472</v>
      </c>
      <c r="H94">
        <v>1</v>
      </c>
      <c r="I94" t="s">
        <v>710</v>
      </c>
      <c r="J94">
        <v>0</v>
      </c>
      <c r="K94">
        <v>0</v>
      </c>
      <c r="L94">
        <v>2</v>
      </c>
      <c r="M94">
        <v>1553</v>
      </c>
      <c r="N94" t="s">
        <v>749</v>
      </c>
      <c r="O94" t="s">
        <v>750</v>
      </c>
      <c r="P94">
        <v>40</v>
      </c>
      <c r="R94">
        <v>0</v>
      </c>
      <c r="S94">
        <v>0</v>
      </c>
      <c r="T94">
        <v>0</v>
      </c>
      <c r="U94">
        <v>0</v>
      </c>
      <c r="V94">
        <v>0</v>
      </c>
      <c r="W94">
        <v>0</v>
      </c>
      <c r="X94">
        <v>0</v>
      </c>
      <c r="Y94" t="s">
        <v>63</v>
      </c>
      <c r="Z94">
        <v>23</v>
      </c>
      <c r="AA94" t="s">
        <v>70</v>
      </c>
      <c r="AB94" t="s">
        <v>477</v>
      </c>
      <c r="AC94">
        <v>1.6</v>
      </c>
      <c r="AD94" t="s">
        <v>478</v>
      </c>
      <c r="AE94" t="s">
        <v>714</v>
      </c>
      <c r="AF94">
        <v>1.1000000000000001</v>
      </c>
      <c r="AG94" t="s">
        <v>478</v>
      </c>
      <c r="AH94" t="s">
        <v>94</v>
      </c>
      <c r="AI94">
        <v>3.2</v>
      </c>
      <c r="AJ94" t="s">
        <v>478</v>
      </c>
      <c r="AK94" t="s">
        <v>148</v>
      </c>
      <c r="AL94">
        <v>2.1</v>
      </c>
      <c r="AM94" t="s">
        <v>478</v>
      </c>
      <c r="AN94" t="s">
        <v>715</v>
      </c>
      <c r="AO94">
        <v>0.4</v>
      </c>
      <c r="AP94" t="s">
        <v>478</v>
      </c>
      <c r="AQ94">
        <v>4</v>
      </c>
      <c r="AR94" t="s">
        <v>530</v>
      </c>
      <c r="AS94">
        <v>1</v>
      </c>
      <c r="AT94" t="s">
        <v>483</v>
      </c>
      <c r="AU94">
        <v>3</v>
      </c>
      <c r="AV94" t="s">
        <v>484</v>
      </c>
      <c r="AW94">
        <v>2</v>
      </c>
      <c r="AX94" t="s">
        <v>488</v>
      </c>
      <c r="AY94">
        <v>0</v>
      </c>
      <c r="BA94">
        <v>0</v>
      </c>
      <c r="BC94">
        <v>0</v>
      </c>
      <c r="BE94">
        <v>0</v>
      </c>
      <c r="BF94">
        <v>0</v>
      </c>
    </row>
    <row r="95" spans="1:58" x14ac:dyDescent="0.15">
      <c r="A95">
        <v>2</v>
      </c>
      <c r="B95">
        <v>400501</v>
      </c>
      <c r="C95">
        <v>1</v>
      </c>
      <c r="D95" t="s">
        <v>713</v>
      </c>
      <c r="E95">
        <v>20141111</v>
      </c>
      <c r="F95">
        <v>1</v>
      </c>
      <c r="G95" t="s">
        <v>472</v>
      </c>
      <c r="H95">
        <v>1</v>
      </c>
      <c r="I95" t="s">
        <v>710</v>
      </c>
      <c r="J95">
        <v>0</v>
      </c>
      <c r="K95">
        <v>0</v>
      </c>
      <c r="L95">
        <v>3</v>
      </c>
      <c r="M95">
        <v>2190</v>
      </c>
      <c r="N95" t="s">
        <v>720</v>
      </c>
      <c r="O95" t="s">
        <v>721</v>
      </c>
      <c r="P95">
        <v>29</v>
      </c>
      <c r="R95">
        <v>0</v>
      </c>
      <c r="S95">
        <v>0</v>
      </c>
      <c r="T95">
        <v>0</v>
      </c>
      <c r="U95">
        <v>0</v>
      </c>
      <c r="V95">
        <v>0</v>
      </c>
      <c r="W95">
        <v>0</v>
      </c>
      <c r="X95">
        <v>0</v>
      </c>
      <c r="Y95" t="s">
        <v>63</v>
      </c>
      <c r="Z95">
        <v>245</v>
      </c>
      <c r="AA95" t="s">
        <v>70</v>
      </c>
      <c r="AB95" t="s">
        <v>477</v>
      </c>
      <c r="AC95">
        <v>4.8</v>
      </c>
      <c r="AD95" t="s">
        <v>478</v>
      </c>
      <c r="AE95" t="s">
        <v>714</v>
      </c>
      <c r="AF95">
        <v>1.9</v>
      </c>
      <c r="AG95" t="s">
        <v>478</v>
      </c>
      <c r="AH95" t="s">
        <v>94</v>
      </c>
      <c r="AI95">
        <v>51.7</v>
      </c>
      <c r="AJ95" t="s">
        <v>478</v>
      </c>
      <c r="AK95" t="s">
        <v>148</v>
      </c>
      <c r="AL95">
        <v>2.1</v>
      </c>
      <c r="AM95" t="s">
        <v>478</v>
      </c>
      <c r="AN95" t="s">
        <v>715</v>
      </c>
      <c r="AO95">
        <v>0</v>
      </c>
      <c r="AP95" t="s">
        <v>478</v>
      </c>
      <c r="AQ95">
        <v>1</v>
      </c>
      <c r="AR95" t="s">
        <v>524</v>
      </c>
      <c r="AS95">
        <v>14</v>
      </c>
      <c r="AT95" t="s">
        <v>487</v>
      </c>
      <c r="AU95">
        <v>7</v>
      </c>
      <c r="AV95" t="s">
        <v>487</v>
      </c>
      <c r="AW95">
        <v>1</v>
      </c>
      <c r="AX95" t="s">
        <v>482</v>
      </c>
      <c r="AY95">
        <v>0</v>
      </c>
      <c r="BA95">
        <v>0</v>
      </c>
      <c r="BC95">
        <v>0</v>
      </c>
      <c r="BE95">
        <v>0</v>
      </c>
      <c r="BF95">
        <v>0</v>
      </c>
    </row>
    <row r="96" spans="1:58" x14ac:dyDescent="0.15">
      <c r="A96">
        <v>2</v>
      </c>
      <c r="B96">
        <v>400501</v>
      </c>
      <c r="C96">
        <v>1</v>
      </c>
      <c r="D96" t="s">
        <v>713</v>
      </c>
      <c r="E96">
        <v>20141111</v>
      </c>
      <c r="F96">
        <v>1</v>
      </c>
      <c r="G96" t="s">
        <v>472</v>
      </c>
      <c r="H96">
        <v>1</v>
      </c>
      <c r="I96" t="s">
        <v>710</v>
      </c>
      <c r="J96">
        <v>0</v>
      </c>
      <c r="K96">
        <v>0</v>
      </c>
      <c r="L96">
        <v>4</v>
      </c>
      <c r="M96">
        <v>2058</v>
      </c>
      <c r="N96" t="s">
        <v>1221</v>
      </c>
      <c r="O96" t="s">
        <v>1222</v>
      </c>
      <c r="P96">
        <v>12</v>
      </c>
      <c r="Q96" t="s">
        <v>1167</v>
      </c>
      <c r="R96">
        <v>0</v>
      </c>
      <c r="S96">
        <v>0</v>
      </c>
      <c r="T96">
        <v>0</v>
      </c>
      <c r="U96">
        <v>0</v>
      </c>
      <c r="V96">
        <v>0</v>
      </c>
      <c r="W96">
        <v>0</v>
      </c>
      <c r="X96">
        <v>0</v>
      </c>
      <c r="Y96" t="s">
        <v>63</v>
      </c>
      <c r="Z96">
        <v>19</v>
      </c>
      <c r="AA96" t="s">
        <v>70</v>
      </c>
      <c r="AB96" t="s">
        <v>477</v>
      </c>
      <c r="AC96">
        <v>1.5</v>
      </c>
      <c r="AD96" t="s">
        <v>478</v>
      </c>
      <c r="AE96" t="s">
        <v>714</v>
      </c>
      <c r="AF96">
        <v>1</v>
      </c>
      <c r="AG96" t="s">
        <v>478</v>
      </c>
      <c r="AH96" t="s">
        <v>94</v>
      </c>
      <c r="AI96">
        <v>1.2</v>
      </c>
      <c r="AJ96" t="s">
        <v>478</v>
      </c>
      <c r="AK96" t="s">
        <v>148</v>
      </c>
      <c r="AL96">
        <v>0.5</v>
      </c>
      <c r="AM96" t="s">
        <v>478</v>
      </c>
      <c r="AN96" t="s">
        <v>715</v>
      </c>
      <c r="AO96">
        <v>0.7</v>
      </c>
      <c r="AP96" t="s">
        <v>478</v>
      </c>
      <c r="AQ96">
        <v>5</v>
      </c>
      <c r="AR96" t="s">
        <v>528</v>
      </c>
      <c r="AS96">
        <v>13</v>
      </c>
      <c r="AT96" t="s">
        <v>529</v>
      </c>
      <c r="AU96">
        <v>7</v>
      </c>
      <c r="AV96" t="s">
        <v>487</v>
      </c>
      <c r="AW96">
        <v>3</v>
      </c>
      <c r="AX96" t="s">
        <v>485</v>
      </c>
      <c r="AY96">
        <v>11</v>
      </c>
      <c r="BA96">
        <v>4</v>
      </c>
      <c r="BC96">
        <v>0</v>
      </c>
      <c r="BE96">
        <v>0</v>
      </c>
      <c r="BF96">
        <v>1</v>
      </c>
    </row>
    <row r="97" spans="1:58" x14ac:dyDescent="0.15">
      <c r="A97">
        <v>2</v>
      </c>
      <c r="B97">
        <v>400501</v>
      </c>
      <c r="C97">
        <v>1</v>
      </c>
      <c r="D97" t="s">
        <v>713</v>
      </c>
      <c r="E97">
        <v>20141112</v>
      </c>
      <c r="F97">
        <v>1</v>
      </c>
      <c r="G97" t="s">
        <v>472</v>
      </c>
      <c r="H97">
        <v>1</v>
      </c>
      <c r="I97" t="s">
        <v>710</v>
      </c>
      <c r="J97">
        <v>0</v>
      </c>
      <c r="K97">
        <v>0</v>
      </c>
      <c r="L97">
        <v>1</v>
      </c>
      <c r="M97">
        <v>513</v>
      </c>
      <c r="N97" t="s">
        <v>1223</v>
      </c>
      <c r="O97" t="s">
        <v>1224</v>
      </c>
      <c r="P97">
        <v>153</v>
      </c>
      <c r="R97">
        <v>0</v>
      </c>
      <c r="S97">
        <v>0</v>
      </c>
      <c r="T97">
        <v>0</v>
      </c>
      <c r="U97">
        <v>0</v>
      </c>
      <c r="V97">
        <v>0</v>
      </c>
      <c r="W97">
        <v>0</v>
      </c>
      <c r="X97">
        <v>0</v>
      </c>
      <c r="Y97" t="s">
        <v>63</v>
      </c>
      <c r="Z97">
        <v>243</v>
      </c>
      <c r="AA97" t="s">
        <v>70</v>
      </c>
      <c r="AB97" t="s">
        <v>477</v>
      </c>
      <c r="AC97">
        <v>20.9</v>
      </c>
      <c r="AD97" t="s">
        <v>478</v>
      </c>
      <c r="AE97" t="s">
        <v>714</v>
      </c>
      <c r="AF97">
        <v>3.6</v>
      </c>
      <c r="AG97" t="s">
        <v>478</v>
      </c>
      <c r="AH97" t="s">
        <v>94</v>
      </c>
      <c r="AI97">
        <v>31.5</v>
      </c>
      <c r="AJ97" t="s">
        <v>478</v>
      </c>
      <c r="AK97" t="s">
        <v>148</v>
      </c>
      <c r="AL97">
        <v>3.3</v>
      </c>
      <c r="AM97" t="s">
        <v>478</v>
      </c>
      <c r="AN97" t="s">
        <v>715</v>
      </c>
      <c r="AO97">
        <v>3.9</v>
      </c>
      <c r="AP97" t="s">
        <v>478</v>
      </c>
      <c r="AQ97">
        <v>2</v>
      </c>
      <c r="AR97" t="s">
        <v>479</v>
      </c>
      <c r="AS97">
        <v>4</v>
      </c>
      <c r="AT97" t="s">
        <v>531</v>
      </c>
      <c r="AU97">
        <v>1</v>
      </c>
      <c r="AV97" t="s">
        <v>534</v>
      </c>
      <c r="AW97">
        <v>1</v>
      </c>
      <c r="AX97" t="s">
        <v>482</v>
      </c>
      <c r="AY97">
        <v>0</v>
      </c>
      <c r="BA97">
        <v>0</v>
      </c>
      <c r="BC97">
        <v>0</v>
      </c>
      <c r="BE97">
        <v>0</v>
      </c>
      <c r="BF97">
        <v>1</v>
      </c>
    </row>
    <row r="98" spans="1:58" x14ac:dyDescent="0.15">
      <c r="A98">
        <v>2</v>
      </c>
      <c r="B98">
        <v>400501</v>
      </c>
      <c r="C98">
        <v>1</v>
      </c>
      <c r="D98" t="s">
        <v>713</v>
      </c>
      <c r="E98">
        <v>20141112</v>
      </c>
      <c r="F98">
        <v>1</v>
      </c>
      <c r="G98" t="s">
        <v>472</v>
      </c>
      <c r="H98">
        <v>1</v>
      </c>
      <c r="I98" t="s">
        <v>710</v>
      </c>
      <c r="J98">
        <v>0</v>
      </c>
      <c r="K98">
        <v>0</v>
      </c>
      <c r="L98">
        <v>2</v>
      </c>
      <c r="M98">
        <v>2228</v>
      </c>
      <c r="N98" t="s">
        <v>1225</v>
      </c>
      <c r="O98" t="s">
        <v>1225</v>
      </c>
      <c r="P98">
        <v>17</v>
      </c>
      <c r="R98">
        <v>0</v>
      </c>
      <c r="S98">
        <v>0</v>
      </c>
      <c r="T98">
        <v>0</v>
      </c>
      <c r="U98">
        <v>0</v>
      </c>
      <c r="V98">
        <v>0</v>
      </c>
      <c r="W98">
        <v>0</v>
      </c>
      <c r="X98">
        <v>0</v>
      </c>
      <c r="Y98" t="s">
        <v>63</v>
      </c>
      <c r="Z98">
        <v>116</v>
      </c>
      <c r="AA98" t="s">
        <v>70</v>
      </c>
      <c r="AB98" t="s">
        <v>477</v>
      </c>
      <c r="AC98">
        <v>3.6</v>
      </c>
      <c r="AD98" t="s">
        <v>478</v>
      </c>
      <c r="AE98" t="s">
        <v>714</v>
      </c>
      <c r="AF98">
        <v>7.4</v>
      </c>
      <c r="AG98" t="s">
        <v>478</v>
      </c>
      <c r="AH98" t="s">
        <v>94</v>
      </c>
      <c r="AI98">
        <v>8.1</v>
      </c>
      <c r="AJ98" t="s">
        <v>478</v>
      </c>
      <c r="AK98" t="s">
        <v>148</v>
      </c>
      <c r="AL98">
        <v>3.1</v>
      </c>
      <c r="AM98" t="s">
        <v>478</v>
      </c>
      <c r="AN98" t="s">
        <v>715</v>
      </c>
      <c r="AO98">
        <v>1.2</v>
      </c>
      <c r="AP98" t="s">
        <v>478</v>
      </c>
      <c r="AQ98">
        <v>4</v>
      </c>
      <c r="AR98" t="s">
        <v>530</v>
      </c>
      <c r="AS98">
        <v>6</v>
      </c>
      <c r="AT98" t="s">
        <v>535</v>
      </c>
      <c r="AU98">
        <v>5</v>
      </c>
      <c r="AV98" t="s">
        <v>536</v>
      </c>
      <c r="AW98">
        <v>4</v>
      </c>
      <c r="AX98" t="s">
        <v>487</v>
      </c>
      <c r="AY98">
        <v>0</v>
      </c>
      <c r="BA98">
        <v>0</v>
      </c>
      <c r="BC98">
        <v>0</v>
      </c>
      <c r="BE98">
        <v>0</v>
      </c>
      <c r="BF98">
        <v>0</v>
      </c>
    </row>
    <row r="99" spans="1:58" x14ac:dyDescent="0.15">
      <c r="A99">
        <v>2</v>
      </c>
      <c r="B99">
        <v>400501</v>
      </c>
      <c r="C99">
        <v>1</v>
      </c>
      <c r="D99" t="s">
        <v>713</v>
      </c>
      <c r="E99">
        <v>20141112</v>
      </c>
      <c r="F99">
        <v>1</v>
      </c>
      <c r="G99" t="s">
        <v>472</v>
      </c>
      <c r="H99">
        <v>1</v>
      </c>
      <c r="I99" t="s">
        <v>710</v>
      </c>
      <c r="J99">
        <v>0</v>
      </c>
      <c r="K99">
        <v>0</v>
      </c>
      <c r="L99">
        <v>3</v>
      </c>
      <c r="M99">
        <v>2191</v>
      </c>
      <c r="N99" t="s">
        <v>724</v>
      </c>
      <c r="O99" t="s">
        <v>725</v>
      </c>
      <c r="P99">
        <v>24</v>
      </c>
      <c r="R99">
        <v>0</v>
      </c>
      <c r="S99">
        <v>0</v>
      </c>
      <c r="T99">
        <v>0</v>
      </c>
      <c r="U99">
        <v>0</v>
      </c>
      <c r="V99">
        <v>0</v>
      </c>
      <c r="W99">
        <v>0</v>
      </c>
      <c r="X99">
        <v>0</v>
      </c>
      <c r="Y99" t="s">
        <v>63</v>
      </c>
      <c r="Z99">
        <v>249</v>
      </c>
      <c r="AA99" t="s">
        <v>70</v>
      </c>
      <c r="AB99" t="s">
        <v>477</v>
      </c>
      <c r="AC99">
        <v>4.3</v>
      </c>
      <c r="AD99" t="s">
        <v>478</v>
      </c>
      <c r="AE99" t="s">
        <v>714</v>
      </c>
      <c r="AF99">
        <v>0.6</v>
      </c>
      <c r="AG99" t="s">
        <v>478</v>
      </c>
      <c r="AH99" t="s">
        <v>94</v>
      </c>
      <c r="AI99">
        <v>54</v>
      </c>
      <c r="AJ99" t="s">
        <v>478</v>
      </c>
      <c r="AK99" t="s">
        <v>148</v>
      </c>
      <c r="AL99">
        <v>0.4</v>
      </c>
      <c r="AM99" t="s">
        <v>478</v>
      </c>
      <c r="AN99" t="s">
        <v>715</v>
      </c>
      <c r="AO99">
        <v>0</v>
      </c>
      <c r="AP99" t="s">
        <v>478</v>
      </c>
      <c r="AQ99">
        <v>1</v>
      </c>
      <c r="AR99" t="s">
        <v>524</v>
      </c>
      <c r="AS99">
        <v>14</v>
      </c>
      <c r="AT99" t="s">
        <v>487</v>
      </c>
      <c r="AU99">
        <v>6</v>
      </c>
      <c r="AV99" t="s">
        <v>525</v>
      </c>
      <c r="AW99">
        <v>1</v>
      </c>
      <c r="AX99" t="s">
        <v>482</v>
      </c>
      <c r="AY99">
        <v>0</v>
      </c>
      <c r="BA99">
        <v>0</v>
      </c>
      <c r="BC99">
        <v>0</v>
      </c>
      <c r="BE99">
        <v>0</v>
      </c>
      <c r="BF99">
        <v>0</v>
      </c>
    </row>
    <row r="100" spans="1:58" x14ac:dyDescent="0.15">
      <c r="A100">
        <v>2</v>
      </c>
      <c r="B100">
        <v>400501</v>
      </c>
      <c r="C100">
        <v>1</v>
      </c>
      <c r="D100" t="s">
        <v>713</v>
      </c>
      <c r="E100">
        <v>20141112</v>
      </c>
      <c r="F100">
        <v>1</v>
      </c>
      <c r="G100" t="s">
        <v>472</v>
      </c>
      <c r="H100">
        <v>1</v>
      </c>
      <c r="I100" t="s">
        <v>710</v>
      </c>
      <c r="J100">
        <v>0</v>
      </c>
      <c r="K100">
        <v>0</v>
      </c>
      <c r="L100">
        <v>4</v>
      </c>
      <c r="M100">
        <v>2290</v>
      </c>
      <c r="N100" t="s">
        <v>1226</v>
      </c>
      <c r="O100" t="s">
        <v>1227</v>
      </c>
      <c r="P100">
        <v>10</v>
      </c>
      <c r="R100">
        <v>0</v>
      </c>
      <c r="S100">
        <v>0</v>
      </c>
      <c r="T100">
        <v>0</v>
      </c>
      <c r="U100">
        <v>0</v>
      </c>
      <c r="V100">
        <v>0</v>
      </c>
      <c r="W100">
        <v>0</v>
      </c>
      <c r="X100">
        <v>0</v>
      </c>
      <c r="Y100" t="s">
        <v>63</v>
      </c>
      <c r="Z100">
        <v>31</v>
      </c>
      <c r="AA100" t="s">
        <v>70</v>
      </c>
      <c r="AB100" t="s">
        <v>477</v>
      </c>
      <c r="AC100">
        <v>2.4</v>
      </c>
      <c r="AD100" t="s">
        <v>478</v>
      </c>
      <c r="AE100" t="s">
        <v>714</v>
      </c>
      <c r="AF100">
        <v>1</v>
      </c>
      <c r="AG100" t="s">
        <v>478</v>
      </c>
      <c r="AH100" t="s">
        <v>94</v>
      </c>
      <c r="AI100">
        <v>3.3</v>
      </c>
      <c r="AJ100" t="s">
        <v>478</v>
      </c>
      <c r="AK100" t="s">
        <v>148</v>
      </c>
      <c r="AL100">
        <v>0.6</v>
      </c>
      <c r="AM100" t="s">
        <v>478</v>
      </c>
      <c r="AN100" t="s">
        <v>715</v>
      </c>
      <c r="AO100">
        <v>2</v>
      </c>
      <c r="AP100" t="s">
        <v>478</v>
      </c>
      <c r="AQ100">
        <v>5</v>
      </c>
      <c r="AR100" t="s">
        <v>528</v>
      </c>
      <c r="AS100">
        <v>13</v>
      </c>
      <c r="AT100" t="s">
        <v>529</v>
      </c>
      <c r="AU100">
        <v>7</v>
      </c>
      <c r="AV100" t="s">
        <v>487</v>
      </c>
      <c r="AW100">
        <v>4</v>
      </c>
      <c r="AX100" t="s">
        <v>487</v>
      </c>
      <c r="AY100">
        <v>0</v>
      </c>
      <c r="BA100">
        <v>0</v>
      </c>
      <c r="BC100">
        <v>0</v>
      </c>
      <c r="BE100">
        <v>0</v>
      </c>
      <c r="BF100">
        <v>0</v>
      </c>
    </row>
    <row r="101" spans="1:58" x14ac:dyDescent="0.15">
      <c r="A101">
        <v>2</v>
      </c>
      <c r="B101">
        <v>400501</v>
      </c>
      <c r="C101">
        <v>1</v>
      </c>
      <c r="D101" t="s">
        <v>713</v>
      </c>
      <c r="E101">
        <v>20141112</v>
      </c>
      <c r="F101">
        <v>1</v>
      </c>
      <c r="G101" t="s">
        <v>472</v>
      </c>
      <c r="H101">
        <v>1</v>
      </c>
      <c r="I101" t="s">
        <v>710</v>
      </c>
      <c r="J101">
        <v>0</v>
      </c>
      <c r="K101">
        <v>0</v>
      </c>
      <c r="L101">
        <v>1</v>
      </c>
      <c r="M101" t="s">
        <v>1228</v>
      </c>
      <c r="N101" t="s">
        <v>1229</v>
      </c>
      <c r="O101" t="s">
        <v>736</v>
      </c>
      <c r="P101">
        <v>96</v>
      </c>
      <c r="R101">
        <v>0</v>
      </c>
      <c r="S101">
        <v>0</v>
      </c>
      <c r="T101">
        <v>0</v>
      </c>
      <c r="U101">
        <v>0</v>
      </c>
      <c r="V101">
        <v>0</v>
      </c>
      <c r="W101">
        <v>0</v>
      </c>
      <c r="X101">
        <v>0</v>
      </c>
      <c r="Y101" t="s">
        <v>63</v>
      </c>
      <c r="Z101">
        <v>327</v>
      </c>
      <c r="AA101" t="s">
        <v>70</v>
      </c>
      <c r="AB101" t="s">
        <v>477</v>
      </c>
      <c r="AC101">
        <v>10.6</v>
      </c>
      <c r="AD101" t="s">
        <v>478</v>
      </c>
      <c r="AE101" t="s">
        <v>714</v>
      </c>
      <c r="AF101">
        <v>22.7</v>
      </c>
      <c r="AG101" t="s">
        <v>478</v>
      </c>
      <c r="AH101" t="s">
        <v>94</v>
      </c>
      <c r="AI101">
        <v>19.600000000000001</v>
      </c>
      <c r="AJ101" t="s">
        <v>478</v>
      </c>
      <c r="AK101" t="s">
        <v>148</v>
      </c>
      <c r="AL101">
        <v>0.5</v>
      </c>
      <c r="AM101" t="s">
        <v>478</v>
      </c>
      <c r="AN101" t="s">
        <v>715</v>
      </c>
      <c r="AO101">
        <v>1</v>
      </c>
      <c r="AP101" t="s">
        <v>478</v>
      </c>
      <c r="AQ101">
        <v>2</v>
      </c>
      <c r="AR101" t="s">
        <v>479</v>
      </c>
      <c r="AS101">
        <v>3</v>
      </c>
      <c r="AT101" t="s">
        <v>486</v>
      </c>
      <c r="AU101">
        <v>7</v>
      </c>
      <c r="AV101" t="s">
        <v>487</v>
      </c>
      <c r="AW101">
        <v>2</v>
      </c>
      <c r="AX101" t="s">
        <v>488</v>
      </c>
      <c r="AY101">
        <v>0</v>
      </c>
      <c r="BA101">
        <v>0</v>
      </c>
      <c r="BC101">
        <v>0</v>
      </c>
      <c r="BE101">
        <v>0</v>
      </c>
      <c r="BF101">
        <v>1</v>
      </c>
    </row>
    <row r="102" spans="1:58" x14ac:dyDescent="0.15">
      <c r="A102">
        <v>2</v>
      </c>
      <c r="B102">
        <v>400501</v>
      </c>
      <c r="C102">
        <v>1</v>
      </c>
      <c r="D102" t="s">
        <v>713</v>
      </c>
      <c r="E102">
        <v>20141112</v>
      </c>
      <c r="F102">
        <v>1</v>
      </c>
      <c r="G102" t="s">
        <v>472</v>
      </c>
      <c r="H102">
        <v>1</v>
      </c>
      <c r="I102" t="s">
        <v>710</v>
      </c>
      <c r="J102">
        <v>0</v>
      </c>
      <c r="K102">
        <v>0</v>
      </c>
      <c r="L102">
        <v>2</v>
      </c>
      <c r="M102">
        <v>2228</v>
      </c>
      <c r="N102" t="s">
        <v>1225</v>
      </c>
      <c r="O102" t="s">
        <v>1225</v>
      </c>
      <c r="P102">
        <v>17</v>
      </c>
      <c r="R102">
        <v>0</v>
      </c>
      <c r="S102">
        <v>0</v>
      </c>
      <c r="T102">
        <v>0</v>
      </c>
      <c r="U102">
        <v>0</v>
      </c>
      <c r="V102">
        <v>0</v>
      </c>
      <c r="W102">
        <v>0</v>
      </c>
      <c r="X102">
        <v>0</v>
      </c>
      <c r="Y102" t="s">
        <v>63</v>
      </c>
      <c r="Z102">
        <v>116</v>
      </c>
      <c r="AA102" t="s">
        <v>70</v>
      </c>
      <c r="AB102" t="s">
        <v>477</v>
      </c>
      <c r="AC102">
        <v>3.6</v>
      </c>
      <c r="AD102" t="s">
        <v>478</v>
      </c>
      <c r="AE102" t="s">
        <v>714</v>
      </c>
      <c r="AF102">
        <v>7.4</v>
      </c>
      <c r="AG102" t="s">
        <v>478</v>
      </c>
      <c r="AH102" t="s">
        <v>94</v>
      </c>
      <c r="AI102">
        <v>8.1</v>
      </c>
      <c r="AJ102" t="s">
        <v>478</v>
      </c>
      <c r="AK102" t="s">
        <v>148</v>
      </c>
      <c r="AL102">
        <v>3.1</v>
      </c>
      <c r="AM102" t="s">
        <v>478</v>
      </c>
      <c r="AN102" t="s">
        <v>715</v>
      </c>
      <c r="AO102">
        <v>1.2</v>
      </c>
      <c r="AP102" t="s">
        <v>478</v>
      </c>
      <c r="AQ102">
        <v>4</v>
      </c>
      <c r="AR102" t="s">
        <v>530</v>
      </c>
      <c r="AS102">
        <v>6</v>
      </c>
      <c r="AT102" t="s">
        <v>535</v>
      </c>
      <c r="AU102">
        <v>5</v>
      </c>
      <c r="AV102" t="s">
        <v>536</v>
      </c>
      <c r="AW102">
        <v>4</v>
      </c>
      <c r="AX102" t="s">
        <v>487</v>
      </c>
      <c r="AY102">
        <v>0</v>
      </c>
      <c r="BA102">
        <v>0</v>
      </c>
      <c r="BC102">
        <v>0</v>
      </c>
      <c r="BE102">
        <v>0</v>
      </c>
      <c r="BF102">
        <v>0</v>
      </c>
    </row>
    <row r="103" spans="1:58" x14ac:dyDescent="0.15">
      <c r="A103">
        <v>2</v>
      </c>
      <c r="B103">
        <v>400501</v>
      </c>
      <c r="C103">
        <v>1</v>
      </c>
      <c r="D103" t="s">
        <v>713</v>
      </c>
      <c r="E103">
        <v>20141112</v>
      </c>
      <c r="F103">
        <v>1</v>
      </c>
      <c r="G103" t="s">
        <v>472</v>
      </c>
      <c r="H103">
        <v>1</v>
      </c>
      <c r="I103" t="s">
        <v>710</v>
      </c>
      <c r="J103">
        <v>0</v>
      </c>
      <c r="K103">
        <v>0</v>
      </c>
      <c r="L103">
        <v>3</v>
      </c>
      <c r="M103">
        <v>2190</v>
      </c>
      <c r="N103" t="s">
        <v>720</v>
      </c>
      <c r="O103" t="s">
        <v>721</v>
      </c>
      <c r="P103">
        <v>29</v>
      </c>
      <c r="R103">
        <v>0</v>
      </c>
      <c r="S103">
        <v>0</v>
      </c>
      <c r="T103">
        <v>0</v>
      </c>
      <c r="U103">
        <v>0</v>
      </c>
      <c r="V103">
        <v>0</v>
      </c>
      <c r="W103">
        <v>0</v>
      </c>
      <c r="X103">
        <v>0</v>
      </c>
      <c r="Y103" t="s">
        <v>63</v>
      </c>
      <c r="Z103">
        <v>245</v>
      </c>
      <c r="AA103" t="s">
        <v>70</v>
      </c>
      <c r="AB103" t="s">
        <v>477</v>
      </c>
      <c r="AC103">
        <v>4.8</v>
      </c>
      <c r="AD103" t="s">
        <v>478</v>
      </c>
      <c r="AE103" t="s">
        <v>714</v>
      </c>
      <c r="AF103">
        <v>1.9</v>
      </c>
      <c r="AG103" t="s">
        <v>478</v>
      </c>
      <c r="AH103" t="s">
        <v>94</v>
      </c>
      <c r="AI103">
        <v>51.7</v>
      </c>
      <c r="AJ103" t="s">
        <v>478</v>
      </c>
      <c r="AK103" t="s">
        <v>148</v>
      </c>
      <c r="AL103">
        <v>2.1</v>
      </c>
      <c r="AM103" t="s">
        <v>478</v>
      </c>
      <c r="AN103" t="s">
        <v>715</v>
      </c>
      <c r="AO103">
        <v>0</v>
      </c>
      <c r="AP103" t="s">
        <v>478</v>
      </c>
      <c r="AQ103">
        <v>1</v>
      </c>
      <c r="AR103" t="s">
        <v>524</v>
      </c>
      <c r="AS103">
        <v>14</v>
      </c>
      <c r="AT103" t="s">
        <v>487</v>
      </c>
      <c r="AU103">
        <v>7</v>
      </c>
      <c r="AV103" t="s">
        <v>487</v>
      </c>
      <c r="AW103">
        <v>1</v>
      </c>
      <c r="AX103" t="s">
        <v>482</v>
      </c>
      <c r="AY103">
        <v>0</v>
      </c>
      <c r="BA103">
        <v>0</v>
      </c>
      <c r="BC103">
        <v>0</v>
      </c>
      <c r="BE103">
        <v>0</v>
      </c>
      <c r="BF103">
        <v>0</v>
      </c>
    </row>
    <row r="104" spans="1:58" x14ac:dyDescent="0.15">
      <c r="A104">
        <v>2</v>
      </c>
      <c r="B104">
        <v>400501</v>
      </c>
      <c r="C104">
        <v>1</v>
      </c>
      <c r="D104" t="s">
        <v>713</v>
      </c>
      <c r="E104">
        <v>20141112</v>
      </c>
      <c r="F104">
        <v>1</v>
      </c>
      <c r="G104" t="s">
        <v>472</v>
      </c>
      <c r="H104">
        <v>1</v>
      </c>
      <c r="I104" t="s">
        <v>710</v>
      </c>
      <c r="J104">
        <v>0</v>
      </c>
      <c r="K104">
        <v>0</v>
      </c>
      <c r="L104">
        <v>4</v>
      </c>
      <c r="M104">
        <v>2290</v>
      </c>
      <c r="N104" t="s">
        <v>1226</v>
      </c>
      <c r="O104" t="s">
        <v>1227</v>
      </c>
      <c r="P104">
        <v>10</v>
      </c>
      <c r="R104">
        <v>0</v>
      </c>
      <c r="S104">
        <v>0</v>
      </c>
      <c r="T104">
        <v>0</v>
      </c>
      <c r="U104">
        <v>0</v>
      </c>
      <c r="V104">
        <v>0</v>
      </c>
      <c r="W104">
        <v>0</v>
      </c>
      <c r="X104">
        <v>0</v>
      </c>
      <c r="Y104" t="s">
        <v>63</v>
      </c>
      <c r="Z104">
        <v>31</v>
      </c>
      <c r="AA104" t="s">
        <v>70</v>
      </c>
      <c r="AB104" t="s">
        <v>477</v>
      </c>
      <c r="AC104">
        <v>2.4</v>
      </c>
      <c r="AD104" t="s">
        <v>478</v>
      </c>
      <c r="AE104" t="s">
        <v>714</v>
      </c>
      <c r="AF104">
        <v>1</v>
      </c>
      <c r="AG104" t="s">
        <v>478</v>
      </c>
      <c r="AH104" t="s">
        <v>94</v>
      </c>
      <c r="AI104">
        <v>3.3</v>
      </c>
      <c r="AJ104" t="s">
        <v>478</v>
      </c>
      <c r="AK104" t="s">
        <v>148</v>
      </c>
      <c r="AL104">
        <v>0.6</v>
      </c>
      <c r="AM104" t="s">
        <v>478</v>
      </c>
      <c r="AN104" t="s">
        <v>715</v>
      </c>
      <c r="AO104">
        <v>2</v>
      </c>
      <c r="AP104" t="s">
        <v>478</v>
      </c>
      <c r="AQ104">
        <v>5</v>
      </c>
      <c r="AR104" t="s">
        <v>528</v>
      </c>
      <c r="AS104">
        <v>13</v>
      </c>
      <c r="AT104" t="s">
        <v>529</v>
      </c>
      <c r="AU104">
        <v>7</v>
      </c>
      <c r="AV104" t="s">
        <v>487</v>
      </c>
      <c r="AW104">
        <v>4</v>
      </c>
      <c r="AX104" t="s">
        <v>487</v>
      </c>
      <c r="AY104">
        <v>0</v>
      </c>
      <c r="BA104">
        <v>0</v>
      </c>
      <c r="BC104">
        <v>0</v>
      </c>
      <c r="BE104">
        <v>0</v>
      </c>
      <c r="BF104">
        <v>0</v>
      </c>
    </row>
    <row r="105" spans="1:58" x14ac:dyDescent="0.15">
      <c r="A105">
        <v>2</v>
      </c>
      <c r="B105">
        <v>400501</v>
      </c>
      <c r="C105">
        <v>1</v>
      </c>
      <c r="D105" t="s">
        <v>713</v>
      </c>
      <c r="E105">
        <v>20141113</v>
      </c>
      <c r="F105">
        <v>1</v>
      </c>
      <c r="G105" t="s">
        <v>472</v>
      </c>
      <c r="H105">
        <v>1</v>
      </c>
      <c r="I105" t="s">
        <v>710</v>
      </c>
      <c r="J105">
        <v>0</v>
      </c>
      <c r="K105">
        <v>0</v>
      </c>
      <c r="L105">
        <v>1</v>
      </c>
      <c r="M105" t="s">
        <v>1230</v>
      </c>
      <c r="N105" t="s">
        <v>1231</v>
      </c>
      <c r="O105" t="s">
        <v>731</v>
      </c>
      <c r="P105">
        <v>96</v>
      </c>
      <c r="Q105" t="s">
        <v>732</v>
      </c>
      <c r="R105">
        <v>0</v>
      </c>
      <c r="S105">
        <v>0</v>
      </c>
      <c r="T105">
        <v>0</v>
      </c>
      <c r="U105">
        <v>0</v>
      </c>
      <c r="V105">
        <v>0</v>
      </c>
      <c r="W105">
        <v>0</v>
      </c>
      <c r="X105">
        <v>0</v>
      </c>
      <c r="Y105" t="s">
        <v>63</v>
      </c>
      <c r="Z105">
        <v>299</v>
      </c>
      <c r="AA105" t="s">
        <v>70</v>
      </c>
      <c r="AB105" t="s">
        <v>477</v>
      </c>
      <c r="AC105">
        <v>18.3</v>
      </c>
      <c r="AD105" t="s">
        <v>478</v>
      </c>
      <c r="AE105" t="s">
        <v>714</v>
      </c>
      <c r="AF105">
        <v>15.9</v>
      </c>
      <c r="AG105" t="s">
        <v>478</v>
      </c>
      <c r="AH105" t="s">
        <v>94</v>
      </c>
      <c r="AI105">
        <v>18.7</v>
      </c>
      <c r="AJ105" t="s">
        <v>478</v>
      </c>
      <c r="AK105" t="s">
        <v>148</v>
      </c>
      <c r="AL105">
        <v>1.1000000000000001</v>
      </c>
      <c r="AM105" t="s">
        <v>478</v>
      </c>
      <c r="AN105" t="s">
        <v>715</v>
      </c>
      <c r="AO105">
        <v>3.9</v>
      </c>
      <c r="AP105" t="s">
        <v>478</v>
      </c>
      <c r="AQ105">
        <v>2</v>
      </c>
      <c r="AR105" t="s">
        <v>479</v>
      </c>
      <c r="AS105">
        <v>4</v>
      </c>
      <c r="AT105" t="s">
        <v>531</v>
      </c>
      <c r="AU105">
        <v>5</v>
      </c>
      <c r="AV105" t="s">
        <v>536</v>
      </c>
      <c r="AW105">
        <v>3</v>
      </c>
      <c r="AX105" t="s">
        <v>485</v>
      </c>
      <c r="AY105">
        <v>0</v>
      </c>
      <c r="BA105">
        <v>2</v>
      </c>
      <c r="BC105">
        <v>0</v>
      </c>
      <c r="BE105">
        <v>0</v>
      </c>
      <c r="BF105">
        <v>1</v>
      </c>
    </row>
    <row r="106" spans="1:58" x14ac:dyDescent="0.15">
      <c r="A106">
        <v>2</v>
      </c>
      <c r="B106">
        <v>400501</v>
      </c>
      <c r="C106">
        <v>1</v>
      </c>
      <c r="D106" t="s">
        <v>713</v>
      </c>
      <c r="E106">
        <v>20141113</v>
      </c>
      <c r="F106">
        <v>1</v>
      </c>
      <c r="G106" t="s">
        <v>472</v>
      </c>
      <c r="H106">
        <v>1</v>
      </c>
      <c r="I106" t="s">
        <v>710</v>
      </c>
      <c r="J106">
        <v>0</v>
      </c>
      <c r="K106">
        <v>0</v>
      </c>
      <c r="L106">
        <v>2</v>
      </c>
      <c r="M106">
        <v>2226</v>
      </c>
      <c r="N106" t="s">
        <v>1232</v>
      </c>
      <c r="O106" t="s">
        <v>1233</v>
      </c>
      <c r="P106">
        <v>41</v>
      </c>
      <c r="R106">
        <v>0</v>
      </c>
      <c r="S106">
        <v>0</v>
      </c>
      <c r="T106">
        <v>0</v>
      </c>
      <c r="U106">
        <v>0</v>
      </c>
      <c r="V106">
        <v>0</v>
      </c>
      <c r="W106">
        <v>0</v>
      </c>
      <c r="X106">
        <v>0</v>
      </c>
      <c r="Y106" t="s">
        <v>63</v>
      </c>
      <c r="Z106">
        <v>85</v>
      </c>
      <c r="AA106" t="s">
        <v>70</v>
      </c>
      <c r="AB106" t="s">
        <v>477</v>
      </c>
      <c r="AC106">
        <v>2.8</v>
      </c>
      <c r="AD106" t="s">
        <v>478</v>
      </c>
      <c r="AE106" t="s">
        <v>714</v>
      </c>
      <c r="AF106">
        <v>4.5999999999999996</v>
      </c>
      <c r="AG106" t="s">
        <v>478</v>
      </c>
      <c r="AH106" t="s">
        <v>94</v>
      </c>
      <c r="AI106">
        <v>9.1</v>
      </c>
      <c r="AJ106" t="s">
        <v>478</v>
      </c>
      <c r="AK106" t="s">
        <v>148</v>
      </c>
      <c r="AL106">
        <v>3.2</v>
      </c>
      <c r="AM106" t="s">
        <v>478</v>
      </c>
      <c r="AN106" t="s">
        <v>715</v>
      </c>
      <c r="AO106">
        <v>0.9</v>
      </c>
      <c r="AP106" t="s">
        <v>478</v>
      </c>
      <c r="AQ106">
        <v>4</v>
      </c>
      <c r="AR106" t="s">
        <v>530</v>
      </c>
      <c r="AS106">
        <v>6</v>
      </c>
      <c r="AT106" t="s">
        <v>535</v>
      </c>
      <c r="AU106">
        <v>3</v>
      </c>
      <c r="AV106" t="s">
        <v>484</v>
      </c>
      <c r="AW106">
        <v>4</v>
      </c>
      <c r="AX106" t="s">
        <v>487</v>
      </c>
      <c r="AY106">
        <v>0</v>
      </c>
      <c r="BA106">
        <v>0</v>
      </c>
      <c r="BC106">
        <v>0</v>
      </c>
      <c r="BE106">
        <v>0</v>
      </c>
      <c r="BF106">
        <v>0</v>
      </c>
    </row>
    <row r="107" spans="1:58" x14ac:dyDescent="0.15">
      <c r="A107">
        <v>2</v>
      </c>
      <c r="B107">
        <v>400501</v>
      </c>
      <c r="C107">
        <v>1</v>
      </c>
      <c r="D107" t="s">
        <v>713</v>
      </c>
      <c r="E107">
        <v>20141113</v>
      </c>
      <c r="F107">
        <v>1</v>
      </c>
      <c r="G107" t="s">
        <v>472</v>
      </c>
      <c r="H107">
        <v>1</v>
      </c>
      <c r="I107" t="s">
        <v>710</v>
      </c>
      <c r="J107">
        <v>0</v>
      </c>
      <c r="K107">
        <v>0</v>
      </c>
      <c r="L107">
        <v>3</v>
      </c>
      <c r="M107">
        <v>2191</v>
      </c>
      <c r="N107" t="s">
        <v>724</v>
      </c>
      <c r="O107" t="s">
        <v>725</v>
      </c>
      <c r="P107">
        <v>24</v>
      </c>
      <c r="R107">
        <v>0</v>
      </c>
      <c r="S107">
        <v>0</v>
      </c>
      <c r="T107">
        <v>0</v>
      </c>
      <c r="U107">
        <v>0</v>
      </c>
      <c r="V107">
        <v>0</v>
      </c>
      <c r="W107">
        <v>0</v>
      </c>
      <c r="X107">
        <v>0</v>
      </c>
      <c r="Y107" t="s">
        <v>63</v>
      </c>
      <c r="Z107">
        <v>249</v>
      </c>
      <c r="AA107" t="s">
        <v>70</v>
      </c>
      <c r="AB107" t="s">
        <v>477</v>
      </c>
      <c r="AC107">
        <v>4.3</v>
      </c>
      <c r="AD107" t="s">
        <v>478</v>
      </c>
      <c r="AE107" t="s">
        <v>714</v>
      </c>
      <c r="AF107">
        <v>0.6</v>
      </c>
      <c r="AG107" t="s">
        <v>478</v>
      </c>
      <c r="AH107" t="s">
        <v>94</v>
      </c>
      <c r="AI107">
        <v>54</v>
      </c>
      <c r="AJ107" t="s">
        <v>478</v>
      </c>
      <c r="AK107" t="s">
        <v>148</v>
      </c>
      <c r="AL107">
        <v>0.4</v>
      </c>
      <c r="AM107" t="s">
        <v>478</v>
      </c>
      <c r="AN107" t="s">
        <v>715</v>
      </c>
      <c r="AO107">
        <v>0</v>
      </c>
      <c r="AP107" t="s">
        <v>478</v>
      </c>
      <c r="AQ107">
        <v>1</v>
      </c>
      <c r="AR107" t="s">
        <v>524</v>
      </c>
      <c r="AS107">
        <v>14</v>
      </c>
      <c r="AT107" t="s">
        <v>487</v>
      </c>
      <c r="AU107">
        <v>6</v>
      </c>
      <c r="AV107" t="s">
        <v>525</v>
      </c>
      <c r="AW107">
        <v>1</v>
      </c>
      <c r="AX107" t="s">
        <v>482</v>
      </c>
      <c r="AY107">
        <v>0</v>
      </c>
      <c r="BA107">
        <v>0</v>
      </c>
      <c r="BC107">
        <v>0</v>
      </c>
      <c r="BE107">
        <v>0</v>
      </c>
      <c r="BF107">
        <v>0</v>
      </c>
    </row>
    <row r="108" spans="1:58" x14ac:dyDescent="0.15">
      <c r="A108">
        <v>2</v>
      </c>
      <c r="B108">
        <v>400501</v>
      </c>
      <c r="C108">
        <v>1</v>
      </c>
      <c r="D108" t="s">
        <v>713</v>
      </c>
      <c r="E108">
        <v>20141113</v>
      </c>
      <c r="F108">
        <v>1</v>
      </c>
      <c r="G108" t="s">
        <v>472</v>
      </c>
      <c r="H108">
        <v>1</v>
      </c>
      <c r="I108" t="s">
        <v>710</v>
      </c>
      <c r="J108">
        <v>0</v>
      </c>
      <c r="K108">
        <v>0</v>
      </c>
      <c r="L108">
        <v>4</v>
      </c>
      <c r="M108">
        <v>2295</v>
      </c>
      <c r="N108" t="s">
        <v>1234</v>
      </c>
      <c r="O108" t="s">
        <v>1235</v>
      </c>
      <c r="P108">
        <v>14</v>
      </c>
      <c r="R108">
        <v>0</v>
      </c>
      <c r="S108">
        <v>0</v>
      </c>
      <c r="T108">
        <v>0</v>
      </c>
      <c r="U108">
        <v>0</v>
      </c>
      <c r="V108">
        <v>0</v>
      </c>
      <c r="W108">
        <v>0</v>
      </c>
      <c r="X108">
        <v>0</v>
      </c>
      <c r="Y108" t="s">
        <v>63</v>
      </c>
      <c r="Z108">
        <v>11</v>
      </c>
      <c r="AA108" t="s">
        <v>70</v>
      </c>
      <c r="AB108" t="s">
        <v>477</v>
      </c>
      <c r="AC108">
        <v>1.2</v>
      </c>
      <c r="AD108" t="s">
        <v>478</v>
      </c>
      <c r="AE108" t="s">
        <v>714</v>
      </c>
      <c r="AF108">
        <v>0.3</v>
      </c>
      <c r="AG108" t="s">
        <v>478</v>
      </c>
      <c r="AH108" t="s">
        <v>94</v>
      </c>
      <c r="AI108">
        <v>1.5</v>
      </c>
      <c r="AJ108" t="s">
        <v>478</v>
      </c>
      <c r="AK108" t="s">
        <v>148</v>
      </c>
      <c r="AL108">
        <v>0.4</v>
      </c>
      <c r="AM108" t="s">
        <v>478</v>
      </c>
      <c r="AN108" t="s">
        <v>715</v>
      </c>
      <c r="AO108">
        <v>1.4</v>
      </c>
      <c r="AP108" t="s">
        <v>478</v>
      </c>
      <c r="AQ108">
        <v>5</v>
      </c>
      <c r="AR108" t="s">
        <v>528</v>
      </c>
      <c r="AS108">
        <v>13</v>
      </c>
      <c r="AT108" t="s">
        <v>529</v>
      </c>
      <c r="AU108">
        <v>7</v>
      </c>
      <c r="AV108" t="s">
        <v>487</v>
      </c>
      <c r="AW108">
        <v>4</v>
      </c>
      <c r="AX108" t="s">
        <v>487</v>
      </c>
      <c r="AY108">
        <v>0</v>
      </c>
      <c r="BA108">
        <v>0</v>
      </c>
      <c r="BC108">
        <v>0</v>
      </c>
      <c r="BE108">
        <v>0</v>
      </c>
      <c r="BF108">
        <v>0</v>
      </c>
    </row>
    <row r="109" spans="1:58" x14ac:dyDescent="0.15">
      <c r="A109">
        <v>2</v>
      </c>
      <c r="B109">
        <v>400501</v>
      </c>
      <c r="C109">
        <v>1</v>
      </c>
      <c r="D109" t="s">
        <v>713</v>
      </c>
      <c r="E109">
        <v>20141113</v>
      </c>
      <c r="F109">
        <v>1</v>
      </c>
      <c r="G109" t="s">
        <v>472</v>
      </c>
      <c r="H109">
        <v>1</v>
      </c>
      <c r="I109" t="s">
        <v>710</v>
      </c>
      <c r="J109">
        <v>0</v>
      </c>
      <c r="K109">
        <v>0</v>
      </c>
      <c r="L109">
        <v>1</v>
      </c>
      <c r="M109">
        <v>1877</v>
      </c>
      <c r="N109" t="s">
        <v>1236</v>
      </c>
      <c r="O109" t="s">
        <v>568</v>
      </c>
      <c r="P109">
        <v>148</v>
      </c>
      <c r="R109">
        <v>0</v>
      </c>
      <c r="S109">
        <v>0</v>
      </c>
      <c r="T109">
        <v>0</v>
      </c>
      <c r="U109">
        <v>0</v>
      </c>
      <c r="V109">
        <v>0</v>
      </c>
      <c r="W109">
        <v>0</v>
      </c>
      <c r="X109">
        <v>0</v>
      </c>
      <c r="Y109" t="s">
        <v>63</v>
      </c>
      <c r="Z109">
        <v>169</v>
      </c>
      <c r="AA109" t="s">
        <v>70</v>
      </c>
      <c r="AB109" t="s">
        <v>477</v>
      </c>
      <c r="AC109">
        <v>19.100000000000001</v>
      </c>
      <c r="AD109" t="s">
        <v>478</v>
      </c>
      <c r="AE109" t="s">
        <v>714</v>
      </c>
      <c r="AF109">
        <v>6.9</v>
      </c>
      <c r="AG109" t="s">
        <v>478</v>
      </c>
      <c r="AH109" t="s">
        <v>94</v>
      </c>
      <c r="AI109">
        <v>6.1</v>
      </c>
      <c r="AJ109" t="s">
        <v>478</v>
      </c>
      <c r="AK109" t="s">
        <v>148</v>
      </c>
      <c r="AL109">
        <v>0.6</v>
      </c>
      <c r="AM109" t="s">
        <v>478</v>
      </c>
      <c r="AN109" t="s">
        <v>715</v>
      </c>
      <c r="AO109">
        <v>0.3</v>
      </c>
      <c r="AP109" t="s">
        <v>478</v>
      </c>
      <c r="AQ109">
        <v>2</v>
      </c>
      <c r="AR109" t="s">
        <v>479</v>
      </c>
      <c r="AS109">
        <v>2</v>
      </c>
      <c r="AT109" t="s">
        <v>480</v>
      </c>
      <c r="AU109">
        <v>2</v>
      </c>
      <c r="AV109" t="s">
        <v>481</v>
      </c>
      <c r="AW109">
        <v>2</v>
      </c>
      <c r="AX109" t="s">
        <v>488</v>
      </c>
      <c r="AY109">
        <v>0</v>
      </c>
      <c r="BA109">
        <v>0</v>
      </c>
      <c r="BC109">
        <v>0</v>
      </c>
      <c r="BE109">
        <v>0</v>
      </c>
      <c r="BF109">
        <v>0</v>
      </c>
    </row>
    <row r="110" spans="1:58" x14ac:dyDescent="0.15">
      <c r="A110">
        <v>2</v>
      </c>
      <c r="B110">
        <v>400501</v>
      </c>
      <c r="C110">
        <v>1</v>
      </c>
      <c r="D110" t="s">
        <v>713</v>
      </c>
      <c r="E110">
        <v>20141113</v>
      </c>
      <c r="F110">
        <v>1</v>
      </c>
      <c r="G110" t="s">
        <v>472</v>
      </c>
      <c r="H110">
        <v>1</v>
      </c>
      <c r="I110" t="s">
        <v>710</v>
      </c>
      <c r="J110">
        <v>0</v>
      </c>
      <c r="K110">
        <v>0</v>
      </c>
      <c r="L110">
        <v>2</v>
      </c>
      <c r="M110">
        <v>2226</v>
      </c>
      <c r="N110" t="s">
        <v>1232</v>
      </c>
      <c r="O110" t="s">
        <v>1233</v>
      </c>
      <c r="P110">
        <v>41</v>
      </c>
      <c r="R110">
        <v>0</v>
      </c>
      <c r="S110">
        <v>0</v>
      </c>
      <c r="T110">
        <v>0</v>
      </c>
      <c r="U110">
        <v>0</v>
      </c>
      <c r="V110">
        <v>0</v>
      </c>
      <c r="W110">
        <v>0</v>
      </c>
      <c r="X110">
        <v>0</v>
      </c>
      <c r="Y110" t="s">
        <v>63</v>
      </c>
      <c r="Z110">
        <v>85</v>
      </c>
      <c r="AA110" t="s">
        <v>70</v>
      </c>
      <c r="AB110" t="s">
        <v>477</v>
      </c>
      <c r="AC110">
        <v>2.8</v>
      </c>
      <c r="AD110" t="s">
        <v>478</v>
      </c>
      <c r="AE110" t="s">
        <v>714</v>
      </c>
      <c r="AF110">
        <v>4.5999999999999996</v>
      </c>
      <c r="AG110" t="s">
        <v>478</v>
      </c>
      <c r="AH110" t="s">
        <v>94</v>
      </c>
      <c r="AI110">
        <v>9.1</v>
      </c>
      <c r="AJ110" t="s">
        <v>478</v>
      </c>
      <c r="AK110" t="s">
        <v>148</v>
      </c>
      <c r="AL110">
        <v>3.2</v>
      </c>
      <c r="AM110" t="s">
        <v>478</v>
      </c>
      <c r="AN110" t="s">
        <v>715</v>
      </c>
      <c r="AO110">
        <v>0.9</v>
      </c>
      <c r="AP110" t="s">
        <v>478</v>
      </c>
      <c r="AQ110">
        <v>4</v>
      </c>
      <c r="AR110" t="s">
        <v>530</v>
      </c>
      <c r="AS110">
        <v>6</v>
      </c>
      <c r="AT110" t="s">
        <v>535</v>
      </c>
      <c r="AU110">
        <v>3</v>
      </c>
      <c r="AV110" t="s">
        <v>484</v>
      </c>
      <c r="AW110">
        <v>4</v>
      </c>
      <c r="AX110" t="s">
        <v>487</v>
      </c>
      <c r="AY110">
        <v>0</v>
      </c>
      <c r="BA110">
        <v>0</v>
      </c>
      <c r="BC110">
        <v>0</v>
      </c>
      <c r="BE110">
        <v>0</v>
      </c>
      <c r="BF110">
        <v>0</v>
      </c>
    </row>
    <row r="111" spans="1:58" x14ac:dyDescent="0.15">
      <c r="A111">
        <v>2</v>
      </c>
      <c r="B111">
        <v>400501</v>
      </c>
      <c r="C111">
        <v>1</v>
      </c>
      <c r="D111" t="s">
        <v>713</v>
      </c>
      <c r="E111">
        <v>20141113</v>
      </c>
      <c r="F111">
        <v>1</v>
      </c>
      <c r="G111" t="s">
        <v>472</v>
      </c>
      <c r="H111">
        <v>1</v>
      </c>
      <c r="I111" t="s">
        <v>710</v>
      </c>
      <c r="J111">
        <v>0</v>
      </c>
      <c r="K111">
        <v>0</v>
      </c>
      <c r="L111">
        <v>3</v>
      </c>
      <c r="M111">
        <v>2190</v>
      </c>
      <c r="N111" t="s">
        <v>720</v>
      </c>
      <c r="O111" t="s">
        <v>721</v>
      </c>
      <c r="P111">
        <v>29</v>
      </c>
      <c r="R111">
        <v>0</v>
      </c>
      <c r="S111">
        <v>0</v>
      </c>
      <c r="T111">
        <v>0</v>
      </c>
      <c r="U111">
        <v>0</v>
      </c>
      <c r="V111">
        <v>0</v>
      </c>
      <c r="W111">
        <v>0</v>
      </c>
      <c r="X111">
        <v>0</v>
      </c>
      <c r="Y111" t="s">
        <v>63</v>
      </c>
      <c r="Z111">
        <v>245</v>
      </c>
      <c r="AA111" t="s">
        <v>70</v>
      </c>
      <c r="AB111" t="s">
        <v>477</v>
      </c>
      <c r="AC111">
        <v>4.8</v>
      </c>
      <c r="AD111" t="s">
        <v>478</v>
      </c>
      <c r="AE111" t="s">
        <v>714</v>
      </c>
      <c r="AF111">
        <v>1.9</v>
      </c>
      <c r="AG111" t="s">
        <v>478</v>
      </c>
      <c r="AH111" t="s">
        <v>94</v>
      </c>
      <c r="AI111">
        <v>51.7</v>
      </c>
      <c r="AJ111" t="s">
        <v>478</v>
      </c>
      <c r="AK111" t="s">
        <v>148</v>
      </c>
      <c r="AL111">
        <v>2.1</v>
      </c>
      <c r="AM111" t="s">
        <v>478</v>
      </c>
      <c r="AN111" t="s">
        <v>715</v>
      </c>
      <c r="AO111">
        <v>0</v>
      </c>
      <c r="AP111" t="s">
        <v>478</v>
      </c>
      <c r="AQ111">
        <v>1</v>
      </c>
      <c r="AR111" t="s">
        <v>524</v>
      </c>
      <c r="AS111">
        <v>14</v>
      </c>
      <c r="AT111" t="s">
        <v>487</v>
      </c>
      <c r="AU111">
        <v>7</v>
      </c>
      <c r="AV111" t="s">
        <v>487</v>
      </c>
      <c r="AW111">
        <v>1</v>
      </c>
      <c r="AX111" t="s">
        <v>482</v>
      </c>
      <c r="AY111">
        <v>0</v>
      </c>
      <c r="BA111">
        <v>0</v>
      </c>
      <c r="BC111">
        <v>0</v>
      </c>
      <c r="BE111">
        <v>0</v>
      </c>
      <c r="BF111">
        <v>0</v>
      </c>
    </row>
    <row r="112" spans="1:58" x14ac:dyDescent="0.15">
      <c r="A112">
        <v>2</v>
      </c>
      <c r="B112">
        <v>400501</v>
      </c>
      <c r="C112">
        <v>1</v>
      </c>
      <c r="D112" t="s">
        <v>713</v>
      </c>
      <c r="E112">
        <v>20141113</v>
      </c>
      <c r="F112">
        <v>1</v>
      </c>
      <c r="G112" t="s">
        <v>472</v>
      </c>
      <c r="H112">
        <v>1</v>
      </c>
      <c r="I112" t="s">
        <v>710</v>
      </c>
      <c r="J112">
        <v>0</v>
      </c>
      <c r="K112">
        <v>0</v>
      </c>
      <c r="L112">
        <v>4</v>
      </c>
      <c r="M112">
        <v>2295</v>
      </c>
      <c r="N112" t="s">
        <v>1234</v>
      </c>
      <c r="O112" t="s">
        <v>1235</v>
      </c>
      <c r="P112">
        <v>14</v>
      </c>
      <c r="R112">
        <v>0</v>
      </c>
      <c r="S112">
        <v>0</v>
      </c>
      <c r="T112">
        <v>0</v>
      </c>
      <c r="U112">
        <v>0</v>
      </c>
      <c r="V112">
        <v>0</v>
      </c>
      <c r="W112">
        <v>0</v>
      </c>
      <c r="X112">
        <v>0</v>
      </c>
      <c r="Y112" t="s">
        <v>63</v>
      </c>
      <c r="Z112">
        <v>11</v>
      </c>
      <c r="AA112" t="s">
        <v>70</v>
      </c>
      <c r="AB112" t="s">
        <v>477</v>
      </c>
      <c r="AC112">
        <v>1.2</v>
      </c>
      <c r="AD112" t="s">
        <v>478</v>
      </c>
      <c r="AE112" t="s">
        <v>714</v>
      </c>
      <c r="AF112">
        <v>0.3</v>
      </c>
      <c r="AG112" t="s">
        <v>478</v>
      </c>
      <c r="AH112" t="s">
        <v>94</v>
      </c>
      <c r="AI112">
        <v>1.5</v>
      </c>
      <c r="AJ112" t="s">
        <v>478</v>
      </c>
      <c r="AK112" t="s">
        <v>148</v>
      </c>
      <c r="AL112">
        <v>0.4</v>
      </c>
      <c r="AM112" t="s">
        <v>478</v>
      </c>
      <c r="AN112" t="s">
        <v>715</v>
      </c>
      <c r="AO112">
        <v>1.4</v>
      </c>
      <c r="AP112" t="s">
        <v>478</v>
      </c>
      <c r="AQ112">
        <v>5</v>
      </c>
      <c r="AR112" t="s">
        <v>528</v>
      </c>
      <c r="AS112">
        <v>13</v>
      </c>
      <c r="AT112" t="s">
        <v>529</v>
      </c>
      <c r="AU112">
        <v>7</v>
      </c>
      <c r="AV112" t="s">
        <v>487</v>
      </c>
      <c r="AW112">
        <v>4</v>
      </c>
      <c r="AX112" t="s">
        <v>487</v>
      </c>
      <c r="AY112">
        <v>0</v>
      </c>
      <c r="BA112">
        <v>0</v>
      </c>
      <c r="BC112">
        <v>0</v>
      </c>
      <c r="BE112">
        <v>0</v>
      </c>
      <c r="BF112">
        <v>0</v>
      </c>
    </row>
    <row r="113" spans="1:58" x14ac:dyDescent="0.15">
      <c r="A113">
        <v>2</v>
      </c>
      <c r="B113">
        <v>400501</v>
      </c>
      <c r="C113">
        <v>1</v>
      </c>
      <c r="D113" t="s">
        <v>713</v>
      </c>
      <c r="E113">
        <v>20141114</v>
      </c>
      <c r="F113">
        <v>1</v>
      </c>
      <c r="G113" t="s">
        <v>472</v>
      </c>
      <c r="H113">
        <v>1</v>
      </c>
      <c r="I113" t="s">
        <v>710</v>
      </c>
      <c r="J113">
        <v>0</v>
      </c>
      <c r="K113">
        <v>0</v>
      </c>
      <c r="L113">
        <v>1</v>
      </c>
      <c r="M113">
        <v>2225</v>
      </c>
      <c r="N113" t="s">
        <v>1237</v>
      </c>
      <c r="O113" t="s">
        <v>1238</v>
      </c>
      <c r="P113">
        <v>106</v>
      </c>
      <c r="R113">
        <v>0</v>
      </c>
      <c r="S113">
        <v>0</v>
      </c>
      <c r="T113">
        <v>0</v>
      </c>
      <c r="U113">
        <v>0</v>
      </c>
      <c r="V113">
        <v>0</v>
      </c>
      <c r="W113">
        <v>0</v>
      </c>
      <c r="X113">
        <v>0</v>
      </c>
      <c r="Y113" t="s">
        <v>63</v>
      </c>
      <c r="Z113">
        <v>176</v>
      </c>
      <c r="AA113" t="s">
        <v>70</v>
      </c>
      <c r="AB113" t="s">
        <v>477</v>
      </c>
      <c r="AC113">
        <v>20.2</v>
      </c>
      <c r="AD113" t="s">
        <v>478</v>
      </c>
      <c r="AE113" t="s">
        <v>714</v>
      </c>
      <c r="AF113">
        <v>9.4</v>
      </c>
      <c r="AG113" t="s">
        <v>478</v>
      </c>
      <c r="AH113" t="s">
        <v>94</v>
      </c>
      <c r="AI113">
        <v>3.1</v>
      </c>
      <c r="AJ113" t="s">
        <v>478</v>
      </c>
      <c r="AK113" t="s">
        <v>148</v>
      </c>
      <c r="AL113">
        <v>1.5</v>
      </c>
      <c r="AM113" t="s">
        <v>478</v>
      </c>
      <c r="AN113" t="s">
        <v>715</v>
      </c>
      <c r="AO113">
        <v>1</v>
      </c>
      <c r="AP113" t="s">
        <v>478</v>
      </c>
      <c r="AQ113">
        <v>2</v>
      </c>
      <c r="AR113" t="s">
        <v>479</v>
      </c>
      <c r="AS113">
        <v>1</v>
      </c>
      <c r="AT113" t="s">
        <v>483</v>
      </c>
      <c r="AU113">
        <v>1</v>
      </c>
      <c r="AV113" t="s">
        <v>534</v>
      </c>
      <c r="AW113">
        <v>1</v>
      </c>
      <c r="AX113" t="s">
        <v>482</v>
      </c>
      <c r="AY113">
        <v>0</v>
      </c>
      <c r="BA113">
        <v>0</v>
      </c>
      <c r="BC113">
        <v>0</v>
      </c>
      <c r="BE113">
        <v>0</v>
      </c>
      <c r="BF113">
        <v>0</v>
      </c>
    </row>
    <row r="114" spans="1:58" x14ac:dyDescent="0.15">
      <c r="A114">
        <v>2</v>
      </c>
      <c r="B114">
        <v>400501</v>
      </c>
      <c r="C114">
        <v>1</v>
      </c>
      <c r="D114" t="s">
        <v>713</v>
      </c>
      <c r="E114">
        <v>20141114</v>
      </c>
      <c r="F114">
        <v>1</v>
      </c>
      <c r="G114" t="s">
        <v>472</v>
      </c>
      <c r="H114">
        <v>1</v>
      </c>
      <c r="I114" t="s">
        <v>710</v>
      </c>
      <c r="J114">
        <v>0</v>
      </c>
      <c r="K114">
        <v>0</v>
      </c>
      <c r="L114">
        <v>2</v>
      </c>
      <c r="M114">
        <v>2229</v>
      </c>
      <c r="N114" t="s">
        <v>1239</v>
      </c>
      <c r="O114" t="s">
        <v>1240</v>
      </c>
      <c r="P114">
        <v>22</v>
      </c>
      <c r="R114">
        <v>0</v>
      </c>
      <c r="S114">
        <v>0</v>
      </c>
      <c r="T114">
        <v>0</v>
      </c>
      <c r="U114">
        <v>0</v>
      </c>
      <c r="V114">
        <v>0</v>
      </c>
      <c r="W114">
        <v>0</v>
      </c>
      <c r="X114">
        <v>0</v>
      </c>
      <c r="Y114" t="s">
        <v>63</v>
      </c>
      <c r="Z114">
        <v>44</v>
      </c>
      <c r="AA114" t="s">
        <v>70</v>
      </c>
      <c r="AB114" t="s">
        <v>477</v>
      </c>
      <c r="AC114">
        <v>2.2999999999999998</v>
      </c>
      <c r="AD114" t="s">
        <v>478</v>
      </c>
      <c r="AE114" t="s">
        <v>714</v>
      </c>
      <c r="AF114">
        <v>1.8</v>
      </c>
      <c r="AG114" t="s">
        <v>478</v>
      </c>
      <c r="AH114" t="s">
        <v>94</v>
      </c>
      <c r="AI114">
        <v>5.2</v>
      </c>
      <c r="AJ114" t="s">
        <v>478</v>
      </c>
      <c r="AK114" t="s">
        <v>148</v>
      </c>
      <c r="AL114">
        <v>0.7</v>
      </c>
      <c r="AM114" t="s">
        <v>478</v>
      </c>
      <c r="AN114" t="s">
        <v>715</v>
      </c>
      <c r="AO114">
        <v>1.1000000000000001</v>
      </c>
      <c r="AP114" t="s">
        <v>478</v>
      </c>
      <c r="AQ114">
        <v>4</v>
      </c>
      <c r="AR114" t="s">
        <v>530</v>
      </c>
      <c r="AS114">
        <v>6</v>
      </c>
      <c r="AT114" t="s">
        <v>535</v>
      </c>
      <c r="AU114">
        <v>7</v>
      </c>
      <c r="AV114" t="s">
        <v>487</v>
      </c>
      <c r="AW114">
        <v>1</v>
      </c>
      <c r="AX114" t="s">
        <v>482</v>
      </c>
      <c r="AY114">
        <v>0</v>
      </c>
      <c r="BA114">
        <v>0</v>
      </c>
      <c r="BC114">
        <v>0</v>
      </c>
      <c r="BE114">
        <v>0</v>
      </c>
      <c r="BF114">
        <v>0</v>
      </c>
    </row>
    <row r="115" spans="1:58" x14ac:dyDescent="0.15">
      <c r="A115">
        <v>2</v>
      </c>
      <c r="B115">
        <v>400501</v>
      </c>
      <c r="C115">
        <v>1</v>
      </c>
      <c r="D115" t="s">
        <v>713</v>
      </c>
      <c r="E115">
        <v>20141114</v>
      </c>
      <c r="F115">
        <v>1</v>
      </c>
      <c r="G115" t="s">
        <v>472</v>
      </c>
      <c r="H115">
        <v>1</v>
      </c>
      <c r="I115" t="s">
        <v>710</v>
      </c>
      <c r="J115">
        <v>0</v>
      </c>
      <c r="K115">
        <v>0</v>
      </c>
      <c r="L115">
        <v>3</v>
      </c>
      <c r="M115">
        <v>2191</v>
      </c>
      <c r="N115" t="s">
        <v>724</v>
      </c>
      <c r="O115" t="s">
        <v>725</v>
      </c>
      <c r="P115">
        <v>24</v>
      </c>
      <c r="R115">
        <v>0</v>
      </c>
      <c r="S115">
        <v>0</v>
      </c>
      <c r="T115">
        <v>0</v>
      </c>
      <c r="U115">
        <v>0</v>
      </c>
      <c r="V115">
        <v>0</v>
      </c>
      <c r="W115">
        <v>0</v>
      </c>
      <c r="X115">
        <v>0</v>
      </c>
      <c r="Y115" t="s">
        <v>63</v>
      </c>
      <c r="Z115">
        <v>249</v>
      </c>
      <c r="AA115" t="s">
        <v>70</v>
      </c>
      <c r="AB115" t="s">
        <v>477</v>
      </c>
      <c r="AC115">
        <v>4.3</v>
      </c>
      <c r="AD115" t="s">
        <v>478</v>
      </c>
      <c r="AE115" t="s">
        <v>714</v>
      </c>
      <c r="AF115">
        <v>0.6</v>
      </c>
      <c r="AG115" t="s">
        <v>478</v>
      </c>
      <c r="AH115" t="s">
        <v>94</v>
      </c>
      <c r="AI115">
        <v>54</v>
      </c>
      <c r="AJ115" t="s">
        <v>478</v>
      </c>
      <c r="AK115" t="s">
        <v>148</v>
      </c>
      <c r="AL115">
        <v>0.4</v>
      </c>
      <c r="AM115" t="s">
        <v>478</v>
      </c>
      <c r="AN115" t="s">
        <v>715</v>
      </c>
      <c r="AO115">
        <v>0</v>
      </c>
      <c r="AP115" t="s">
        <v>478</v>
      </c>
      <c r="AQ115">
        <v>1</v>
      </c>
      <c r="AR115" t="s">
        <v>524</v>
      </c>
      <c r="AS115">
        <v>14</v>
      </c>
      <c r="AT115" t="s">
        <v>487</v>
      </c>
      <c r="AU115">
        <v>6</v>
      </c>
      <c r="AV115" t="s">
        <v>525</v>
      </c>
      <c r="AW115">
        <v>1</v>
      </c>
      <c r="AX115" t="s">
        <v>482</v>
      </c>
      <c r="AY115">
        <v>0</v>
      </c>
      <c r="BA115">
        <v>0</v>
      </c>
      <c r="BC115">
        <v>0</v>
      </c>
      <c r="BE115">
        <v>0</v>
      </c>
      <c r="BF115">
        <v>0</v>
      </c>
    </row>
    <row r="116" spans="1:58" x14ac:dyDescent="0.15">
      <c r="A116">
        <v>2</v>
      </c>
      <c r="B116">
        <v>400501</v>
      </c>
      <c r="C116">
        <v>1</v>
      </c>
      <c r="D116" t="s">
        <v>713</v>
      </c>
      <c r="E116">
        <v>20141114</v>
      </c>
      <c r="F116">
        <v>1</v>
      </c>
      <c r="G116" t="s">
        <v>472</v>
      </c>
      <c r="H116">
        <v>1</v>
      </c>
      <c r="I116" t="s">
        <v>710</v>
      </c>
      <c r="J116">
        <v>0</v>
      </c>
      <c r="K116">
        <v>0</v>
      </c>
      <c r="L116">
        <v>4</v>
      </c>
      <c r="M116">
        <v>2142</v>
      </c>
      <c r="N116" t="s">
        <v>729</v>
      </c>
      <c r="O116" t="s">
        <v>730</v>
      </c>
      <c r="P116">
        <v>5</v>
      </c>
      <c r="R116">
        <v>0</v>
      </c>
      <c r="S116">
        <v>0</v>
      </c>
      <c r="T116">
        <v>0</v>
      </c>
      <c r="U116">
        <v>0</v>
      </c>
      <c r="V116">
        <v>0</v>
      </c>
      <c r="W116">
        <v>0</v>
      </c>
      <c r="X116">
        <v>0</v>
      </c>
      <c r="Y116" t="s">
        <v>63</v>
      </c>
      <c r="Z116">
        <v>21</v>
      </c>
      <c r="AA116" t="s">
        <v>70</v>
      </c>
      <c r="AB116" t="s">
        <v>477</v>
      </c>
      <c r="AC116">
        <v>1.5</v>
      </c>
      <c r="AD116" t="s">
        <v>478</v>
      </c>
      <c r="AE116" t="s">
        <v>714</v>
      </c>
      <c r="AF116">
        <v>0.5</v>
      </c>
      <c r="AG116" t="s">
        <v>478</v>
      </c>
      <c r="AH116" t="s">
        <v>94</v>
      </c>
      <c r="AI116">
        <v>2.6</v>
      </c>
      <c r="AJ116" t="s">
        <v>478</v>
      </c>
      <c r="AK116" t="s">
        <v>148</v>
      </c>
      <c r="AL116">
        <v>0.5</v>
      </c>
      <c r="AM116" t="s">
        <v>478</v>
      </c>
      <c r="AN116" t="s">
        <v>715</v>
      </c>
      <c r="AO116">
        <v>1.6</v>
      </c>
      <c r="AP116" t="s">
        <v>478</v>
      </c>
      <c r="AQ116">
        <v>5</v>
      </c>
      <c r="AR116" t="s">
        <v>528</v>
      </c>
      <c r="AS116">
        <v>13</v>
      </c>
      <c r="AT116" t="s">
        <v>529</v>
      </c>
      <c r="AU116">
        <v>7</v>
      </c>
      <c r="AV116" t="s">
        <v>487</v>
      </c>
      <c r="AW116">
        <v>1</v>
      </c>
      <c r="AX116" t="s">
        <v>482</v>
      </c>
      <c r="AY116">
        <v>0</v>
      </c>
      <c r="BA116">
        <v>0</v>
      </c>
      <c r="BC116">
        <v>0</v>
      </c>
      <c r="BE116">
        <v>0</v>
      </c>
      <c r="BF116">
        <v>0</v>
      </c>
    </row>
    <row r="117" spans="1:58" x14ac:dyDescent="0.15">
      <c r="A117">
        <v>2</v>
      </c>
      <c r="B117">
        <v>400501</v>
      </c>
      <c r="C117">
        <v>1</v>
      </c>
      <c r="D117" t="s">
        <v>713</v>
      </c>
      <c r="E117">
        <v>20141114</v>
      </c>
      <c r="F117">
        <v>1</v>
      </c>
      <c r="G117" t="s">
        <v>472</v>
      </c>
      <c r="H117">
        <v>1</v>
      </c>
      <c r="I117" t="s">
        <v>710</v>
      </c>
      <c r="J117">
        <v>0</v>
      </c>
      <c r="K117">
        <v>0</v>
      </c>
      <c r="L117">
        <v>1</v>
      </c>
      <c r="M117">
        <v>1579</v>
      </c>
      <c r="N117" t="s">
        <v>1241</v>
      </c>
      <c r="O117" t="s">
        <v>1242</v>
      </c>
      <c r="P117">
        <v>125</v>
      </c>
      <c r="R117">
        <v>0</v>
      </c>
      <c r="S117">
        <v>0</v>
      </c>
      <c r="T117">
        <v>0</v>
      </c>
      <c r="U117">
        <v>0</v>
      </c>
      <c r="V117">
        <v>0</v>
      </c>
      <c r="W117">
        <v>0</v>
      </c>
      <c r="X117">
        <v>0</v>
      </c>
      <c r="Y117" t="s">
        <v>63</v>
      </c>
      <c r="Z117">
        <v>189</v>
      </c>
      <c r="AA117" t="s">
        <v>70</v>
      </c>
      <c r="AB117" t="s">
        <v>477</v>
      </c>
      <c r="AC117">
        <v>21.6</v>
      </c>
      <c r="AD117" t="s">
        <v>478</v>
      </c>
      <c r="AE117" t="s">
        <v>714</v>
      </c>
      <c r="AF117">
        <v>7.5</v>
      </c>
      <c r="AG117" t="s">
        <v>478</v>
      </c>
      <c r="AH117" t="s">
        <v>94</v>
      </c>
      <c r="AI117">
        <v>6.9</v>
      </c>
      <c r="AJ117" t="s">
        <v>478</v>
      </c>
      <c r="AK117" t="s">
        <v>148</v>
      </c>
      <c r="AL117">
        <v>0.4</v>
      </c>
      <c r="AM117" t="s">
        <v>478</v>
      </c>
      <c r="AN117" t="s">
        <v>715</v>
      </c>
      <c r="AO117">
        <v>1.8</v>
      </c>
      <c r="AP117" t="s">
        <v>478</v>
      </c>
      <c r="AQ117">
        <v>2</v>
      </c>
      <c r="AR117" t="s">
        <v>479</v>
      </c>
      <c r="AS117">
        <v>2</v>
      </c>
      <c r="AT117" t="s">
        <v>480</v>
      </c>
      <c r="AU117">
        <v>1</v>
      </c>
      <c r="AV117" t="s">
        <v>534</v>
      </c>
      <c r="AW117">
        <v>2</v>
      </c>
      <c r="AX117" t="s">
        <v>488</v>
      </c>
      <c r="AY117">
        <v>0</v>
      </c>
      <c r="BA117">
        <v>0</v>
      </c>
      <c r="BC117">
        <v>0</v>
      </c>
      <c r="BE117">
        <v>0</v>
      </c>
      <c r="BF117">
        <v>1</v>
      </c>
    </row>
    <row r="118" spans="1:58" x14ac:dyDescent="0.15">
      <c r="A118">
        <v>2</v>
      </c>
      <c r="B118">
        <v>400501</v>
      </c>
      <c r="C118">
        <v>1</v>
      </c>
      <c r="D118" t="s">
        <v>713</v>
      </c>
      <c r="E118">
        <v>20141114</v>
      </c>
      <c r="F118">
        <v>1</v>
      </c>
      <c r="G118" t="s">
        <v>472</v>
      </c>
      <c r="H118">
        <v>1</v>
      </c>
      <c r="I118" t="s">
        <v>710</v>
      </c>
      <c r="J118">
        <v>0</v>
      </c>
      <c r="K118">
        <v>0</v>
      </c>
      <c r="L118">
        <v>2</v>
      </c>
      <c r="M118">
        <v>2229</v>
      </c>
      <c r="N118" t="s">
        <v>1239</v>
      </c>
      <c r="O118" t="s">
        <v>1240</v>
      </c>
      <c r="P118">
        <v>22</v>
      </c>
      <c r="R118">
        <v>0</v>
      </c>
      <c r="S118">
        <v>0</v>
      </c>
      <c r="T118">
        <v>0</v>
      </c>
      <c r="U118">
        <v>0</v>
      </c>
      <c r="V118">
        <v>0</v>
      </c>
      <c r="W118">
        <v>0</v>
      </c>
      <c r="X118">
        <v>0</v>
      </c>
      <c r="Y118" t="s">
        <v>63</v>
      </c>
      <c r="Z118">
        <v>44</v>
      </c>
      <c r="AA118" t="s">
        <v>70</v>
      </c>
      <c r="AB118" t="s">
        <v>477</v>
      </c>
      <c r="AC118">
        <v>2.2999999999999998</v>
      </c>
      <c r="AD118" t="s">
        <v>478</v>
      </c>
      <c r="AE118" t="s">
        <v>714</v>
      </c>
      <c r="AF118">
        <v>1.8</v>
      </c>
      <c r="AG118" t="s">
        <v>478</v>
      </c>
      <c r="AH118" t="s">
        <v>94</v>
      </c>
      <c r="AI118">
        <v>5.2</v>
      </c>
      <c r="AJ118" t="s">
        <v>478</v>
      </c>
      <c r="AK118" t="s">
        <v>148</v>
      </c>
      <c r="AL118">
        <v>0.7</v>
      </c>
      <c r="AM118" t="s">
        <v>478</v>
      </c>
      <c r="AN118" t="s">
        <v>715</v>
      </c>
      <c r="AO118">
        <v>1.1000000000000001</v>
      </c>
      <c r="AP118" t="s">
        <v>478</v>
      </c>
      <c r="AQ118">
        <v>4</v>
      </c>
      <c r="AR118" t="s">
        <v>530</v>
      </c>
      <c r="AS118">
        <v>6</v>
      </c>
      <c r="AT118" t="s">
        <v>535</v>
      </c>
      <c r="AU118">
        <v>7</v>
      </c>
      <c r="AV118" t="s">
        <v>487</v>
      </c>
      <c r="AW118">
        <v>1</v>
      </c>
      <c r="AX118" t="s">
        <v>482</v>
      </c>
      <c r="AY118">
        <v>0</v>
      </c>
      <c r="BA118">
        <v>0</v>
      </c>
      <c r="BC118">
        <v>0</v>
      </c>
      <c r="BE118">
        <v>0</v>
      </c>
      <c r="BF118">
        <v>0</v>
      </c>
    </row>
    <row r="119" spans="1:58" x14ac:dyDescent="0.15">
      <c r="A119">
        <v>2</v>
      </c>
      <c r="B119">
        <v>400501</v>
      </c>
      <c r="C119">
        <v>1</v>
      </c>
      <c r="D119" t="s">
        <v>713</v>
      </c>
      <c r="E119">
        <v>20141114</v>
      </c>
      <c r="F119">
        <v>1</v>
      </c>
      <c r="G119" t="s">
        <v>472</v>
      </c>
      <c r="H119">
        <v>1</v>
      </c>
      <c r="I119" t="s">
        <v>710</v>
      </c>
      <c r="J119">
        <v>0</v>
      </c>
      <c r="K119">
        <v>0</v>
      </c>
      <c r="L119">
        <v>3</v>
      </c>
      <c r="M119">
        <v>2190</v>
      </c>
      <c r="N119" t="s">
        <v>720</v>
      </c>
      <c r="O119" t="s">
        <v>721</v>
      </c>
      <c r="P119">
        <v>29</v>
      </c>
      <c r="R119">
        <v>0</v>
      </c>
      <c r="S119">
        <v>0</v>
      </c>
      <c r="T119">
        <v>0</v>
      </c>
      <c r="U119">
        <v>0</v>
      </c>
      <c r="V119">
        <v>0</v>
      </c>
      <c r="W119">
        <v>0</v>
      </c>
      <c r="X119">
        <v>0</v>
      </c>
      <c r="Y119" t="s">
        <v>63</v>
      </c>
      <c r="Z119">
        <v>245</v>
      </c>
      <c r="AA119" t="s">
        <v>70</v>
      </c>
      <c r="AB119" t="s">
        <v>477</v>
      </c>
      <c r="AC119">
        <v>4.8</v>
      </c>
      <c r="AD119" t="s">
        <v>478</v>
      </c>
      <c r="AE119" t="s">
        <v>714</v>
      </c>
      <c r="AF119">
        <v>1.9</v>
      </c>
      <c r="AG119" t="s">
        <v>478</v>
      </c>
      <c r="AH119" t="s">
        <v>94</v>
      </c>
      <c r="AI119">
        <v>51.7</v>
      </c>
      <c r="AJ119" t="s">
        <v>478</v>
      </c>
      <c r="AK119" t="s">
        <v>148</v>
      </c>
      <c r="AL119">
        <v>2.1</v>
      </c>
      <c r="AM119" t="s">
        <v>478</v>
      </c>
      <c r="AN119" t="s">
        <v>715</v>
      </c>
      <c r="AO119">
        <v>0</v>
      </c>
      <c r="AP119" t="s">
        <v>478</v>
      </c>
      <c r="AQ119">
        <v>1</v>
      </c>
      <c r="AR119" t="s">
        <v>524</v>
      </c>
      <c r="AS119">
        <v>14</v>
      </c>
      <c r="AT119" t="s">
        <v>487</v>
      </c>
      <c r="AU119">
        <v>7</v>
      </c>
      <c r="AV119" t="s">
        <v>487</v>
      </c>
      <c r="AW119">
        <v>1</v>
      </c>
      <c r="AX119" t="s">
        <v>482</v>
      </c>
      <c r="AY119">
        <v>0</v>
      </c>
      <c r="BA119">
        <v>0</v>
      </c>
      <c r="BC119">
        <v>0</v>
      </c>
      <c r="BE119">
        <v>0</v>
      </c>
      <c r="BF119">
        <v>0</v>
      </c>
    </row>
    <row r="120" spans="1:58" x14ac:dyDescent="0.15">
      <c r="A120">
        <v>2</v>
      </c>
      <c r="B120">
        <v>400501</v>
      </c>
      <c r="C120">
        <v>1</v>
      </c>
      <c r="D120" t="s">
        <v>713</v>
      </c>
      <c r="E120">
        <v>20141114</v>
      </c>
      <c r="F120">
        <v>1</v>
      </c>
      <c r="G120" t="s">
        <v>472</v>
      </c>
      <c r="H120">
        <v>1</v>
      </c>
      <c r="I120" t="s">
        <v>710</v>
      </c>
      <c r="J120">
        <v>0</v>
      </c>
      <c r="K120">
        <v>0</v>
      </c>
      <c r="L120">
        <v>4</v>
      </c>
      <c r="M120">
        <v>2142</v>
      </c>
      <c r="N120" t="s">
        <v>729</v>
      </c>
      <c r="O120" t="s">
        <v>730</v>
      </c>
      <c r="P120">
        <v>5</v>
      </c>
      <c r="R120">
        <v>0</v>
      </c>
      <c r="S120">
        <v>0</v>
      </c>
      <c r="T120">
        <v>0</v>
      </c>
      <c r="U120">
        <v>0</v>
      </c>
      <c r="V120">
        <v>0</v>
      </c>
      <c r="W120">
        <v>0</v>
      </c>
      <c r="X120">
        <v>0</v>
      </c>
      <c r="Y120" t="s">
        <v>63</v>
      </c>
      <c r="Z120">
        <v>21</v>
      </c>
      <c r="AA120" t="s">
        <v>70</v>
      </c>
      <c r="AB120" t="s">
        <v>477</v>
      </c>
      <c r="AC120">
        <v>1.5</v>
      </c>
      <c r="AD120" t="s">
        <v>478</v>
      </c>
      <c r="AE120" t="s">
        <v>714</v>
      </c>
      <c r="AF120">
        <v>0.5</v>
      </c>
      <c r="AG120" t="s">
        <v>478</v>
      </c>
      <c r="AH120" t="s">
        <v>94</v>
      </c>
      <c r="AI120">
        <v>2.6</v>
      </c>
      <c r="AJ120" t="s">
        <v>478</v>
      </c>
      <c r="AK120" t="s">
        <v>148</v>
      </c>
      <c r="AL120">
        <v>0.5</v>
      </c>
      <c r="AM120" t="s">
        <v>478</v>
      </c>
      <c r="AN120" t="s">
        <v>715</v>
      </c>
      <c r="AO120">
        <v>1.6</v>
      </c>
      <c r="AP120" t="s">
        <v>478</v>
      </c>
      <c r="AQ120">
        <v>5</v>
      </c>
      <c r="AR120" t="s">
        <v>528</v>
      </c>
      <c r="AS120">
        <v>13</v>
      </c>
      <c r="AT120" t="s">
        <v>529</v>
      </c>
      <c r="AU120">
        <v>7</v>
      </c>
      <c r="AV120" t="s">
        <v>487</v>
      </c>
      <c r="AW120">
        <v>1</v>
      </c>
      <c r="AX120" t="s">
        <v>482</v>
      </c>
      <c r="AY120">
        <v>0</v>
      </c>
      <c r="BA120">
        <v>0</v>
      </c>
      <c r="BC120">
        <v>0</v>
      </c>
      <c r="BE120">
        <v>0</v>
      </c>
      <c r="BF120">
        <v>0</v>
      </c>
    </row>
    <row r="121" spans="1:58" x14ac:dyDescent="0.15">
      <c r="A121">
        <v>2</v>
      </c>
      <c r="B121">
        <v>400501</v>
      </c>
      <c r="C121">
        <v>1</v>
      </c>
      <c r="D121" t="s">
        <v>713</v>
      </c>
      <c r="E121">
        <v>20141117</v>
      </c>
      <c r="F121">
        <v>1</v>
      </c>
      <c r="G121" t="s">
        <v>472</v>
      </c>
      <c r="H121">
        <v>1</v>
      </c>
      <c r="I121" t="s">
        <v>710</v>
      </c>
      <c r="J121">
        <v>0</v>
      </c>
      <c r="K121">
        <v>0</v>
      </c>
      <c r="L121">
        <v>1</v>
      </c>
      <c r="M121">
        <v>585</v>
      </c>
      <c r="N121" t="s">
        <v>1243</v>
      </c>
      <c r="O121" t="s">
        <v>1244</v>
      </c>
      <c r="P121">
        <v>87</v>
      </c>
      <c r="Q121" t="s">
        <v>1168</v>
      </c>
      <c r="R121">
        <v>0</v>
      </c>
      <c r="S121">
        <v>0</v>
      </c>
      <c r="T121">
        <v>0</v>
      </c>
      <c r="U121">
        <v>0</v>
      </c>
      <c r="V121">
        <v>0</v>
      </c>
      <c r="W121">
        <v>0</v>
      </c>
      <c r="X121">
        <v>0</v>
      </c>
      <c r="Y121" t="s">
        <v>63</v>
      </c>
      <c r="Z121">
        <v>254</v>
      </c>
      <c r="AA121" t="s">
        <v>70</v>
      </c>
      <c r="AB121" t="s">
        <v>477</v>
      </c>
      <c r="AC121">
        <v>8.9</v>
      </c>
      <c r="AD121" t="s">
        <v>478</v>
      </c>
      <c r="AE121" t="s">
        <v>714</v>
      </c>
      <c r="AF121">
        <v>9.1</v>
      </c>
      <c r="AG121" t="s">
        <v>478</v>
      </c>
      <c r="AH121" t="s">
        <v>94</v>
      </c>
      <c r="AI121">
        <v>34.4</v>
      </c>
      <c r="AJ121" t="s">
        <v>478</v>
      </c>
      <c r="AK121" t="s">
        <v>148</v>
      </c>
      <c r="AL121">
        <v>2</v>
      </c>
      <c r="AM121" t="s">
        <v>478</v>
      </c>
      <c r="AN121" t="s">
        <v>715</v>
      </c>
      <c r="AO121">
        <v>3.4</v>
      </c>
      <c r="AP121" t="s">
        <v>478</v>
      </c>
      <c r="AQ121">
        <v>2</v>
      </c>
      <c r="AR121" t="s">
        <v>479</v>
      </c>
      <c r="AS121">
        <v>1</v>
      </c>
      <c r="AT121" t="s">
        <v>483</v>
      </c>
      <c r="AU121">
        <v>1</v>
      </c>
      <c r="AV121" t="s">
        <v>534</v>
      </c>
      <c r="AW121">
        <v>3</v>
      </c>
      <c r="AX121" t="s">
        <v>485</v>
      </c>
      <c r="AY121">
        <v>0</v>
      </c>
      <c r="BA121">
        <v>2</v>
      </c>
      <c r="BC121">
        <v>0</v>
      </c>
      <c r="BE121">
        <v>0</v>
      </c>
      <c r="BF121">
        <v>1</v>
      </c>
    </row>
    <row r="122" spans="1:58" x14ac:dyDescent="0.15">
      <c r="A122">
        <v>2</v>
      </c>
      <c r="B122">
        <v>400501</v>
      </c>
      <c r="C122">
        <v>1</v>
      </c>
      <c r="D122" t="s">
        <v>713</v>
      </c>
      <c r="E122">
        <v>20141117</v>
      </c>
      <c r="F122">
        <v>1</v>
      </c>
      <c r="G122" t="s">
        <v>472</v>
      </c>
      <c r="H122">
        <v>1</v>
      </c>
      <c r="I122" t="s">
        <v>710</v>
      </c>
      <c r="J122">
        <v>0</v>
      </c>
      <c r="K122">
        <v>0</v>
      </c>
      <c r="L122">
        <v>2</v>
      </c>
      <c r="M122">
        <v>1256</v>
      </c>
      <c r="N122" t="s">
        <v>1245</v>
      </c>
      <c r="O122" t="s">
        <v>1246</v>
      </c>
      <c r="P122">
        <v>28</v>
      </c>
      <c r="R122">
        <v>0</v>
      </c>
      <c r="S122">
        <v>0</v>
      </c>
      <c r="T122">
        <v>0</v>
      </c>
      <c r="U122">
        <v>0</v>
      </c>
      <c r="V122">
        <v>0</v>
      </c>
      <c r="W122">
        <v>0</v>
      </c>
      <c r="X122">
        <v>0</v>
      </c>
      <c r="Y122" t="s">
        <v>63</v>
      </c>
      <c r="Z122">
        <v>99</v>
      </c>
      <c r="AA122" t="s">
        <v>70</v>
      </c>
      <c r="AB122" t="s">
        <v>477</v>
      </c>
      <c r="AC122">
        <v>3.1</v>
      </c>
      <c r="AD122" t="s">
        <v>478</v>
      </c>
      <c r="AE122" t="s">
        <v>714</v>
      </c>
      <c r="AF122">
        <v>6.9</v>
      </c>
      <c r="AG122" t="s">
        <v>478</v>
      </c>
      <c r="AH122" t="s">
        <v>94</v>
      </c>
      <c r="AI122">
        <v>7.4</v>
      </c>
      <c r="AJ122" t="s">
        <v>478</v>
      </c>
      <c r="AK122" t="s">
        <v>148</v>
      </c>
      <c r="AL122">
        <v>2.7</v>
      </c>
      <c r="AM122" t="s">
        <v>478</v>
      </c>
      <c r="AN122" t="s">
        <v>715</v>
      </c>
      <c r="AO122">
        <v>0.5</v>
      </c>
      <c r="AP122" t="s">
        <v>478</v>
      </c>
      <c r="AQ122">
        <v>4</v>
      </c>
      <c r="AR122" t="s">
        <v>530</v>
      </c>
      <c r="AS122">
        <v>6</v>
      </c>
      <c r="AT122" t="s">
        <v>535</v>
      </c>
      <c r="AU122">
        <v>3</v>
      </c>
      <c r="AV122" t="s">
        <v>484</v>
      </c>
      <c r="AW122">
        <v>1</v>
      </c>
      <c r="AX122" t="s">
        <v>482</v>
      </c>
      <c r="AY122">
        <v>0</v>
      </c>
      <c r="BA122">
        <v>0</v>
      </c>
      <c r="BC122">
        <v>0</v>
      </c>
      <c r="BE122">
        <v>0</v>
      </c>
      <c r="BF122">
        <v>0</v>
      </c>
    </row>
    <row r="123" spans="1:58" x14ac:dyDescent="0.15">
      <c r="A123">
        <v>2</v>
      </c>
      <c r="B123">
        <v>400501</v>
      </c>
      <c r="C123">
        <v>1</v>
      </c>
      <c r="D123" t="s">
        <v>713</v>
      </c>
      <c r="E123">
        <v>20141117</v>
      </c>
      <c r="F123">
        <v>1</v>
      </c>
      <c r="G123" t="s">
        <v>472</v>
      </c>
      <c r="H123">
        <v>1</v>
      </c>
      <c r="I123" t="s">
        <v>710</v>
      </c>
      <c r="J123">
        <v>0</v>
      </c>
      <c r="K123">
        <v>0</v>
      </c>
      <c r="L123">
        <v>3</v>
      </c>
      <c r="M123">
        <v>2191</v>
      </c>
      <c r="N123" t="s">
        <v>724</v>
      </c>
      <c r="O123" t="s">
        <v>725</v>
      </c>
      <c r="P123">
        <v>24</v>
      </c>
      <c r="R123">
        <v>0</v>
      </c>
      <c r="S123">
        <v>0</v>
      </c>
      <c r="T123">
        <v>0</v>
      </c>
      <c r="U123">
        <v>0</v>
      </c>
      <c r="V123">
        <v>0</v>
      </c>
      <c r="W123">
        <v>0</v>
      </c>
      <c r="X123">
        <v>0</v>
      </c>
      <c r="Y123" t="s">
        <v>63</v>
      </c>
      <c r="Z123">
        <v>249</v>
      </c>
      <c r="AA123" t="s">
        <v>70</v>
      </c>
      <c r="AB123" t="s">
        <v>477</v>
      </c>
      <c r="AC123">
        <v>4.3</v>
      </c>
      <c r="AD123" t="s">
        <v>478</v>
      </c>
      <c r="AE123" t="s">
        <v>714</v>
      </c>
      <c r="AF123">
        <v>0.6</v>
      </c>
      <c r="AG123" t="s">
        <v>478</v>
      </c>
      <c r="AH123" t="s">
        <v>94</v>
      </c>
      <c r="AI123">
        <v>54</v>
      </c>
      <c r="AJ123" t="s">
        <v>478</v>
      </c>
      <c r="AK123" t="s">
        <v>148</v>
      </c>
      <c r="AL123">
        <v>0.4</v>
      </c>
      <c r="AM123" t="s">
        <v>478</v>
      </c>
      <c r="AN123" t="s">
        <v>715</v>
      </c>
      <c r="AO123">
        <v>0</v>
      </c>
      <c r="AP123" t="s">
        <v>478</v>
      </c>
      <c r="AQ123">
        <v>1</v>
      </c>
      <c r="AR123" t="s">
        <v>524</v>
      </c>
      <c r="AS123">
        <v>14</v>
      </c>
      <c r="AT123" t="s">
        <v>487</v>
      </c>
      <c r="AU123">
        <v>6</v>
      </c>
      <c r="AV123" t="s">
        <v>525</v>
      </c>
      <c r="AW123">
        <v>1</v>
      </c>
      <c r="AX123" t="s">
        <v>482</v>
      </c>
      <c r="AY123">
        <v>0</v>
      </c>
      <c r="BA123">
        <v>0</v>
      </c>
      <c r="BC123">
        <v>0</v>
      </c>
      <c r="BE123">
        <v>0</v>
      </c>
      <c r="BF123">
        <v>0</v>
      </c>
    </row>
    <row r="124" spans="1:58" x14ac:dyDescent="0.15">
      <c r="A124">
        <v>2</v>
      </c>
      <c r="B124">
        <v>400501</v>
      </c>
      <c r="C124">
        <v>1</v>
      </c>
      <c r="D124" t="s">
        <v>713</v>
      </c>
      <c r="E124">
        <v>20141117</v>
      </c>
      <c r="F124">
        <v>1</v>
      </c>
      <c r="G124" t="s">
        <v>472</v>
      </c>
      <c r="H124">
        <v>1</v>
      </c>
      <c r="I124" t="s">
        <v>710</v>
      </c>
      <c r="J124">
        <v>0</v>
      </c>
      <c r="K124">
        <v>0</v>
      </c>
      <c r="L124">
        <v>4</v>
      </c>
      <c r="M124">
        <v>2287</v>
      </c>
      <c r="N124" t="s">
        <v>1191</v>
      </c>
      <c r="O124" t="s">
        <v>1192</v>
      </c>
      <c r="P124">
        <v>12</v>
      </c>
      <c r="R124">
        <v>0</v>
      </c>
      <c r="S124">
        <v>0</v>
      </c>
      <c r="T124">
        <v>0</v>
      </c>
      <c r="U124">
        <v>0</v>
      </c>
      <c r="V124">
        <v>0</v>
      </c>
      <c r="W124">
        <v>0</v>
      </c>
      <c r="X124">
        <v>0</v>
      </c>
      <c r="Y124" t="s">
        <v>63</v>
      </c>
      <c r="Z124">
        <v>32</v>
      </c>
      <c r="AA124" t="s">
        <v>70</v>
      </c>
      <c r="AB124" t="s">
        <v>477</v>
      </c>
      <c r="AC124">
        <v>2.1</v>
      </c>
      <c r="AD124" t="s">
        <v>478</v>
      </c>
      <c r="AE124" t="s">
        <v>714</v>
      </c>
      <c r="AF124">
        <v>0.7</v>
      </c>
      <c r="AG124" t="s">
        <v>478</v>
      </c>
      <c r="AH124" t="s">
        <v>94</v>
      </c>
      <c r="AI124">
        <v>4.5999999999999996</v>
      </c>
      <c r="AJ124" t="s">
        <v>478</v>
      </c>
      <c r="AK124" t="s">
        <v>148</v>
      </c>
      <c r="AL124">
        <v>0.6</v>
      </c>
      <c r="AM124" t="s">
        <v>478</v>
      </c>
      <c r="AN124" t="s">
        <v>715</v>
      </c>
      <c r="AO124">
        <v>2</v>
      </c>
      <c r="AP124" t="s">
        <v>478</v>
      </c>
      <c r="AQ124">
        <v>5</v>
      </c>
      <c r="AR124" t="s">
        <v>528</v>
      </c>
      <c r="AS124">
        <v>13</v>
      </c>
      <c r="AT124" t="s">
        <v>529</v>
      </c>
      <c r="AU124">
        <v>7</v>
      </c>
      <c r="AV124" t="s">
        <v>487</v>
      </c>
      <c r="AW124">
        <v>4</v>
      </c>
      <c r="AX124" t="s">
        <v>487</v>
      </c>
      <c r="AY124">
        <v>0</v>
      </c>
      <c r="BA124">
        <v>0</v>
      </c>
      <c r="BC124">
        <v>0</v>
      </c>
      <c r="BE124">
        <v>0</v>
      </c>
      <c r="BF124">
        <v>0</v>
      </c>
    </row>
    <row r="125" spans="1:58" x14ac:dyDescent="0.15">
      <c r="A125">
        <v>2</v>
      </c>
      <c r="B125">
        <v>400501</v>
      </c>
      <c r="C125">
        <v>1</v>
      </c>
      <c r="D125" t="s">
        <v>713</v>
      </c>
      <c r="E125">
        <v>20141117</v>
      </c>
      <c r="F125">
        <v>1</v>
      </c>
      <c r="G125" t="s">
        <v>472</v>
      </c>
      <c r="H125">
        <v>1</v>
      </c>
      <c r="I125" t="s">
        <v>710</v>
      </c>
      <c r="J125">
        <v>0</v>
      </c>
      <c r="K125">
        <v>0</v>
      </c>
      <c r="L125">
        <v>1</v>
      </c>
      <c r="M125" t="s">
        <v>746</v>
      </c>
      <c r="N125" t="s">
        <v>747</v>
      </c>
      <c r="O125" t="s">
        <v>748</v>
      </c>
      <c r="P125">
        <v>140</v>
      </c>
      <c r="R125">
        <v>0</v>
      </c>
      <c r="S125">
        <v>0</v>
      </c>
      <c r="T125">
        <v>0</v>
      </c>
      <c r="U125">
        <v>0</v>
      </c>
      <c r="V125">
        <v>0</v>
      </c>
      <c r="W125">
        <v>0</v>
      </c>
      <c r="X125">
        <v>0</v>
      </c>
      <c r="Y125" t="s">
        <v>63</v>
      </c>
      <c r="Z125">
        <v>231</v>
      </c>
      <c r="AA125" t="s">
        <v>70</v>
      </c>
      <c r="AB125" t="s">
        <v>477</v>
      </c>
      <c r="AC125">
        <v>17.600000000000001</v>
      </c>
      <c r="AD125" t="s">
        <v>478</v>
      </c>
      <c r="AE125" t="s">
        <v>714</v>
      </c>
      <c r="AF125">
        <v>14.1</v>
      </c>
      <c r="AG125" t="s">
        <v>478</v>
      </c>
      <c r="AH125" t="s">
        <v>94</v>
      </c>
      <c r="AI125">
        <v>4.4000000000000004</v>
      </c>
      <c r="AJ125" t="s">
        <v>478</v>
      </c>
      <c r="AK125" t="s">
        <v>148</v>
      </c>
      <c r="AL125">
        <v>0</v>
      </c>
      <c r="AM125" t="s">
        <v>478</v>
      </c>
      <c r="AN125" t="s">
        <v>715</v>
      </c>
      <c r="AO125">
        <v>0.9</v>
      </c>
      <c r="AP125" t="s">
        <v>478</v>
      </c>
      <c r="AQ125">
        <v>2</v>
      </c>
      <c r="AR125" t="s">
        <v>479</v>
      </c>
      <c r="AS125">
        <v>2</v>
      </c>
      <c r="AT125" t="s">
        <v>480</v>
      </c>
      <c r="AU125">
        <v>2</v>
      </c>
      <c r="AV125" t="s">
        <v>481</v>
      </c>
      <c r="AW125">
        <v>1</v>
      </c>
      <c r="AX125" t="s">
        <v>482</v>
      </c>
      <c r="AY125">
        <v>0</v>
      </c>
      <c r="BA125">
        <v>0</v>
      </c>
      <c r="BC125">
        <v>0</v>
      </c>
      <c r="BE125">
        <v>0</v>
      </c>
      <c r="BF125">
        <v>1</v>
      </c>
    </row>
    <row r="126" spans="1:58" x14ac:dyDescent="0.15">
      <c r="A126">
        <v>2</v>
      </c>
      <c r="B126">
        <v>400501</v>
      </c>
      <c r="C126">
        <v>1</v>
      </c>
      <c r="D126" t="s">
        <v>713</v>
      </c>
      <c r="E126">
        <v>20141117</v>
      </c>
      <c r="F126">
        <v>1</v>
      </c>
      <c r="G126" t="s">
        <v>472</v>
      </c>
      <c r="H126">
        <v>1</v>
      </c>
      <c r="I126" t="s">
        <v>710</v>
      </c>
      <c r="J126">
        <v>0</v>
      </c>
      <c r="K126">
        <v>0</v>
      </c>
      <c r="L126">
        <v>2</v>
      </c>
      <c r="M126">
        <v>1256</v>
      </c>
      <c r="N126" t="s">
        <v>1245</v>
      </c>
      <c r="O126" t="s">
        <v>1246</v>
      </c>
      <c r="P126">
        <v>28</v>
      </c>
      <c r="R126">
        <v>0</v>
      </c>
      <c r="S126">
        <v>0</v>
      </c>
      <c r="T126">
        <v>0</v>
      </c>
      <c r="U126">
        <v>0</v>
      </c>
      <c r="V126">
        <v>0</v>
      </c>
      <c r="W126">
        <v>0</v>
      </c>
      <c r="X126">
        <v>0</v>
      </c>
      <c r="Y126" t="s">
        <v>63</v>
      </c>
      <c r="Z126">
        <v>99</v>
      </c>
      <c r="AA126" t="s">
        <v>70</v>
      </c>
      <c r="AB126" t="s">
        <v>477</v>
      </c>
      <c r="AC126">
        <v>3.1</v>
      </c>
      <c r="AD126" t="s">
        <v>478</v>
      </c>
      <c r="AE126" t="s">
        <v>714</v>
      </c>
      <c r="AF126">
        <v>6.9</v>
      </c>
      <c r="AG126" t="s">
        <v>478</v>
      </c>
      <c r="AH126" t="s">
        <v>94</v>
      </c>
      <c r="AI126">
        <v>7.4</v>
      </c>
      <c r="AJ126" t="s">
        <v>478</v>
      </c>
      <c r="AK126" t="s">
        <v>148</v>
      </c>
      <c r="AL126">
        <v>2.7</v>
      </c>
      <c r="AM126" t="s">
        <v>478</v>
      </c>
      <c r="AN126" t="s">
        <v>715</v>
      </c>
      <c r="AO126">
        <v>0.5</v>
      </c>
      <c r="AP126" t="s">
        <v>478</v>
      </c>
      <c r="AQ126">
        <v>4</v>
      </c>
      <c r="AR126" t="s">
        <v>530</v>
      </c>
      <c r="AS126">
        <v>6</v>
      </c>
      <c r="AT126" t="s">
        <v>535</v>
      </c>
      <c r="AU126">
        <v>3</v>
      </c>
      <c r="AV126" t="s">
        <v>484</v>
      </c>
      <c r="AW126">
        <v>1</v>
      </c>
      <c r="AX126" t="s">
        <v>482</v>
      </c>
      <c r="AY126">
        <v>0</v>
      </c>
      <c r="BA126">
        <v>0</v>
      </c>
      <c r="BC126">
        <v>0</v>
      </c>
      <c r="BE126">
        <v>0</v>
      </c>
      <c r="BF126">
        <v>0</v>
      </c>
    </row>
    <row r="127" spans="1:58" x14ac:dyDescent="0.15">
      <c r="A127">
        <v>2</v>
      </c>
      <c r="B127">
        <v>400501</v>
      </c>
      <c r="C127">
        <v>1</v>
      </c>
      <c r="D127" t="s">
        <v>713</v>
      </c>
      <c r="E127">
        <v>20141117</v>
      </c>
      <c r="F127">
        <v>1</v>
      </c>
      <c r="G127" t="s">
        <v>472</v>
      </c>
      <c r="H127">
        <v>1</v>
      </c>
      <c r="I127" t="s">
        <v>710</v>
      </c>
      <c r="J127">
        <v>0</v>
      </c>
      <c r="K127">
        <v>0</v>
      </c>
      <c r="L127">
        <v>3</v>
      </c>
      <c r="M127">
        <v>2190</v>
      </c>
      <c r="N127" t="s">
        <v>720</v>
      </c>
      <c r="O127" t="s">
        <v>721</v>
      </c>
      <c r="P127">
        <v>29</v>
      </c>
      <c r="R127">
        <v>0</v>
      </c>
      <c r="S127">
        <v>0</v>
      </c>
      <c r="T127">
        <v>0</v>
      </c>
      <c r="U127">
        <v>0</v>
      </c>
      <c r="V127">
        <v>0</v>
      </c>
      <c r="W127">
        <v>0</v>
      </c>
      <c r="X127">
        <v>0</v>
      </c>
      <c r="Y127" t="s">
        <v>63</v>
      </c>
      <c r="Z127">
        <v>245</v>
      </c>
      <c r="AA127" t="s">
        <v>70</v>
      </c>
      <c r="AB127" t="s">
        <v>477</v>
      </c>
      <c r="AC127">
        <v>4.8</v>
      </c>
      <c r="AD127" t="s">
        <v>478</v>
      </c>
      <c r="AE127" t="s">
        <v>714</v>
      </c>
      <c r="AF127">
        <v>1.9</v>
      </c>
      <c r="AG127" t="s">
        <v>478</v>
      </c>
      <c r="AH127" t="s">
        <v>94</v>
      </c>
      <c r="AI127">
        <v>51.7</v>
      </c>
      <c r="AJ127" t="s">
        <v>478</v>
      </c>
      <c r="AK127" t="s">
        <v>148</v>
      </c>
      <c r="AL127">
        <v>2.1</v>
      </c>
      <c r="AM127" t="s">
        <v>478</v>
      </c>
      <c r="AN127" t="s">
        <v>715</v>
      </c>
      <c r="AO127">
        <v>0</v>
      </c>
      <c r="AP127" t="s">
        <v>478</v>
      </c>
      <c r="AQ127">
        <v>1</v>
      </c>
      <c r="AR127" t="s">
        <v>524</v>
      </c>
      <c r="AS127">
        <v>14</v>
      </c>
      <c r="AT127" t="s">
        <v>487</v>
      </c>
      <c r="AU127">
        <v>7</v>
      </c>
      <c r="AV127" t="s">
        <v>487</v>
      </c>
      <c r="AW127">
        <v>1</v>
      </c>
      <c r="AX127" t="s">
        <v>482</v>
      </c>
      <c r="AY127">
        <v>0</v>
      </c>
      <c r="BA127">
        <v>0</v>
      </c>
      <c r="BC127">
        <v>0</v>
      </c>
      <c r="BE127">
        <v>0</v>
      </c>
      <c r="BF127">
        <v>0</v>
      </c>
    </row>
    <row r="128" spans="1:58" x14ac:dyDescent="0.15">
      <c r="A128">
        <v>2</v>
      </c>
      <c r="B128">
        <v>400501</v>
      </c>
      <c r="C128">
        <v>1</v>
      </c>
      <c r="D128" t="s">
        <v>713</v>
      </c>
      <c r="E128">
        <v>20141117</v>
      </c>
      <c r="F128">
        <v>1</v>
      </c>
      <c r="G128" t="s">
        <v>472</v>
      </c>
      <c r="H128">
        <v>1</v>
      </c>
      <c r="I128" t="s">
        <v>710</v>
      </c>
      <c r="J128">
        <v>0</v>
      </c>
      <c r="K128">
        <v>0</v>
      </c>
      <c r="L128">
        <v>4</v>
      </c>
      <c r="M128">
        <v>2287</v>
      </c>
      <c r="N128" t="s">
        <v>1191</v>
      </c>
      <c r="O128" t="s">
        <v>1192</v>
      </c>
      <c r="P128">
        <v>12</v>
      </c>
      <c r="R128">
        <v>0</v>
      </c>
      <c r="S128">
        <v>0</v>
      </c>
      <c r="T128">
        <v>0</v>
      </c>
      <c r="U128">
        <v>0</v>
      </c>
      <c r="V128">
        <v>0</v>
      </c>
      <c r="W128">
        <v>0</v>
      </c>
      <c r="X128">
        <v>0</v>
      </c>
      <c r="Y128" t="s">
        <v>63</v>
      </c>
      <c r="Z128">
        <v>32</v>
      </c>
      <c r="AA128" t="s">
        <v>70</v>
      </c>
      <c r="AB128" t="s">
        <v>477</v>
      </c>
      <c r="AC128">
        <v>2.1</v>
      </c>
      <c r="AD128" t="s">
        <v>478</v>
      </c>
      <c r="AE128" t="s">
        <v>714</v>
      </c>
      <c r="AF128">
        <v>0.7</v>
      </c>
      <c r="AG128" t="s">
        <v>478</v>
      </c>
      <c r="AH128" t="s">
        <v>94</v>
      </c>
      <c r="AI128">
        <v>4.5999999999999996</v>
      </c>
      <c r="AJ128" t="s">
        <v>478</v>
      </c>
      <c r="AK128" t="s">
        <v>148</v>
      </c>
      <c r="AL128">
        <v>0.6</v>
      </c>
      <c r="AM128" t="s">
        <v>478</v>
      </c>
      <c r="AN128" t="s">
        <v>715</v>
      </c>
      <c r="AO128">
        <v>2</v>
      </c>
      <c r="AP128" t="s">
        <v>478</v>
      </c>
      <c r="AQ128">
        <v>5</v>
      </c>
      <c r="AR128" t="s">
        <v>528</v>
      </c>
      <c r="AS128">
        <v>13</v>
      </c>
      <c r="AT128" t="s">
        <v>529</v>
      </c>
      <c r="AU128">
        <v>7</v>
      </c>
      <c r="AV128" t="s">
        <v>487</v>
      </c>
      <c r="AW128">
        <v>4</v>
      </c>
      <c r="AX128" t="s">
        <v>487</v>
      </c>
      <c r="AY128">
        <v>0</v>
      </c>
      <c r="BA128">
        <v>0</v>
      </c>
      <c r="BC128">
        <v>0</v>
      </c>
      <c r="BE128">
        <v>0</v>
      </c>
      <c r="BF128">
        <v>0</v>
      </c>
    </row>
    <row r="129" spans="1:58" x14ac:dyDescent="0.15">
      <c r="A129">
        <v>2</v>
      </c>
      <c r="B129">
        <v>400501</v>
      </c>
      <c r="C129">
        <v>1</v>
      </c>
      <c r="D129" t="s">
        <v>713</v>
      </c>
      <c r="E129">
        <v>20141118</v>
      </c>
      <c r="F129">
        <v>1</v>
      </c>
      <c r="G129" t="s">
        <v>472</v>
      </c>
      <c r="H129">
        <v>1</v>
      </c>
      <c r="I129" t="s">
        <v>710</v>
      </c>
      <c r="J129">
        <v>0</v>
      </c>
      <c r="K129">
        <v>0</v>
      </c>
      <c r="L129">
        <v>1</v>
      </c>
      <c r="M129">
        <v>2298</v>
      </c>
      <c r="N129" t="s">
        <v>1247</v>
      </c>
      <c r="O129" t="s">
        <v>1248</v>
      </c>
      <c r="P129">
        <v>99</v>
      </c>
      <c r="R129">
        <v>0</v>
      </c>
      <c r="S129">
        <v>0</v>
      </c>
      <c r="T129">
        <v>0</v>
      </c>
      <c r="U129">
        <v>0</v>
      </c>
      <c r="V129">
        <v>0</v>
      </c>
      <c r="W129">
        <v>0</v>
      </c>
      <c r="X129">
        <v>0</v>
      </c>
      <c r="Y129" t="s">
        <v>63</v>
      </c>
      <c r="Z129">
        <v>246</v>
      </c>
      <c r="AA129" t="s">
        <v>70</v>
      </c>
      <c r="AB129" t="s">
        <v>477</v>
      </c>
      <c r="AC129">
        <v>13.9</v>
      </c>
      <c r="AD129" t="s">
        <v>478</v>
      </c>
      <c r="AE129" t="s">
        <v>714</v>
      </c>
      <c r="AF129">
        <v>18.3</v>
      </c>
      <c r="AG129" t="s">
        <v>478</v>
      </c>
      <c r="AH129" t="s">
        <v>94</v>
      </c>
      <c r="AI129">
        <v>3.7</v>
      </c>
      <c r="AJ129" t="s">
        <v>478</v>
      </c>
      <c r="AK129" t="s">
        <v>148</v>
      </c>
      <c r="AL129">
        <v>0</v>
      </c>
      <c r="AM129" t="s">
        <v>478</v>
      </c>
      <c r="AN129" t="s">
        <v>715</v>
      </c>
      <c r="AO129">
        <v>1.6</v>
      </c>
      <c r="AP129" t="s">
        <v>478</v>
      </c>
      <c r="AQ129">
        <v>2</v>
      </c>
      <c r="AR129" t="s">
        <v>479</v>
      </c>
      <c r="AS129">
        <v>2</v>
      </c>
      <c r="AT129" t="s">
        <v>480</v>
      </c>
      <c r="AU129">
        <v>1</v>
      </c>
      <c r="AV129" t="s">
        <v>534</v>
      </c>
      <c r="AW129">
        <v>2</v>
      </c>
      <c r="AX129" t="s">
        <v>488</v>
      </c>
      <c r="AY129">
        <v>0</v>
      </c>
      <c r="BA129">
        <v>0</v>
      </c>
      <c r="BC129">
        <v>0</v>
      </c>
      <c r="BE129">
        <v>0</v>
      </c>
      <c r="BF129">
        <v>0</v>
      </c>
    </row>
    <row r="130" spans="1:58" x14ac:dyDescent="0.15">
      <c r="A130">
        <v>2</v>
      </c>
      <c r="B130">
        <v>400501</v>
      </c>
      <c r="C130">
        <v>1</v>
      </c>
      <c r="D130" t="s">
        <v>713</v>
      </c>
      <c r="E130">
        <v>20141118</v>
      </c>
      <c r="F130">
        <v>1</v>
      </c>
      <c r="G130" t="s">
        <v>472</v>
      </c>
      <c r="H130">
        <v>1</v>
      </c>
      <c r="I130" t="s">
        <v>710</v>
      </c>
      <c r="J130">
        <v>0</v>
      </c>
      <c r="K130">
        <v>0</v>
      </c>
      <c r="L130">
        <v>2</v>
      </c>
      <c r="M130">
        <v>2302</v>
      </c>
      <c r="N130" t="s">
        <v>1249</v>
      </c>
      <c r="O130" t="s">
        <v>1250</v>
      </c>
      <c r="P130">
        <v>27</v>
      </c>
      <c r="R130">
        <v>0</v>
      </c>
      <c r="S130">
        <v>0</v>
      </c>
      <c r="T130">
        <v>0</v>
      </c>
      <c r="U130">
        <v>0</v>
      </c>
      <c r="V130">
        <v>0</v>
      </c>
      <c r="W130">
        <v>0</v>
      </c>
      <c r="X130">
        <v>0</v>
      </c>
      <c r="Y130" t="s">
        <v>63</v>
      </c>
      <c r="Z130">
        <v>22</v>
      </c>
      <c r="AA130" t="s">
        <v>70</v>
      </c>
      <c r="AB130" t="s">
        <v>477</v>
      </c>
      <c r="AC130">
        <v>2.2000000000000002</v>
      </c>
      <c r="AD130" t="s">
        <v>478</v>
      </c>
      <c r="AE130" t="s">
        <v>714</v>
      </c>
      <c r="AF130">
        <v>0.1</v>
      </c>
      <c r="AG130" t="s">
        <v>478</v>
      </c>
      <c r="AH130" t="s">
        <v>94</v>
      </c>
      <c r="AI130">
        <v>3.9</v>
      </c>
      <c r="AJ130" t="s">
        <v>478</v>
      </c>
      <c r="AK130" t="s">
        <v>148</v>
      </c>
      <c r="AL130">
        <v>1.9</v>
      </c>
      <c r="AM130" t="s">
        <v>478</v>
      </c>
      <c r="AN130" t="s">
        <v>715</v>
      </c>
      <c r="AO130">
        <v>0.6</v>
      </c>
      <c r="AP130" t="s">
        <v>478</v>
      </c>
      <c r="AQ130">
        <v>4</v>
      </c>
      <c r="AR130" t="s">
        <v>530</v>
      </c>
      <c r="AS130">
        <v>6</v>
      </c>
      <c r="AT130" t="s">
        <v>535</v>
      </c>
      <c r="AU130">
        <v>7</v>
      </c>
      <c r="AV130" t="s">
        <v>487</v>
      </c>
      <c r="AW130">
        <v>4</v>
      </c>
      <c r="AX130" t="s">
        <v>487</v>
      </c>
      <c r="AY130">
        <v>0</v>
      </c>
      <c r="BA130">
        <v>0</v>
      </c>
      <c r="BC130">
        <v>0</v>
      </c>
      <c r="BE130">
        <v>0</v>
      </c>
      <c r="BF130">
        <v>0</v>
      </c>
    </row>
    <row r="131" spans="1:58" x14ac:dyDescent="0.15">
      <c r="A131">
        <v>2</v>
      </c>
      <c r="B131">
        <v>400501</v>
      </c>
      <c r="C131">
        <v>1</v>
      </c>
      <c r="D131" t="s">
        <v>713</v>
      </c>
      <c r="E131">
        <v>20141118</v>
      </c>
      <c r="F131">
        <v>1</v>
      </c>
      <c r="G131" t="s">
        <v>472</v>
      </c>
      <c r="H131">
        <v>1</v>
      </c>
      <c r="I131" t="s">
        <v>710</v>
      </c>
      <c r="J131">
        <v>0</v>
      </c>
      <c r="K131">
        <v>0</v>
      </c>
      <c r="L131">
        <v>3</v>
      </c>
      <c r="M131">
        <v>2191</v>
      </c>
      <c r="N131" t="s">
        <v>724</v>
      </c>
      <c r="O131" t="s">
        <v>725</v>
      </c>
      <c r="P131">
        <v>24</v>
      </c>
      <c r="R131">
        <v>0</v>
      </c>
      <c r="S131">
        <v>0</v>
      </c>
      <c r="T131">
        <v>0</v>
      </c>
      <c r="U131">
        <v>0</v>
      </c>
      <c r="V131">
        <v>0</v>
      </c>
      <c r="W131">
        <v>0</v>
      </c>
      <c r="X131">
        <v>0</v>
      </c>
      <c r="Y131" t="s">
        <v>63</v>
      </c>
      <c r="Z131">
        <v>249</v>
      </c>
      <c r="AA131" t="s">
        <v>70</v>
      </c>
      <c r="AB131" t="s">
        <v>477</v>
      </c>
      <c r="AC131">
        <v>4.3</v>
      </c>
      <c r="AD131" t="s">
        <v>478</v>
      </c>
      <c r="AE131" t="s">
        <v>714</v>
      </c>
      <c r="AF131">
        <v>0.6</v>
      </c>
      <c r="AG131" t="s">
        <v>478</v>
      </c>
      <c r="AH131" t="s">
        <v>94</v>
      </c>
      <c r="AI131">
        <v>54</v>
      </c>
      <c r="AJ131" t="s">
        <v>478</v>
      </c>
      <c r="AK131" t="s">
        <v>148</v>
      </c>
      <c r="AL131">
        <v>0.4</v>
      </c>
      <c r="AM131" t="s">
        <v>478</v>
      </c>
      <c r="AN131" t="s">
        <v>715</v>
      </c>
      <c r="AO131">
        <v>0</v>
      </c>
      <c r="AP131" t="s">
        <v>478</v>
      </c>
      <c r="AQ131">
        <v>1</v>
      </c>
      <c r="AR131" t="s">
        <v>524</v>
      </c>
      <c r="AS131">
        <v>14</v>
      </c>
      <c r="AT131" t="s">
        <v>487</v>
      </c>
      <c r="AU131">
        <v>6</v>
      </c>
      <c r="AV131" t="s">
        <v>525</v>
      </c>
      <c r="AW131">
        <v>1</v>
      </c>
      <c r="AX131" t="s">
        <v>482</v>
      </c>
      <c r="AY131">
        <v>0</v>
      </c>
      <c r="BA131">
        <v>0</v>
      </c>
      <c r="BC131">
        <v>0</v>
      </c>
      <c r="BE131">
        <v>0</v>
      </c>
      <c r="BF131">
        <v>0</v>
      </c>
    </row>
    <row r="132" spans="1:58" x14ac:dyDescent="0.15">
      <c r="A132">
        <v>2</v>
      </c>
      <c r="B132">
        <v>400501</v>
      </c>
      <c r="C132">
        <v>1</v>
      </c>
      <c r="D132" t="s">
        <v>713</v>
      </c>
      <c r="E132">
        <v>20141118</v>
      </c>
      <c r="F132">
        <v>1</v>
      </c>
      <c r="G132" t="s">
        <v>472</v>
      </c>
      <c r="H132">
        <v>1</v>
      </c>
      <c r="I132" t="s">
        <v>710</v>
      </c>
      <c r="J132">
        <v>0</v>
      </c>
      <c r="K132">
        <v>0</v>
      </c>
      <c r="L132">
        <v>4</v>
      </c>
      <c r="M132">
        <v>2297</v>
      </c>
      <c r="N132" t="s">
        <v>1200</v>
      </c>
      <c r="O132" t="s">
        <v>1200</v>
      </c>
      <c r="P132">
        <v>11</v>
      </c>
      <c r="R132">
        <v>0</v>
      </c>
      <c r="S132">
        <v>0</v>
      </c>
      <c r="T132">
        <v>0</v>
      </c>
      <c r="U132">
        <v>0</v>
      </c>
      <c r="V132">
        <v>0</v>
      </c>
      <c r="W132">
        <v>0</v>
      </c>
      <c r="X132">
        <v>0</v>
      </c>
      <c r="Y132" t="s">
        <v>63</v>
      </c>
      <c r="Z132">
        <v>11</v>
      </c>
      <c r="AA132" t="s">
        <v>70</v>
      </c>
      <c r="AB132" t="s">
        <v>477</v>
      </c>
      <c r="AC132">
        <v>0.3</v>
      </c>
      <c r="AD132" t="s">
        <v>478</v>
      </c>
      <c r="AE132" t="s">
        <v>714</v>
      </c>
      <c r="AF132">
        <v>0</v>
      </c>
      <c r="AG132" t="s">
        <v>478</v>
      </c>
      <c r="AH132" t="s">
        <v>94</v>
      </c>
      <c r="AI132">
        <v>2.7</v>
      </c>
      <c r="AJ132" t="s">
        <v>478</v>
      </c>
      <c r="AK132" t="s">
        <v>148</v>
      </c>
      <c r="AL132">
        <v>0.3</v>
      </c>
      <c r="AM132" t="s">
        <v>478</v>
      </c>
      <c r="AN132" t="s">
        <v>715</v>
      </c>
      <c r="AO132">
        <v>1.1000000000000001</v>
      </c>
      <c r="AP132" t="s">
        <v>478</v>
      </c>
      <c r="AQ132">
        <v>5</v>
      </c>
      <c r="AR132" t="s">
        <v>528</v>
      </c>
      <c r="AS132">
        <v>13</v>
      </c>
      <c r="AT132" t="s">
        <v>529</v>
      </c>
      <c r="AU132">
        <v>7</v>
      </c>
      <c r="AV132" t="s">
        <v>487</v>
      </c>
      <c r="AW132">
        <v>4</v>
      </c>
      <c r="AX132" t="s">
        <v>487</v>
      </c>
      <c r="AY132">
        <v>0</v>
      </c>
      <c r="BA132">
        <v>0</v>
      </c>
      <c r="BC132">
        <v>0</v>
      </c>
      <c r="BE132">
        <v>0</v>
      </c>
      <c r="BF132">
        <v>0</v>
      </c>
    </row>
    <row r="133" spans="1:58" x14ac:dyDescent="0.15">
      <c r="A133">
        <v>2</v>
      </c>
      <c r="B133">
        <v>400501</v>
      </c>
      <c r="C133">
        <v>1</v>
      </c>
      <c r="D133" t="s">
        <v>713</v>
      </c>
      <c r="E133">
        <v>20141118</v>
      </c>
      <c r="F133">
        <v>1</v>
      </c>
      <c r="G133" t="s">
        <v>472</v>
      </c>
      <c r="H133">
        <v>1</v>
      </c>
      <c r="I133" t="s">
        <v>710</v>
      </c>
      <c r="J133">
        <v>0</v>
      </c>
      <c r="K133">
        <v>0</v>
      </c>
      <c r="L133">
        <v>1</v>
      </c>
      <c r="M133" t="s">
        <v>734</v>
      </c>
      <c r="N133" t="s">
        <v>735</v>
      </c>
      <c r="O133" t="s">
        <v>736</v>
      </c>
      <c r="P133">
        <v>115</v>
      </c>
      <c r="R133">
        <v>0</v>
      </c>
      <c r="S133">
        <v>0</v>
      </c>
      <c r="T133">
        <v>0</v>
      </c>
      <c r="U133">
        <v>0</v>
      </c>
      <c r="V133">
        <v>0</v>
      </c>
      <c r="W133">
        <v>0</v>
      </c>
      <c r="X133">
        <v>0</v>
      </c>
      <c r="Y133" t="s">
        <v>63</v>
      </c>
      <c r="Z133">
        <v>401</v>
      </c>
      <c r="AA133" t="s">
        <v>70</v>
      </c>
      <c r="AB133" t="s">
        <v>477</v>
      </c>
      <c r="AC133">
        <v>18.100000000000001</v>
      </c>
      <c r="AD133" t="s">
        <v>478</v>
      </c>
      <c r="AE133" t="s">
        <v>714</v>
      </c>
      <c r="AF133">
        <v>21.9</v>
      </c>
      <c r="AG133" t="s">
        <v>478</v>
      </c>
      <c r="AH133" t="s">
        <v>94</v>
      </c>
      <c r="AI133">
        <v>31.6</v>
      </c>
      <c r="AJ133" t="s">
        <v>478</v>
      </c>
      <c r="AK133" t="s">
        <v>148</v>
      </c>
      <c r="AL133">
        <v>1.5</v>
      </c>
      <c r="AM133" t="s">
        <v>478</v>
      </c>
      <c r="AN133" t="s">
        <v>715</v>
      </c>
      <c r="AO133">
        <v>0.7</v>
      </c>
      <c r="AP133" t="s">
        <v>478</v>
      </c>
      <c r="AQ133">
        <v>2</v>
      </c>
      <c r="AR133" t="s">
        <v>479</v>
      </c>
      <c r="AS133">
        <v>3</v>
      </c>
      <c r="AT133" t="s">
        <v>486</v>
      </c>
      <c r="AU133">
        <v>2</v>
      </c>
      <c r="AV133" t="s">
        <v>481</v>
      </c>
      <c r="AW133">
        <v>2</v>
      </c>
      <c r="AX133" t="s">
        <v>488</v>
      </c>
      <c r="AY133">
        <v>0</v>
      </c>
      <c r="BA133">
        <v>0</v>
      </c>
      <c r="BC133">
        <v>0</v>
      </c>
      <c r="BE133">
        <v>0</v>
      </c>
      <c r="BF133">
        <v>1</v>
      </c>
    </row>
    <row r="134" spans="1:58" x14ac:dyDescent="0.15">
      <c r="A134">
        <v>2</v>
      </c>
      <c r="B134">
        <v>400501</v>
      </c>
      <c r="C134">
        <v>1</v>
      </c>
      <c r="D134" t="s">
        <v>713</v>
      </c>
      <c r="E134">
        <v>20141118</v>
      </c>
      <c r="F134">
        <v>1</v>
      </c>
      <c r="G134" t="s">
        <v>472</v>
      </c>
      <c r="H134">
        <v>1</v>
      </c>
      <c r="I134" t="s">
        <v>710</v>
      </c>
      <c r="J134">
        <v>0</v>
      </c>
      <c r="K134">
        <v>0</v>
      </c>
      <c r="L134">
        <v>2</v>
      </c>
      <c r="M134">
        <v>2302</v>
      </c>
      <c r="N134" t="s">
        <v>1249</v>
      </c>
      <c r="O134" t="s">
        <v>1250</v>
      </c>
      <c r="P134">
        <v>27</v>
      </c>
      <c r="R134">
        <v>0</v>
      </c>
      <c r="S134">
        <v>0</v>
      </c>
      <c r="T134">
        <v>0</v>
      </c>
      <c r="U134">
        <v>0</v>
      </c>
      <c r="V134">
        <v>0</v>
      </c>
      <c r="W134">
        <v>0</v>
      </c>
      <c r="X134">
        <v>0</v>
      </c>
      <c r="Y134" t="s">
        <v>63</v>
      </c>
      <c r="Z134">
        <v>22</v>
      </c>
      <c r="AA134" t="s">
        <v>70</v>
      </c>
      <c r="AB134" t="s">
        <v>477</v>
      </c>
      <c r="AC134">
        <v>2.2000000000000002</v>
      </c>
      <c r="AD134" t="s">
        <v>478</v>
      </c>
      <c r="AE134" t="s">
        <v>714</v>
      </c>
      <c r="AF134">
        <v>0.1</v>
      </c>
      <c r="AG134" t="s">
        <v>478</v>
      </c>
      <c r="AH134" t="s">
        <v>94</v>
      </c>
      <c r="AI134">
        <v>3.9</v>
      </c>
      <c r="AJ134" t="s">
        <v>478</v>
      </c>
      <c r="AK134" t="s">
        <v>148</v>
      </c>
      <c r="AL134">
        <v>1.9</v>
      </c>
      <c r="AM134" t="s">
        <v>478</v>
      </c>
      <c r="AN134" t="s">
        <v>715</v>
      </c>
      <c r="AO134">
        <v>0.6</v>
      </c>
      <c r="AP134" t="s">
        <v>478</v>
      </c>
      <c r="AQ134">
        <v>4</v>
      </c>
      <c r="AR134" t="s">
        <v>530</v>
      </c>
      <c r="AS134">
        <v>6</v>
      </c>
      <c r="AT134" t="s">
        <v>535</v>
      </c>
      <c r="AU134">
        <v>7</v>
      </c>
      <c r="AV134" t="s">
        <v>487</v>
      </c>
      <c r="AW134">
        <v>4</v>
      </c>
      <c r="AX134" t="s">
        <v>487</v>
      </c>
      <c r="AY134">
        <v>0</v>
      </c>
      <c r="BA134">
        <v>0</v>
      </c>
      <c r="BC134">
        <v>0</v>
      </c>
      <c r="BE134">
        <v>0</v>
      </c>
      <c r="BF134">
        <v>0</v>
      </c>
    </row>
    <row r="135" spans="1:58" x14ac:dyDescent="0.15">
      <c r="A135">
        <v>2</v>
      </c>
      <c r="B135">
        <v>400501</v>
      </c>
      <c r="C135">
        <v>1</v>
      </c>
      <c r="D135" t="s">
        <v>713</v>
      </c>
      <c r="E135">
        <v>20141118</v>
      </c>
      <c r="F135">
        <v>1</v>
      </c>
      <c r="G135" t="s">
        <v>472</v>
      </c>
      <c r="H135">
        <v>1</v>
      </c>
      <c r="I135" t="s">
        <v>710</v>
      </c>
      <c r="J135">
        <v>0</v>
      </c>
      <c r="K135">
        <v>0</v>
      </c>
      <c r="L135">
        <v>3</v>
      </c>
      <c r="M135">
        <v>2190</v>
      </c>
      <c r="N135" t="s">
        <v>720</v>
      </c>
      <c r="O135" t="s">
        <v>721</v>
      </c>
      <c r="P135">
        <v>29</v>
      </c>
      <c r="R135">
        <v>0</v>
      </c>
      <c r="S135">
        <v>0</v>
      </c>
      <c r="T135">
        <v>0</v>
      </c>
      <c r="U135">
        <v>0</v>
      </c>
      <c r="V135">
        <v>0</v>
      </c>
      <c r="W135">
        <v>0</v>
      </c>
      <c r="X135">
        <v>0</v>
      </c>
      <c r="Y135" t="s">
        <v>63</v>
      </c>
      <c r="Z135">
        <v>245</v>
      </c>
      <c r="AA135" t="s">
        <v>70</v>
      </c>
      <c r="AB135" t="s">
        <v>477</v>
      </c>
      <c r="AC135">
        <v>4.8</v>
      </c>
      <c r="AD135" t="s">
        <v>478</v>
      </c>
      <c r="AE135" t="s">
        <v>714</v>
      </c>
      <c r="AF135">
        <v>1.9</v>
      </c>
      <c r="AG135" t="s">
        <v>478</v>
      </c>
      <c r="AH135" t="s">
        <v>94</v>
      </c>
      <c r="AI135">
        <v>51.7</v>
      </c>
      <c r="AJ135" t="s">
        <v>478</v>
      </c>
      <c r="AK135" t="s">
        <v>148</v>
      </c>
      <c r="AL135">
        <v>2.1</v>
      </c>
      <c r="AM135" t="s">
        <v>478</v>
      </c>
      <c r="AN135" t="s">
        <v>715</v>
      </c>
      <c r="AO135">
        <v>0</v>
      </c>
      <c r="AP135" t="s">
        <v>478</v>
      </c>
      <c r="AQ135">
        <v>1</v>
      </c>
      <c r="AR135" t="s">
        <v>524</v>
      </c>
      <c r="AS135">
        <v>14</v>
      </c>
      <c r="AT135" t="s">
        <v>487</v>
      </c>
      <c r="AU135">
        <v>7</v>
      </c>
      <c r="AV135" t="s">
        <v>487</v>
      </c>
      <c r="AW135">
        <v>1</v>
      </c>
      <c r="AX135" t="s">
        <v>482</v>
      </c>
      <c r="AY135">
        <v>0</v>
      </c>
      <c r="BA135">
        <v>0</v>
      </c>
      <c r="BC135">
        <v>0</v>
      </c>
      <c r="BE135">
        <v>0</v>
      </c>
      <c r="BF135">
        <v>0</v>
      </c>
    </row>
    <row r="136" spans="1:58" x14ac:dyDescent="0.15">
      <c r="A136">
        <v>2</v>
      </c>
      <c r="B136">
        <v>400501</v>
      </c>
      <c r="C136">
        <v>1</v>
      </c>
      <c r="D136" t="s">
        <v>713</v>
      </c>
      <c r="E136">
        <v>20141118</v>
      </c>
      <c r="F136">
        <v>1</v>
      </c>
      <c r="G136" t="s">
        <v>472</v>
      </c>
      <c r="H136">
        <v>1</v>
      </c>
      <c r="I136" t="s">
        <v>710</v>
      </c>
      <c r="J136">
        <v>0</v>
      </c>
      <c r="K136">
        <v>0</v>
      </c>
      <c r="L136">
        <v>4</v>
      </c>
      <c r="M136">
        <v>2297</v>
      </c>
      <c r="N136" t="s">
        <v>1200</v>
      </c>
      <c r="O136" t="s">
        <v>1200</v>
      </c>
      <c r="P136">
        <v>11</v>
      </c>
      <c r="R136">
        <v>0</v>
      </c>
      <c r="S136">
        <v>0</v>
      </c>
      <c r="T136">
        <v>0</v>
      </c>
      <c r="U136">
        <v>0</v>
      </c>
      <c r="V136">
        <v>0</v>
      </c>
      <c r="W136">
        <v>0</v>
      </c>
      <c r="X136">
        <v>0</v>
      </c>
      <c r="Y136" t="s">
        <v>63</v>
      </c>
      <c r="Z136">
        <v>11</v>
      </c>
      <c r="AA136" t="s">
        <v>70</v>
      </c>
      <c r="AB136" t="s">
        <v>477</v>
      </c>
      <c r="AC136">
        <v>0.3</v>
      </c>
      <c r="AD136" t="s">
        <v>478</v>
      </c>
      <c r="AE136" t="s">
        <v>714</v>
      </c>
      <c r="AF136">
        <v>0</v>
      </c>
      <c r="AG136" t="s">
        <v>478</v>
      </c>
      <c r="AH136" t="s">
        <v>94</v>
      </c>
      <c r="AI136">
        <v>2.7</v>
      </c>
      <c r="AJ136" t="s">
        <v>478</v>
      </c>
      <c r="AK136" t="s">
        <v>148</v>
      </c>
      <c r="AL136">
        <v>0.3</v>
      </c>
      <c r="AM136" t="s">
        <v>478</v>
      </c>
      <c r="AN136" t="s">
        <v>715</v>
      </c>
      <c r="AO136">
        <v>1.1000000000000001</v>
      </c>
      <c r="AP136" t="s">
        <v>478</v>
      </c>
      <c r="AQ136">
        <v>5</v>
      </c>
      <c r="AR136" t="s">
        <v>528</v>
      </c>
      <c r="AS136">
        <v>13</v>
      </c>
      <c r="AT136" t="s">
        <v>529</v>
      </c>
      <c r="AU136">
        <v>7</v>
      </c>
      <c r="AV136" t="s">
        <v>487</v>
      </c>
      <c r="AW136">
        <v>4</v>
      </c>
      <c r="AX136" t="s">
        <v>487</v>
      </c>
      <c r="AY136">
        <v>0</v>
      </c>
      <c r="BA136">
        <v>0</v>
      </c>
      <c r="BC136">
        <v>0</v>
      </c>
      <c r="BE136">
        <v>0</v>
      </c>
      <c r="BF136">
        <v>0</v>
      </c>
    </row>
    <row r="137" spans="1:58" x14ac:dyDescent="0.15">
      <c r="A137">
        <v>2</v>
      </c>
      <c r="B137">
        <v>400501</v>
      </c>
      <c r="C137">
        <v>1</v>
      </c>
      <c r="D137" t="s">
        <v>713</v>
      </c>
      <c r="E137">
        <v>20141119</v>
      </c>
      <c r="F137">
        <v>1</v>
      </c>
      <c r="G137" t="s">
        <v>472</v>
      </c>
      <c r="H137">
        <v>1</v>
      </c>
      <c r="I137" t="s">
        <v>710</v>
      </c>
      <c r="J137">
        <v>0</v>
      </c>
      <c r="K137">
        <v>0</v>
      </c>
      <c r="L137">
        <v>1</v>
      </c>
      <c r="M137">
        <v>2299</v>
      </c>
      <c r="N137" t="s">
        <v>1251</v>
      </c>
      <c r="O137" t="s">
        <v>1252</v>
      </c>
      <c r="P137">
        <v>56</v>
      </c>
      <c r="R137">
        <v>0</v>
      </c>
      <c r="S137">
        <v>0</v>
      </c>
      <c r="T137">
        <v>0</v>
      </c>
      <c r="U137">
        <v>0</v>
      </c>
      <c r="V137">
        <v>0</v>
      </c>
      <c r="W137">
        <v>0</v>
      </c>
      <c r="X137">
        <v>0</v>
      </c>
      <c r="Y137" t="s">
        <v>63</v>
      </c>
      <c r="Z137">
        <v>202</v>
      </c>
      <c r="AA137" t="s">
        <v>70</v>
      </c>
      <c r="AB137" t="s">
        <v>477</v>
      </c>
      <c r="AC137">
        <v>10.3</v>
      </c>
      <c r="AD137" t="s">
        <v>478</v>
      </c>
      <c r="AE137" t="s">
        <v>714</v>
      </c>
      <c r="AF137">
        <v>13.5</v>
      </c>
      <c r="AG137" t="s">
        <v>478</v>
      </c>
      <c r="AH137" t="s">
        <v>94</v>
      </c>
      <c r="AI137">
        <v>9.6</v>
      </c>
      <c r="AJ137" t="s">
        <v>478</v>
      </c>
      <c r="AK137" t="s">
        <v>148</v>
      </c>
      <c r="AL137">
        <v>0.4</v>
      </c>
      <c r="AM137" t="s">
        <v>478</v>
      </c>
      <c r="AN137" t="s">
        <v>715</v>
      </c>
      <c r="AO137">
        <v>1.4</v>
      </c>
      <c r="AP137" t="s">
        <v>478</v>
      </c>
      <c r="AQ137">
        <v>2</v>
      </c>
      <c r="AR137" t="s">
        <v>479</v>
      </c>
      <c r="AS137">
        <v>2</v>
      </c>
      <c r="AT137" t="s">
        <v>480</v>
      </c>
      <c r="AU137">
        <v>1</v>
      </c>
      <c r="AV137" t="s">
        <v>534</v>
      </c>
      <c r="AW137">
        <v>1</v>
      </c>
      <c r="AX137" t="s">
        <v>482</v>
      </c>
      <c r="AY137">
        <v>0</v>
      </c>
      <c r="BA137">
        <v>0</v>
      </c>
      <c r="BC137">
        <v>0</v>
      </c>
      <c r="BE137">
        <v>0</v>
      </c>
      <c r="BF137">
        <v>0</v>
      </c>
    </row>
    <row r="138" spans="1:58" x14ac:dyDescent="0.15">
      <c r="A138">
        <v>2</v>
      </c>
      <c r="B138">
        <v>400501</v>
      </c>
      <c r="C138">
        <v>1</v>
      </c>
      <c r="D138" t="s">
        <v>713</v>
      </c>
      <c r="E138">
        <v>20141119</v>
      </c>
      <c r="F138">
        <v>1</v>
      </c>
      <c r="G138" t="s">
        <v>472</v>
      </c>
      <c r="H138">
        <v>1</v>
      </c>
      <c r="I138" t="s">
        <v>710</v>
      </c>
      <c r="J138">
        <v>0</v>
      </c>
      <c r="K138">
        <v>0</v>
      </c>
      <c r="L138">
        <v>2</v>
      </c>
      <c r="M138">
        <v>2107</v>
      </c>
      <c r="N138" t="s">
        <v>742</v>
      </c>
      <c r="O138" t="s">
        <v>544</v>
      </c>
      <c r="P138">
        <v>12</v>
      </c>
      <c r="R138">
        <v>0</v>
      </c>
      <c r="S138">
        <v>0</v>
      </c>
      <c r="T138">
        <v>0</v>
      </c>
      <c r="U138">
        <v>0</v>
      </c>
      <c r="V138">
        <v>0</v>
      </c>
      <c r="W138">
        <v>0</v>
      </c>
      <c r="X138">
        <v>0</v>
      </c>
      <c r="Y138" t="s">
        <v>63</v>
      </c>
      <c r="Z138">
        <v>30</v>
      </c>
      <c r="AA138" t="s">
        <v>70</v>
      </c>
      <c r="AB138" t="s">
        <v>477</v>
      </c>
      <c r="AC138">
        <v>1.3</v>
      </c>
      <c r="AD138" t="s">
        <v>478</v>
      </c>
      <c r="AE138" t="s">
        <v>714</v>
      </c>
      <c r="AF138">
        <v>1.9</v>
      </c>
      <c r="AG138" t="s">
        <v>478</v>
      </c>
      <c r="AH138" t="s">
        <v>94</v>
      </c>
      <c r="AI138">
        <v>1.8</v>
      </c>
      <c r="AJ138" t="s">
        <v>478</v>
      </c>
      <c r="AK138" t="s">
        <v>148</v>
      </c>
      <c r="AL138">
        <v>0.5</v>
      </c>
      <c r="AM138" t="s">
        <v>478</v>
      </c>
      <c r="AN138" t="s">
        <v>715</v>
      </c>
      <c r="AO138">
        <v>0.2</v>
      </c>
      <c r="AP138" t="s">
        <v>478</v>
      </c>
      <c r="AQ138">
        <v>1</v>
      </c>
      <c r="AR138" t="s">
        <v>524</v>
      </c>
      <c r="AS138">
        <v>10</v>
      </c>
      <c r="AT138" t="s">
        <v>540</v>
      </c>
      <c r="AU138">
        <v>6</v>
      </c>
      <c r="AV138" t="s">
        <v>525</v>
      </c>
      <c r="AW138">
        <v>1</v>
      </c>
      <c r="AX138" t="s">
        <v>482</v>
      </c>
      <c r="AY138">
        <v>0</v>
      </c>
      <c r="BA138">
        <v>0</v>
      </c>
      <c r="BC138">
        <v>0</v>
      </c>
      <c r="BE138">
        <v>0</v>
      </c>
      <c r="BF138">
        <v>1</v>
      </c>
    </row>
    <row r="139" spans="1:58" x14ac:dyDescent="0.15">
      <c r="A139">
        <v>2</v>
      </c>
      <c r="B139">
        <v>400501</v>
      </c>
      <c r="C139">
        <v>1</v>
      </c>
      <c r="D139" t="s">
        <v>713</v>
      </c>
      <c r="E139">
        <v>20141119</v>
      </c>
      <c r="F139">
        <v>1</v>
      </c>
      <c r="G139" t="s">
        <v>472</v>
      </c>
      <c r="H139">
        <v>1</v>
      </c>
      <c r="I139" t="s">
        <v>710</v>
      </c>
      <c r="J139">
        <v>0</v>
      </c>
      <c r="K139">
        <v>0</v>
      </c>
      <c r="L139">
        <v>3</v>
      </c>
      <c r="M139">
        <v>2191</v>
      </c>
      <c r="N139" t="s">
        <v>724</v>
      </c>
      <c r="O139" t="s">
        <v>725</v>
      </c>
      <c r="P139">
        <v>24</v>
      </c>
      <c r="R139">
        <v>0</v>
      </c>
      <c r="S139">
        <v>0</v>
      </c>
      <c r="T139">
        <v>0</v>
      </c>
      <c r="U139">
        <v>0</v>
      </c>
      <c r="V139">
        <v>0</v>
      </c>
      <c r="W139">
        <v>0</v>
      </c>
      <c r="X139">
        <v>0</v>
      </c>
      <c r="Y139" t="s">
        <v>63</v>
      </c>
      <c r="Z139">
        <v>249</v>
      </c>
      <c r="AA139" t="s">
        <v>70</v>
      </c>
      <c r="AB139" t="s">
        <v>477</v>
      </c>
      <c r="AC139">
        <v>4.3</v>
      </c>
      <c r="AD139" t="s">
        <v>478</v>
      </c>
      <c r="AE139" t="s">
        <v>714</v>
      </c>
      <c r="AF139">
        <v>0.6</v>
      </c>
      <c r="AG139" t="s">
        <v>478</v>
      </c>
      <c r="AH139" t="s">
        <v>94</v>
      </c>
      <c r="AI139">
        <v>54</v>
      </c>
      <c r="AJ139" t="s">
        <v>478</v>
      </c>
      <c r="AK139" t="s">
        <v>148</v>
      </c>
      <c r="AL139">
        <v>0.4</v>
      </c>
      <c r="AM139" t="s">
        <v>478</v>
      </c>
      <c r="AN139" t="s">
        <v>715</v>
      </c>
      <c r="AO139">
        <v>0</v>
      </c>
      <c r="AP139" t="s">
        <v>478</v>
      </c>
      <c r="AQ139">
        <v>1</v>
      </c>
      <c r="AR139" t="s">
        <v>524</v>
      </c>
      <c r="AS139">
        <v>14</v>
      </c>
      <c r="AT139" t="s">
        <v>487</v>
      </c>
      <c r="AU139">
        <v>6</v>
      </c>
      <c r="AV139" t="s">
        <v>525</v>
      </c>
      <c r="AW139">
        <v>1</v>
      </c>
      <c r="AX139" t="s">
        <v>482</v>
      </c>
      <c r="AY139">
        <v>0</v>
      </c>
      <c r="BA139">
        <v>0</v>
      </c>
      <c r="BC139">
        <v>0</v>
      </c>
      <c r="BE139">
        <v>0</v>
      </c>
      <c r="BF139">
        <v>0</v>
      </c>
    </row>
    <row r="140" spans="1:58" x14ac:dyDescent="0.15">
      <c r="A140">
        <v>2</v>
      </c>
      <c r="B140">
        <v>400501</v>
      </c>
      <c r="C140">
        <v>1</v>
      </c>
      <c r="D140" t="s">
        <v>713</v>
      </c>
      <c r="E140">
        <v>20141119</v>
      </c>
      <c r="F140">
        <v>1</v>
      </c>
      <c r="G140" t="s">
        <v>472</v>
      </c>
      <c r="H140">
        <v>1</v>
      </c>
      <c r="I140" t="s">
        <v>710</v>
      </c>
      <c r="J140">
        <v>0</v>
      </c>
      <c r="K140">
        <v>0</v>
      </c>
      <c r="L140">
        <v>4</v>
      </c>
      <c r="M140">
        <v>2288</v>
      </c>
      <c r="N140" t="s">
        <v>1253</v>
      </c>
      <c r="O140" t="s">
        <v>1254</v>
      </c>
      <c r="P140">
        <v>8</v>
      </c>
      <c r="R140">
        <v>0</v>
      </c>
      <c r="S140">
        <v>0</v>
      </c>
      <c r="T140">
        <v>0</v>
      </c>
      <c r="U140">
        <v>0</v>
      </c>
      <c r="V140">
        <v>0</v>
      </c>
      <c r="W140">
        <v>0</v>
      </c>
      <c r="X140">
        <v>0</v>
      </c>
      <c r="Y140" t="s">
        <v>63</v>
      </c>
      <c r="Z140">
        <v>32</v>
      </c>
      <c r="AA140" t="s">
        <v>70</v>
      </c>
      <c r="AB140" t="s">
        <v>477</v>
      </c>
      <c r="AC140">
        <v>2.8</v>
      </c>
      <c r="AD140" t="s">
        <v>478</v>
      </c>
      <c r="AE140" t="s">
        <v>714</v>
      </c>
      <c r="AF140">
        <v>1.1000000000000001</v>
      </c>
      <c r="AG140" t="s">
        <v>478</v>
      </c>
      <c r="AH140" t="s">
        <v>94</v>
      </c>
      <c r="AI140">
        <v>3.3</v>
      </c>
      <c r="AJ140" t="s">
        <v>478</v>
      </c>
      <c r="AK140" t="s">
        <v>148</v>
      </c>
      <c r="AL140">
        <v>0.9</v>
      </c>
      <c r="AM140" t="s">
        <v>478</v>
      </c>
      <c r="AN140" t="s">
        <v>715</v>
      </c>
      <c r="AO140">
        <v>2.2999999999999998</v>
      </c>
      <c r="AP140" t="s">
        <v>478</v>
      </c>
      <c r="AQ140">
        <v>5</v>
      </c>
      <c r="AR140" t="s">
        <v>528</v>
      </c>
      <c r="AS140">
        <v>13</v>
      </c>
      <c r="AT140" t="s">
        <v>529</v>
      </c>
      <c r="AU140">
        <v>5</v>
      </c>
      <c r="AV140" t="s">
        <v>536</v>
      </c>
      <c r="AW140">
        <v>4</v>
      </c>
      <c r="AX140" t="s">
        <v>487</v>
      </c>
      <c r="AY140">
        <v>0</v>
      </c>
      <c r="BA140">
        <v>0</v>
      </c>
      <c r="BC140">
        <v>0</v>
      </c>
      <c r="BE140">
        <v>0</v>
      </c>
      <c r="BF140">
        <v>0</v>
      </c>
    </row>
    <row r="141" spans="1:58" x14ac:dyDescent="0.15">
      <c r="A141">
        <v>2</v>
      </c>
      <c r="B141">
        <v>400501</v>
      </c>
      <c r="C141">
        <v>1</v>
      </c>
      <c r="D141" t="s">
        <v>713</v>
      </c>
      <c r="E141">
        <v>20141119</v>
      </c>
      <c r="F141">
        <v>1</v>
      </c>
      <c r="G141" t="s">
        <v>472</v>
      </c>
      <c r="H141">
        <v>1</v>
      </c>
      <c r="I141" t="s">
        <v>710</v>
      </c>
      <c r="J141">
        <v>0</v>
      </c>
      <c r="K141">
        <v>0</v>
      </c>
      <c r="L141">
        <v>1</v>
      </c>
      <c r="M141" t="s">
        <v>1255</v>
      </c>
      <c r="N141" t="s">
        <v>1256</v>
      </c>
      <c r="O141" t="s">
        <v>1257</v>
      </c>
      <c r="P141">
        <v>102</v>
      </c>
      <c r="R141">
        <v>0</v>
      </c>
      <c r="S141">
        <v>0</v>
      </c>
      <c r="T141">
        <v>0</v>
      </c>
      <c r="U141">
        <v>0</v>
      </c>
      <c r="V141">
        <v>0</v>
      </c>
      <c r="W141">
        <v>0</v>
      </c>
      <c r="X141">
        <v>0</v>
      </c>
      <c r="Y141" t="s">
        <v>63</v>
      </c>
      <c r="Z141">
        <v>237</v>
      </c>
      <c r="AA141" t="s">
        <v>70</v>
      </c>
      <c r="AB141" t="s">
        <v>477</v>
      </c>
      <c r="AC141">
        <v>17.600000000000001</v>
      </c>
      <c r="AD141" t="s">
        <v>478</v>
      </c>
      <c r="AE141" t="s">
        <v>714</v>
      </c>
      <c r="AF141">
        <v>12.8</v>
      </c>
      <c r="AG141" t="s">
        <v>478</v>
      </c>
      <c r="AH141" t="s">
        <v>94</v>
      </c>
      <c r="AI141">
        <v>7.8</v>
      </c>
      <c r="AJ141" t="s">
        <v>478</v>
      </c>
      <c r="AK141" t="s">
        <v>148</v>
      </c>
      <c r="AL141">
        <v>0.2</v>
      </c>
      <c r="AM141" t="s">
        <v>478</v>
      </c>
      <c r="AN141" t="s">
        <v>715</v>
      </c>
      <c r="AO141">
        <v>3</v>
      </c>
      <c r="AP141" t="s">
        <v>478</v>
      </c>
      <c r="AQ141">
        <v>2</v>
      </c>
      <c r="AR141" t="s">
        <v>479</v>
      </c>
      <c r="AS141">
        <v>2</v>
      </c>
      <c r="AT141" t="s">
        <v>480</v>
      </c>
      <c r="AU141">
        <v>2</v>
      </c>
      <c r="AV141" t="s">
        <v>481</v>
      </c>
      <c r="AW141">
        <v>1</v>
      </c>
      <c r="AX141" t="s">
        <v>482</v>
      </c>
      <c r="AY141">
        <v>0</v>
      </c>
      <c r="BA141">
        <v>0</v>
      </c>
      <c r="BC141">
        <v>0</v>
      </c>
      <c r="BE141">
        <v>0</v>
      </c>
      <c r="BF141">
        <v>1</v>
      </c>
    </row>
    <row r="142" spans="1:58" x14ac:dyDescent="0.15">
      <c r="A142">
        <v>2</v>
      </c>
      <c r="B142">
        <v>400501</v>
      </c>
      <c r="C142">
        <v>1</v>
      </c>
      <c r="D142" t="s">
        <v>713</v>
      </c>
      <c r="E142">
        <v>20141119</v>
      </c>
      <c r="F142">
        <v>1</v>
      </c>
      <c r="G142" t="s">
        <v>472</v>
      </c>
      <c r="H142">
        <v>1</v>
      </c>
      <c r="I142" t="s">
        <v>710</v>
      </c>
      <c r="J142">
        <v>0</v>
      </c>
      <c r="K142">
        <v>0</v>
      </c>
      <c r="L142">
        <v>2</v>
      </c>
      <c r="M142">
        <v>2107</v>
      </c>
      <c r="N142" t="s">
        <v>742</v>
      </c>
      <c r="O142" t="s">
        <v>544</v>
      </c>
      <c r="P142">
        <v>12</v>
      </c>
      <c r="R142">
        <v>0</v>
      </c>
      <c r="S142">
        <v>0</v>
      </c>
      <c r="T142">
        <v>0</v>
      </c>
      <c r="U142">
        <v>0</v>
      </c>
      <c r="V142">
        <v>0</v>
      </c>
      <c r="W142">
        <v>0</v>
      </c>
      <c r="X142">
        <v>0</v>
      </c>
      <c r="Y142" t="s">
        <v>63</v>
      </c>
      <c r="Z142">
        <v>30</v>
      </c>
      <c r="AA142" t="s">
        <v>70</v>
      </c>
      <c r="AB142" t="s">
        <v>477</v>
      </c>
      <c r="AC142">
        <v>1.3</v>
      </c>
      <c r="AD142" t="s">
        <v>478</v>
      </c>
      <c r="AE142" t="s">
        <v>714</v>
      </c>
      <c r="AF142">
        <v>1.9</v>
      </c>
      <c r="AG142" t="s">
        <v>478</v>
      </c>
      <c r="AH142" t="s">
        <v>94</v>
      </c>
      <c r="AI142">
        <v>1.8</v>
      </c>
      <c r="AJ142" t="s">
        <v>478</v>
      </c>
      <c r="AK142" t="s">
        <v>148</v>
      </c>
      <c r="AL142">
        <v>0.5</v>
      </c>
      <c r="AM142" t="s">
        <v>478</v>
      </c>
      <c r="AN142" t="s">
        <v>715</v>
      </c>
      <c r="AO142">
        <v>0.2</v>
      </c>
      <c r="AP142" t="s">
        <v>478</v>
      </c>
      <c r="AQ142">
        <v>1</v>
      </c>
      <c r="AR142" t="s">
        <v>524</v>
      </c>
      <c r="AS142">
        <v>10</v>
      </c>
      <c r="AT142" t="s">
        <v>540</v>
      </c>
      <c r="AU142">
        <v>6</v>
      </c>
      <c r="AV142" t="s">
        <v>525</v>
      </c>
      <c r="AW142">
        <v>1</v>
      </c>
      <c r="AX142" t="s">
        <v>482</v>
      </c>
      <c r="AY142">
        <v>0</v>
      </c>
      <c r="BA142">
        <v>0</v>
      </c>
      <c r="BC142">
        <v>0</v>
      </c>
      <c r="BE142">
        <v>0</v>
      </c>
      <c r="BF142">
        <v>1</v>
      </c>
    </row>
    <row r="143" spans="1:58" x14ac:dyDescent="0.15">
      <c r="A143">
        <v>2</v>
      </c>
      <c r="B143">
        <v>400501</v>
      </c>
      <c r="C143">
        <v>1</v>
      </c>
      <c r="D143" t="s">
        <v>713</v>
      </c>
      <c r="E143">
        <v>20141119</v>
      </c>
      <c r="F143">
        <v>1</v>
      </c>
      <c r="G143" t="s">
        <v>472</v>
      </c>
      <c r="H143">
        <v>1</v>
      </c>
      <c r="I143" t="s">
        <v>710</v>
      </c>
      <c r="J143">
        <v>0</v>
      </c>
      <c r="K143">
        <v>0</v>
      </c>
      <c r="L143">
        <v>3</v>
      </c>
      <c r="M143">
        <v>2190</v>
      </c>
      <c r="N143" t="s">
        <v>720</v>
      </c>
      <c r="O143" t="s">
        <v>721</v>
      </c>
      <c r="P143">
        <v>29</v>
      </c>
      <c r="R143">
        <v>0</v>
      </c>
      <c r="S143">
        <v>0</v>
      </c>
      <c r="T143">
        <v>0</v>
      </c>
      <c r="U143">
        <v>0</v>
      </c>
      <c r="V143">
        <v>0</v>
      </c>
      <c r="W143">
        <v>0</v>
      </c>
      <c r="X143">
        <v>0</v>
      </c>
      <c r="Y143" t="s">
        <v>63</v>
      </c>
      <c r="Z143">
        <v>245</v>
      </c>
      <c r="AA143" t="s">
        <v>70</v>
      </c>
      <c r="AB143" t="s">
        <v>477</v>
      </c>
      <c r="AC143">
        <v>4.8</v>
      </c>
      <c r="AD143" t="s">
        <v>478</v>
      </c>
      <c r="AE143" t="s">
        <v>714</v>
      </c>
      <c r="AF143">
        <v>1.9</v>
      </c>
      <c r="AG143" t="s">
        <v>478</v>
      </c>
      <c r="AH143" t="s">
        <v>94</v>
      </c>
      <c r="AI143">
        <v>51.7</v>
      </c>
      <c r="AJ143" t="s">
        <v>478</v>
      </c>
      <c r="AK143" t="s">
        <v>148</v>
      </c>
      <c r="AL143">
        <v>2.1</v>
      </c>
      <c r="AM143" t="s">
        <v>478</v>
      </c>
      <c r="AN143" t="s">
        <v>715</v>
      </c>
      <c r="AO143">
        <v>0</v>
      </c>
      <c r="AP143" t="s">
        <v>478</v>
      </c>
      <c r="AQ143">
        <v>1</v>
      </c>
      <c r="AR143" t="s">
        <v>524</v>
      </c>
      <c r="AS143">
        <v>14</v>
      </c>
      <c r="AT143" t="s">
        <v>487</v>
      </c>
      <c r="AU143">
        <v>7</v>
      </c>
      <c r="AV143" t="s">
        <v>487</v>
      </c>
      <c r="AW143">
        <v>1</v>
      </c>
      <c r="AX143" t="s">
        <v>482</v>
      </c>
      <c r="AY143">
        <v>0</v>
      </c>
      <c r="BA143">
        <v>0</v>
      </c>
      <c r="BC143">
        <v>0</v>
      </c>
      <c r="BE143">
        <v>0</v>
      </c>
      <c r="BF143">
        <v>0</v>
      </c>
    </row>
    <row r="144" spans="1:58" x14ac:dyDescent="0.15">
      <c r="A144">
        <v>2</v>
      </c>
      <c r="B144">
        <v>400501</v>
      </c>
      <c r="C144">
        <v>1</v>
      </c>
      <c r="D144" t="s">
        <v>713</v>
      </c>
      <c r="E144">
        <v>20141119</v>
      </c>
      <c r="F144">
        <v>1</v>
      </c>
      <c r="G144" t="s">
        <v>472</v>
      </c>
      <c r="H144">
        <v>1</v>
      </c>
      <c r="I144" t="s">
        <v>710</v>
      </c>
      <c r="J144">
        <v>0</v>
      </c>
      <c r="K144">
        <v>0</v>
      </c>
      <c r="L144">
        <v>4</v>
      </c>
      <c r="M144">
        <v>2288</v>
      </c>
      <c r="N144" t="s">
        <v>1253</v>
      </c>
      <c r="O144" t="s">
        <v>1254</v>
      </c>
      <c r="P144">
        <v>8</v>
      </c>
      <c r="R144">
        <v>0</v>
      </c>
      <c r="S144">
        <v>0</v>
      </c>
      <c r="T144">
        <v>0</v>
      </c>
      <c r="U144">
        <v>0</v>
      </c>
      <c r="V144">
        <v>0</v>
      </c>
      <c r="W144">
        <v>0</v>
      </c>
      <c r="X144">
        <v>0</v>
      </c>
      <c r="Y144" t="s">
        <v>63</v>
      </c>
      <c r="Z144">
        <v>32</v>
      </c>
      <c r="AA144" t="s">
        <v>70</v>
      </c>
      <c r="AB144" t="s">
        <v>477</v>
      </c>
      <c r="AC144">
        <v>2.8</v>
      </c>
      <c r="AD144" t="s">
        <v>478</v>
      </c>
      <c r="AE144" t="s">
        <v>714</v>
      </c>
      <c r="AF144">
        <v>1.1000000000000001</v>
      </c>
      <c r="AG144" t="s">
        <v>478</v>
      </c>
      <c r="AH144" t="s">
        <v>94</v>
      </c>
      <c r="AI144">
        <v>3.3</v>
      </c>
      <c r="AJ144" t="s">
        <v>478</v>
      </c>
      <c r="AK144" t="s">
        <v>148</v>
      </c>
      <c r="AL144">
        <v>0.9</v>
      </c>
      <c r="AM144" t="s">
        <v>478</v>
      </c>
      <c r="AN144" t="s">
        <v>715</v>
      </c>
      <c r="AO144">
        <v>2.2999999999999998</v>
      </c>
      <c r="AP144" t="s">
        <v>478</v>
      </c>
      <c r="AQ144">
        <v>5</v>
      </c>
      <c r="AR144" t="s">
        <v>528</v>
      </c>
      <c r="AS144">
        <v>13</v>
      </c>
      <c r="AT144" t="s">
        <v>529</v>
      </c>
      <c r="AU144">
        <v>5</v>
      </c>
      <c r="AV144" t="s">
        <v>536</v>
      </c>
      <c r="AW144">
        <v>4</v>
      </c>
      <c r="AX144" t="s">
        <v>487</v>
      </c>
      <c r="AY144">
        <v>0</v>
      </c>
      <c r="BA144">
        <v>0</v>
      </c>
      <c r="BC144">
        <v>0</v>
      </c>
      <c r="BE144">
        <v>0</v>
      </c>
      <c r="BF144">
        <v>0</v>
      </c>
    </row>
    <row r="145" spans="1:58" x14ac:dyDescent="0.15">
      <c r="A145">
        <v>2</v>
      </c>
      <c r="B145">
        <v>400501</v>
      </c>
      <c r="C145">
        <v>1</v>
      </c>
      <c r="D145" t="s">
        <v>713</v>
      </c>
      <c r="E145">
        <v>20141120</v>
      </c>
      <c r="F145">
        <v>1</v>
      </c>
      <c r="G145" t="s">
        <v>472</v>
      </c>
      <c r="H145">
        <v>1</v>
      </c>
      <c r="I145" t="s">
        <v>710</v>
      </c>
      <c r="J145">
        <v>0</v>
      </c>
      <c r="K145">
        <v>0</v>
      </c>
      <c r="L145">
        <v>1</v>
      </c>
      <c r="M145">
        <v>251</v>
      </c>
      <c r="N145" t="s">
        <v>1258</v>
      </c>
      <c r="O145" t="s">
        <v>1259</v>
      </c>
      <c r="P145">
        <v>99</v>
      </c>
      <c r="R145">
        <v>0</v>
      </c>
      <c r="S145">
        <v>0</v>
      </c>
      <c r="T145">
        <v>0</v>
      </c>
      <c r="U145">
        <v>0</v>
      </c>
      <c r="V145">
        <v>0</v>
      </c>
      <c r="W145">
        <v>0</v>
      </c>
      <c r="X145">
        <v>0</v>
      </c>
      <c r="Y145" t="s">
        <v>63</v>
      </c>
      <c r="Z145">
        <v>254</v>
      </c>
      <c r="AA145" t="s">
        <v>70</v>
      </c>
      <c r="AB145" t="s">
        <v>477</v>
      </c>
      <c r="AC145">
        <v>17.100000000000001</v>
      </c>
      <c r="AD145" t="s">
        <v>478</v>
      </c>
      <c r="AE145" t="s">
        <v>714</v>
      </c>
      <c r="AF145">
        <v>13.3</v>
      </c>
      <c r="AG145" t="s">
        <v>478</v>
      </c>
      <c r="AH145" t="s">
        <v>94</v>
      </c>
      <c r="AI145">
        <v>14.3</v>
      </c>
      <c r="AJ145" t="s">
        <v>478</v>
      </c>
      <c r="AK145" t="s">
        <v>148</v>
      </c>
      <c r="AL145">
        <v>1</v>
      </c>
      <c r="AM145" t="s">
        <v>478</v>
      </c>
      <c r="AN145" t="s">
        <v>715</v>
      </c>
      <c r="AO145">
        <v>0.8</v>
      </c>
      <c r="AP145" t="s">
        <v>478</v>
      </c>
      <c r="AQ145">
        <v>0</v>
      </c>
      <c r="AS145">
        <v>0</v>
      </c>
      <c r="AU145">
        <v>0</v>
      </c>
      <c r="AW145">
        <v>0</v>
      </c>
      <c r="AY145">
        <v>0</v>
      </c>
      <c r="BA145">
        <v>0</v>
      </c>
      <c r="BC145">
        <v>0</v>
      </c>
      <c r="BE145">
        <v>0</v>
      </c>
      <c r="BF145">
        <v>0</v>
      </c>
    </row>
    <row r="146" spans="1:58" x14ac:dyDescent="0.15">
      <c r="A146">
        <v>2</v>
      </c>
      <c r="B146">
        <v>400501</v>
      </c>
      <c r="C146">
        <v>1</v>
      </c>
      <c r="D146" t="s">
        <v>713</v>
      </c>
      <c r="E146">
        <v>20141120</v>
      </c>
      <c r="F146">
        <v>1</v>
      </c>
      <c r="G146" t="s">
        <v>472</v>
      </c>
      <c r="H146">
        <v>1</v>
      </c>
      <c r="I146" t="s">
        <v>710</v>
      </c>
      <c r="J146">
        <v>0</v>
      </c>
      <c r="K146">
        <v>0</v>
      </c>
      <c r="L146">
        <v>2</v>
      </c>
      <c r="M146">
        <v>1986</v>
      </c>
      <c r="N146" t="s">
        <v>744</v>
      </c>
      <c r="O146" t="s">
        <v>537</v>
      </c>
      <c r="P146">
        <v>17</v>
      </c>
      <c r="Q146" t="s">
        <v>745</v>
      </c>
      <c r="R146">
        <v>0</v>
      </c>
      <c r="S146">
        <v>0</v>
      </c>
      <c r="T146">
        <v>0</v>
      </c>
      <c r="U146">
        <v>0</v>
      </c>
      <c r="V146">
        <v>0</v>
      </c>
      <c r="W146">
        <v>0</v>
      </c>
      <c r="X146">
        <v>0</v>
      </c>
      <c r="Y146" t="s">
        <v>63</v>
      </c>
      <c r="Z146">
        <v>28</v>
      </c>
      <c r="AA146" t="s">
        <v>70</v>
      </c>
      <c r="AB146" t="s">
        <v>477</v>
      </c>
      <c r="AC146">
        <v>2.1</v>
      </c>
      <c r="AD146" t="s">
        <v>478</v>
      </c>
      <c r="AE146" t="s">
        <v>714</v>
      </c>
      <c r="AF146">
        <v>1.5</v>
      </c>
      <c r="AG146" t="s">
        <v>478</v>
      </c>
      <c r="AH146" t="s">
        <v>94</v>
      </c>
      <c r="AI146">
        <v>1.6</v>
      </c>
      <c r="AJ146" t="s">
        <v>478</v>
      </c>
      <c r="AK146" t="s">
        <v>148</v>
      </c>
      <c r="AL146">
        <v>0.6</v>
      </c>
      <c r="AM146" t="s">
        <v>478</v>
      </c>
      <c r="AN146" t="s">
        <v>715</v>
      </c>
      <c r="AO146">
        <v>0.8</v>
      </c>
      <c r="AP146" t="s">
        <v>478</v>
      </c>
      <c r="AQ146">
        <v>4</v>
      </c>
      <c r="AR146" t="s">
        <v>530</v>
      </c>
      <c r="AS146">
        <v>4</v>
      </c>
      <c r="AT146" t="s">
        <v>531</v>
      </c>
      <c r="AU146">
        <v>3</v>
      </c>
      <c r="AV146" t="s">
        <v>484</v>
      </c>
      <c r="AW146">
        <v>1</v>
      </c>
      <c r="AX146" t="s">
        <v>482</v>
      </c>
      <c r="AY146">
        <v>8</v>
      </c>
      <c r="BA146">
        <v>3</v>
      </c>
      <c r="BC146">
        <v>0</v>
      </c>
      <c r="BE146">
        <v>0</v>
      </c>
      <c r="BF146">
        <v>1</v>
      </c>
    </row>
    <row r="147" spans="1:58" x14ac:dyDescent="0.15">
      <c r="A147">
        <v>2</v>
      </c>
      <c r="B147">
        <v>400501</v>
      </c>
      <c r="C147">
        <v>1</v>
      </c>
      <c r="D147" t="s">
        <v>713</v>
      </c>
      <c r="E147">
        <v>20141120</v>
      </c>
      <c r="F147">
        <v>1</v>
      </c>
      <c r="G147" t="s">
        <v>472</v>
      </c>
      <c r="H147">
        <v>1</v>
      </c>
      <c r="I147" t="s">
        <v>710</v>
      </c>
      <c r="J147">
        <v>0</v>
      </c>
      <c r="K147">
        <v>0</v>
      </c>
      <c r="L147">
        <v>3</v>
      </c>
      <c r="M147">
        <v>2191</v>
      </c>
      <c r="N147" t="s">
        <v>724</v>
      </c>
      <c r="O147" t="s">
        <v>725</v>
      </c>
      <c r="P147">
        <v>24</v>
      </c>
      <c r="R147">
        <v>0</v>
      </c>
      <c r="S147">
        <v>0</v>
      </c>
      <c r="T147">
        <v>0</v>
      </c>
      <c r="U147">
        <v>0</v>
      </c>
      <c r="V147">
        <v>0</v>
      </c>
      <c r="W147">
        <v>0</v>
      </c>
      <c r="X147">
        <v>0</v>
      </c>
      <c r="Y147" t="s">
        <v>63</v>
      </c>
      <c r="Z147">
        <v>249</v>
      </c>
      <c r="AA147" t="s">
        <v>70</v>
      </c>
      <c r="AB147" t="s">
        <v>477</v>
      </c>
      <c r="AC147">
        <v>4.3</v>
      </c>
      <c r="AD147" t="s">
        <v>478</v>
      </c>
      <c r="AE147" t="s">
        <v>714</v>
      </c>
      <c r="AF147">
        <v>0.6</v>
      </c>
      <c r="AG147" t="s">
        <v>478</v>
      </c>
      <c r="AH147" t="s">
        <v>94</v>
      </c>
      <c r="AI147">
        <v>54</v>
      </c>
      <c r="AJ147" t="s">
        <v>478</v>
      </c>
      <c r="AK147" t="s">
        <v>148</v>
      </c>
      <c r="AL147">
        <v>0.4</v>
      </c>
      <c r="AM147" t="s">
        <v>478</v>
      </c>
      <c r="AN147" t="s">
        <v>715</v>
      </c>
      <c r="AO147">
        <v>0</v>
      </c>
      <c r="AP147" t="s">
        <v>478</v>
      </c>
      <c r="AQ147">
        <v>1</v>
      </c>
      <c r="AR147" t="s">
        <v>524</v>
      </c>
      <c r="AS147">
        <v>14</v>
      </c>
      <c r="AT147" t="s">
        <v>487</v>
      </c>
      <c r="AU147">
        <v>6</v>
      </c>
      <c r="AV147" t="s">
        <v>525</v>
      </c>
      <c r="AW147">
        <v>1</v>
      </c>
      <c r="AX147" t="s">
        <v>482</v>
      </c>
      <c r="AY147">
        <v>0</v>
      </c>
      <c r="BA147">
        <v>0</v>
      </c>
      <c r="BC147">
        <v>0</v>
      </c>
      <c r="BE147">
        <v>0</v>
      </c>
      <c r="BF147">
        <v>0</v>
      </c>
    </row>
    <row r="148" spans="1:58" x14ac:dyDescent="0.15">
      <c r="A148">
        <v>2</v>
      </c>
      <c r="B148">
        <v>400501</v>
      </c>
      <c r="C148">
        <v>1</v>
      </c>
      <c r="D148" t="s">
        <v>713</v>
      </c>
      <c r="E148">
        <v>20141120</v>
      </c>
      <c r="F148">
        <v>1</v>
      </c>
      <c r="G148" t="s">
        <v>472</v>
      </c>
      <c r="H148">
        <v>1</v>
      </c>
      <c r="I148" t="s">
        <v>710</v>
      </c>
      <c r="J148">
        <v>0</v>
      </c>
      <c r="K148">
        <v>0</v>
      </c>
      <c r="L148">
        <v>4</v>
      </c>
      <c r="M148">
        <v>2289</v>
      </c>
      <c r="N148" t="s">
        <v>1206</v>
      </c>
      <c r="O148" t="s">
        <v>1207</v>
      </c>
      <c r="P148">
        <v>12</v>
      </c>
      <c r="R148">
        <v>0</v>
      </c>
      <c r="S148">
        <v>0</v>
      </c>
      <c r="T148">
        <v>0</v>
      </c>
      <c r="U148">
        <v>0</v>
      </c>
      <c r="V148">
        <v>0</v>
      </c>
      <c r="W148">
        <v>0</v>
      </c>
      <c r="X148">
        <v>0</v>
      </c>
      <c r="Y148" t="s">
        <v>63</v>
      </c>
      <c r="Z148">
        <v>39</v>
      </c>
      <c r="AA148" t="s">
        <v>70</v>
      </c>
      <c r="AB148" t="s">
        <v>477</v>
      </c>
      <c r="AC148">
        <v>2</v>
      </c>
      <c r="AD148" t="s">
        <v>478</v>
      </c>
      <c r="AE148" t="s">
        <v>714</v>
      </c>
      <c r="AF148">
        <v>0.7</v>
      </c>
      <c r="AG148" t="s">
        <v>478</v>
      </c>
      <c r="AH148" t="s">
        <v>94</v>
      </c>
      <c r="AI148">
        <v>6.5</v>
      </c>
      <c r="AJ148" t="s">
        <v>478</v>
      </c>
      <c r="AK148" t="s">
        <v>148</v>
      </c>
      <c r="AL148">
        <v>0.8</v>
      </c>
      <c r="AM148" t="s">
        <v>478</v>
      </c>
      <c r="AN148" t="s">
        <v>715</v>
      </c>
      <c r="AO148">
        <v>2</v>
      </c>
      <c r="AP148" t="s">
        <v>478</v>
      </c>
      <c r="AQ148">
        <v>5</v>
      </c>
      <c r="AR148" t="s">
        <v>528</v>
      </c>
      <c r="AS148">
        <v>13</v>
      </c>
      <c r="AT148" t="s">
        <v>529</v>
      </c>
      <c r="AU148">
        <v>6</v>
      </c>
      <c r="AV148" t="s">
        <v>525</v>
      </c>
      <c r="AW148">
        <v>4</v>
      </c>
      <c r="AX148" t="s">
        <v>487</v>
      </c>
      <c r="AY148">
        <v>0</v>
      </c>
      <c r="BA148">
        <v>0</v>
      </c>
      <c r="BC148">
        <v>0</v>
      </c>
      <c r="BE148">
        <v>0</v>
      </c>
      <c r="BF148">
        <v>0</v>
      </c>
    </row>
    <row r="149" spans="1:58" x14ac:dyDescent="0.15">
      <c r="A149">
        <v>2</v>
      </c>
      <c r="B149">
        <v>400501</v>
      </c>
      <c r="C149">
        <v>1</v>
      </c>
      <c r="D149" t="s">
        <v>713</v>
      </c>
      <c r="E149">
        <v>20141120</v>
      </c>
      <c r="F149">
        <v>1</v>
      </c>
      <c r="G149" t="s">
        <v>472</v>
      </c>
      <c r="H149">
        <v>1</v>
      </c>
      <c r="I149" t="s">
        <v>710</v>
      </c>
      <c r="J149">
        <v>0</v>
      </c>
      <c r="K149">
        <v>0</v>
      </c>
      <c r="L149">
        <v>1</v>
      </c>
      <c r="M149">
        <v>137</v>
      </c>
      <c r="N149" t="s">
        <v>1260</v>
      </c>
      <c r="O149" t="s">
        <v>1261</v>
      </c>
      <c r="P149">
        <v>139</v>
      </c>
      <c r="R149">
        <v>0</v>
      </c>
      <c r="S149">
        <v>0</v>
      </c>
      <c r="T149">
        <v>0</v>
      </c>
      <c r="U149">
        <v>0</v>
      </c>
      <c r="V149">
        <v>0</v>
      </c>
      <c r="W149">
        <v>0</v>
      </c>
      <c r="X149">
        <v>0</v>
      </c>
      <c r="Y149" t="s">
        <v>63</v>
      </c>
      <c r="Z149">
        <v>134</v>
      </c>
      <c r="AA149" t="s">
        <v>70</v>
      </c>
      <c r="AB149" t="s">
        <v>477</v>
      </c>
      <c r="AC149">
        <v>18.8</v>
      </c>
      <c r="AD149" t="s">
        <v>478</v>
      </c>
      <c r="AE149" t="s">
        <v>714</v>
      </c>
      <c r="AF149">
        <v>2.5</v>
      </c>
      <c r="AG149" t="s">
        <v>478</v>
      </c>
      <c r="AH149" t="s">
        <v>94</v>
      </c>
      <c r="AI149">
        <v>9.1999999999999993</v>
      </c>
      <c r="AJ149" t="s">
        <v>478</v>
      </c>
      <c r="AK149" t="s">
        <v>148</v>
      </c>
      <c r="AL149">
        <v>2</v>
      </c>
      <c r="AM149" t="s">
        <v>478</v>
      </c>
      <c r="AN149" t="s">
        <v>715</v>
      </c>
      <c r="AO149">
        <v>1.5</v>
      </c>
      <c r="AP149" t="s">
        <v>478</v>
      </c>
      <c r="AQ149">
        <v>0</v>
      </c>
      <c r="AS149">
        <v>0</v>
      </c>
      <c r="AU149">
        <v>0</v>
      </c>
      <c r="AW149">
        <v>0</v>
      </c>
      <c r="AY149">
        <v>0</v>
      </c>
      <c r="BA149">
        <v>0</v>
      </c>
      <c r="BC149">
        <v>0</v>
      </c>
      <c r="BE149">
        <v>0</v>
      </c>
      <c r="BF149">
        <v>0</v>
      </c>
    </row>
    <row r="150" spans="1:58" x14ac:dyDescent="0.15">
      <c r="A150">
        <v>2</v>
      </c>
      <c r="B150">
        <v>400501</v>
      </c>
      <c r="C150">
        <v>1</v>
      </c>
      <c r="D150" t="s">
        <v>713</v>
      </c>
      <c r="E150">
        <v>20141120</v>
      </c>
      <c r="F150">
        <v>1</v>
      </c>
      <c r="G150" t="s">
        <v>472</v>
      </c>
      <c r="H150">
        <v>1</v>
      </c>
      <c r="I150" t="s">
        <v>710</v>
      </c>
      <c r="J150">
        <v>0</v>
      </c>
      <c r="K150">
        <v>0</v>
      </c>
      <c r="L150">
        <v>2</v>
      </c>
      <c r="M150">
        <v>1986</v>
      </c>
      <c r="N150" t="s">
        <v>744</v>
      </c>
      <c r="O150" t="s">
        <v>537</v>
      </c>
      <c r="P150">
        <v>28</v>
      </c>
      <c r="Q150" t="s">
        <v>745</v>
      </c>
      <c r="R150">
        <v>0</v>
      </c>
      <c r="S150">
        <v>0</v>
      </c>
      <c r="T150">
        <v>0</v>
      </c>
      <c r="U150">
        <v>0</v>
      </c>
      <c r="V150">
        <v>0</v>
      </c>
      <c r="W150">
        <v>0</v>
      </c>
      <c r="X150">
        <v>0</v>
      </c>
      <c r="Y150" t="s">
        <v>63</v>
      </c>
      <c r="Z150">
        <v>34</v>
      </c>
      <c r="AA150" t="s">
        <v>70</v>
      </c>
      <c r="AB150" t="s">
        <v>477</v>
      </c>
      <c r="AC150">
        <v>2.4</v>
      </c>
      <c r="AD150" t="s">
        <v>478</v>
      </c>
      <c r="AE150" t="s">
        <v>714</v>
      </c>
      <c r="AF150">
        <v>1.5</v>
      </c>
      <c r="AG150" t="s">
        <v>478</v>
      </c>
      <c r="AH150" t="s">
        <v>94</v>
      </c>
      <c r="AI150">
        <v>2.7</v>
      </c>
      <c r="AJ150" t="s">
        <v>478</v>
      </c>
      <c r="AK150" t="s">
        <v>148</v>
      </c>
      <c r="AL150">
        <v>0.6</v>
      </c>
      <c r="AM150" t="s">
        <v>478</v>
      </c>
      <c r="AN150" t="s">
        <v>715</v>
      </c>
      <c r="AO150">
        <v>0.3</v>
      </c>
      <c r="AP150" t="s">
        <v>478</v>
      </c>
      <c r="AQ150">
        <v>4</v>
      </c>
      <c r="AR150" t="s">
        <v>530</v>
      </c>
      <c r="AS150">
        <v>4</v>
      </c>
      <c r="AT150" t="s">
        <v>531</v>
      </c>
      <c r="AU150">
        <v>3</v>
      </c>
      <c r="AV150" t="s">
        <v>484</v>
      </c>
      <c r="AW150">
        <v>1</v>
      </c>
      <c r="AX150" t="s">
        <v>482</v>
      </c>
      <c r="AY150">
        <v>8</v>
      </c>
      <c r="BA150">
        <v>3</v>
      </c>
      <c r="BC150">
        <v>0</v>
      </c>
      <c r="BE150">
        <v>0</v>
      </c>
      <c r="BF150">
        <v>1</v>
      </c>
    </row>
    <row r="151" spans="1:58" x14ac:dyDescent="0.15">
      <c r="A151">
        <v>2</v>
      </c>
      <c r="B151">
        <v>400501</v>
      </c>
      <c r="C151">
        <v>1</v>
      </c>
      <c r="D151" t="s">
        <v>713</v>
      </c>
      <c r="E151">
        <v>20141120</v>
      </c>
      <c r="F151">
        <v>1</v>
      </c>
      <c r="G151" t="s">
        <v>472</v>
      </c>
      <c r="H151">
        <v>1</v>
      </c>
      <c r="I151" t="s">
        <v>710</v>
      </c>
      <c r="J151">
        <v>0</v>
      </c>
      <c r="K151">
        <v>0</v>
      </c>
      <c r="L151">
        <v>3</v>
      </c>
      <c r="M151">
        <v>2190</v>
      </c>
      <c r="N151" t="s">
        <v>720</v>
      </c>
      <c r="O151" t="s">
        <v>721</v>
      </c>
      <c r="P151">
        <v>29</v>
      </c>
      <c r="R151">
        <v>0</v>
      </c>
      <c r="S151">
        <v>0</v>
      </c>
      <c r="T151">
        <v>0</v>
      </c>
      <c r="U151">
        <v>0</v>
      </c>
      <c r="V151">
        <v>0</v>
      </c>
      <c r="W151">
        <v>0</v>
      </c>
      <c r="X151">
        <v>0</v>
      </c>
      <c r="Y151" t="s">
        <v>63</v>
      </c>
      <c r="Z151">
        <v>245</v>
      </c>
      <c r="AA151" t="s">
        <v>70</v>
      </c>
      <c r="AB151" t="s">
        <v>477</v>
      </c>
      <c r="AC151">
        <v>4.8</v>
      </c>
      <c r="AD151" t="s">
        <v>478</v>
      </c>
      <c r="AE151" t="s">
        <v>714</v>
      </c>
      <c r="AF151">
        <v>1.9</v>
      </c>
      <c r="AG151" t="s">
        <v>478</v>
      </c>
      <c r="AH151" t="s">
        <v>94</v>
      </c>
      <c r="AI151">
        <v>51.7</v>
      </c>
      <c r="AJ151" t="s">
        <v>478</v>
      </c>
      <c r="AK151" t="s">
        <v>148</v>
      </c>
      <c r="AL151">
        <v>2.1</v>
      </c>
      <c r="AM151" t="s">
        <v>478</v>
      </c>
      <c r="AN151" t="s">
        <v>715</v>
      </c>
      <c r="AO151">
        <v>0</v>
      </c>
      <c r="AP151" t="s">
        <v>478</v>
      </c>
      <c r="AQ151">
        <v>1</v>
      </c>
      <c r="AR151" t="s">
        <v>524</v>
      </c>
      <c r="AS151">
        <v>14</v>
      </c>
      <c r="AT151" t="s">
        <v>487</v>
      </c>
      <c r="AU151">
        <v>7</v>
      </c>
      <c r="AV151" t="s">
        <v>487</v>
      </c>
      <c r="AW151">
        <v>1</v>
      </c>
      <c r="AX151" t="s">
        <v>482</v>
      </c>
      <c r="AY151">
        <v>0</v>
      </c>
      <c r="BA151">
        <v>0</v>
      </c>
      <c r="BC151">
        <v>0</v>
      </c>
      <c r="BE151">
        <v>0</v>
      </c>
      <c r="BF151">
        <v>0</v>
      </c>
    </row>
    <row r="152" spans="1:58" x14ac:dyDescent="0.15">
      <c r="A152">
        <v>2</v>
      </c>
      <c r="B152">
        <v>400501</v>
      </c>
      <c r="C152">
        <v>1</v>
      </c>
      <c r="D152" t="s">
        <v>713</v>
      </c>
      <c r="E152">
        <v>20141120</v>
      </c>
      <c r="F152">
        <v>1</v>
      </c>
      <c r="G152" t="s">
        <v>472</v>
      </c>
      <c r="H152">
        <v>1</v>
      </c>
      <c r="I152" t="s">
        <v>710</v>
      </c>
      <c r="J152">
        <v>0</v>
      </c>
      <c r="K152">
        <v>0</v>
      </c>
      <c r="L152">
        <v>4</v>
      </c>
      <c r="M152">
        <v>2289</v>
      </c>
      <c r="N152" t="s">
        <v>1206</v>
      </c>
      <c r="O152" t="s">
        <v>1207</v>
      </c>
      <c r="P152">
        <v>12</v>
      </c>
      <c r="R152">
        <v>0</v>
      </c>
      <c r="S152">
        <v>0</v>
      </c>
      <c r="T152">
        <v>0</v>
      </c>
      <c r="U152">
        <v>0</v>
      </c>
      <c r="V152">
        <v>0</v>
      </c>
      <c r="W152">
        <v>0</v>
      </c>
      <c r="X152">
        <v>0</v>
      </c>
      <c r="Y152" t="s">
        <v>63</v>
      </c>
      <c r="Z152">
        <v>39</v>
      </c>
      <c r="AA152" t="s">
        <v>70</v>
      </c>
      <c r="AB152" t="s">
        <v>477</v>
      </c>
      <c r="AC152">
        <v>2</v>
      </c>
      <c r="AD152" t="s">
        <v>478</v>
      </c>
      <c r="AE152" t="s">
        <v>714</v>
      </c>
      <c r="AF152">
        <v>0.7</v>
      </c>
      <c r="AG152" t="s">
        <v>478</v>
      </c>
      <c r="AH152" t="s">
        <v>94</v>
      </c>
      <c r="AI152">
        <v>6.5</v>
      </c>
      <c r="AJ152" t="s">
        <v>478</v>
      </c>
      <c r="AK152" t="s">
        <v>148</v>
      </c>
      <c r="AL152">
        <v>0.8</v>
      </c>
      <c r="AM152" t="s">
        <v>478</v>
      </c>
      <c r="AN152" t="s">
        <v>715</v>
      </c>
      <c r="AO152">
        <v>2</v>
      </c>
      <c r="AP152" t="s">
        <v>478</v>
      </c>
      <c r="AQ152">
        <v>5</v>
      </c>
      <c r="AR152" t="s">
        <v>528</v>
      </c>
      <c r="AS152">
        <v>13</v>
      </c>
      <c r="AT152" t="s">
        <v>529</v>
      </c>
      <c r="AU152">
        <v>6</v>
      </c>
      <c r="AV152" t="s">
        <v>525</v>
      </c>
      <c r="AW152">
        <v>4</v>
      </c>
      <c r="AX152" t="s">
        <v>487</v>
      </c>
      <c r="AY152">
        <v>0</v>
      </c>
      <c r="BA152">
        <v>0</v>
      </c>
      <c r="BC152">
        <v>0</v>
      </c>
      <c r="BE152">
        <v>0</v>
      </c>
      <c r="BF152">
        <v>0</v>
      </c>
    </row>
    <row r="153" spans="1:58" x14ac:dyDescent="0.15">
      <c r="A153">
        <v>2</v>
      </c>
      <c r="B153">
        <v>400501</v>
      </c>
      <c r="C153">
        <v>1</v>
      </c>
      <c r="D153" t="s">
        <v>713</v>
      </c>
      <c r="E153">
        <v>20141121</v>
      </c>
      <c r="F153">
        <v>1</v>
      </c>
      <c r="G153" t="s">
        <v>472</v>
      </c>
      <c r="H153">
        <v>1</v>
      </c>
      <c r="I153" t="s">
        <v>710</v>
      </c>
      <c r="J153">
        <v>0</v>
      </c>
      <c r="K153">
        <v>0</v>
      </c>
      <c r="L153">
        <v>1</v>
      </c>
      <c r="M153">
        <v>2301</v>
      </c>
      <c r="N153" t="s">
        <v>1262</v>
      </c>
      <c r="O153" t="s">
        <v>728</v>
      </c>
      <c r="P153">
        <v>164</v>
      </c>
      <c r="R153">
        <v>0</v>
      </c>
      <c r="S153">
        <v>0</v>
      </c>
      <c r="T153">
        <v>0</v>
      </c>
      <c r="U153">
        <v>0</v>
      </c>
      <c r="V153">
        <v>0</v>
      </c>
      <c r="W153">
        <v>0</v>
      </c>
      <c r="X153">
        <v>0</v>
      </c>
      <c r="Y153" t="s">
        <v>63</v>
      </c>
      <c r="Z153">
        <v>265</v>
      </c>
      <c r="AA153" t="s">
        <v>70</v>
      </c>
      <c r="AB153" t="s">
        <v>477</v>
      </c>
      <c r="AC153">
        <v>11.5</v>
      </c>
      <c r="AD153" t="s">
        <v>478</v>
      </c>
      <c r="AE153" t="s">
        <v>714</v>
      </c>
      <c r="AF153">
        <v>12.9</v>
      </c>
      <c r="AG153" t="s">
        <v>478</v>
      </c>
      <c r="AH153" t="s">
        <v>94</v>
      </c>
      <c r="AI153">
        <v>24.8</v>
      </c>
      <c r="AJ153" t="s">
        <v>478</v>
      </c>
      <c r="AK153" t="s">
        <v>148</v>
      </c>
      <c r="AL153">
        <v>2.8</v>
      </c>
      <c r="AM153" t="s">
        <v>478</v>
      </c>
      <c r="AN153" t="s">
        <v>715</v>
      </c>
      <c r="AO153">
        <v>2.2999999999999998</v>
      </c>
      <c r="AP153" t="s">
        <v>478</v>
      </c>
      <c r="AQ153">
        <v>2</v>
      </c>
      <c r="AR153" t="s">
        <v>479</v>
      </c>
      <c r="AS153">
        <v>4</v>
      </c>
      <c r="AT153" t="s">
        <v>531</v>
      </c>
      <c r="AU153">
        <v>7</v>
      </c>
      <c r="AV153" t="s">
        <v>487</v>
      </c>
      <c r="AW153">
        <v>4</v>
      </c>
      <c r="AX153" t="s">
        <v>487</v>
      </c>
      <c r="AY153">
        <v>0</v>
      </c>
      <c r="BA153">
        <v>0</v>
      </c>
      <c r="BC153">
        <v>0</v>
      </c>
      <c r="BE153">
        <v>0</v>
      </c>
      <c r="BF153">
        <v>0</v>
      </c>
    </row>
    <row r="154" spans="1:58" x14ac:dyDescent="0.15">
      <c r="A154">
        <v>2</v>
      </c>
      <c r="B154">
        <v>400501</v>
      </c>
      <c r="C154">
        <v>1</v>
      </c>
      <c r="D154" t="s">
        <v>713</v>
      </c>
      <c r="E154">
        <v>20141121</v>
      </c>
      <c r="F154">
        <v>1</v>
      </c>
      <c r="G154" t="s">
        <v>472</v>
      </c>
      <c r="H154">
        <v>1</v>
      </c>
      <c r="I154" t="s">
        <v>710</v>
      </c>
      <c r="J154">
        <v>0</v>
      </c>
      <c r="K154">
        <v>0</v>
      </c>
      <c r="L154">
        <v>2</v>
      </c>
      <c r="M154">
        <v>156</v>
      </c>
      <c r="N154" t="s">
        <v>1263</v>
      </c>
      <c r="O154" t="s">
        <v>541</v>
      </c>
      <c r="P154">
        <v>48</v>
      </c>
      <c r="Q154" t="s">
        <v>716</v>
      </c>
      <c r="R154">
        <v>0</v>
      </c>
      <c r="S154">
        <v>0</v>
      </c>
      <c r="T154">
        <v>0</v>
      </c>
      <c r="U154">
        <v>0</v>
      </c>
      <c r="V154">
        <v>0</v>
      </c>
      <c r="W154">
        <v>0</v>
      </c>
      <c r="X154">
        <v>0</v>
      </c>
      <c r="Y154" t="s">
        <v>63</v>
      </c>
      <c r="Z154">
        <v>43</v>
      </c>
      <c r="AA154" t="s">
        <v>70</v>
      </c>
      <c r="AB154" t="s">
        <v>477</v>
      </c>
      <c r="AC154">
        <v>1.7</v>
      </c>
      <c r="AD154" t="s">
        <v>478</v>
      </c>
      <c r="AE154" t="s">
        <v>714</v>
      </c>
      <c r="AF154">
        <v>2.2999999999999998</v>
      </c>
      <c r="AG154" t="s">
        <v>478</v>
      </c>
      <c r="AH154" t="s">
        <v>94</v>
      </c>
      <c r="AI154">
        <v>5.0999999999999996</v>
      </c>
      <c r="AJ154" t="s">
        <v>478</v>
      </c>
      <c r="AK154" t="s">
        <v>148</v>
      </c>
      <c r="AL154">
        <v>2</v>
      </c>
      <c r="AM154" t="s">
        <v>478</v>
      </c>
      <c r="AN154" t="s">
        <v>715</v>
      </c>
      <c r="AO154">
        <v>0.6</v>
      </c>
      <c r="AP154" t="s">
        <v>478</v>
      </c>
      <c r="AQ154">
        <v>4</v>
      </c>
      <c r="AR154" t="s">
        <v>530</v>
      </c>
      <c r="AS154">
        <v>6</v>
      </c>
      <c r="AT154" t="s">
        <v>535</v>
      </c>
      <c r="AU154">
        <v>3</v>
      </c>
      <c r="AV154" t="s">
        <v>484</v>
      </c>
      <c r="AW154">
        <v>1</v>
      </c>
      <c r="AX154" t="s">
        <v>482</v>
      </c>
      <c r="AY154">
        <v>8</v>
      </c>
      <c r="BA154">
        <v>4</v>
      </c>
      <c r="BC154">
        <v>0</v>
      </c>
      <c r="BE154">
        <v>0</v>
      </c>
      <c r="BF154">
        <v>0</v>
      </c>
    </row>
    <row r="155" spans="1:58" x14ac:dyDescent="0.15">
      <c r="A155">
        <v>2</v>
      </c>
      <c r="B155">
        <v>400501</v>
      </c>
      <c r="C155">
        <v>1</v>
      </c>
      <c r="D155" t="s">
        <v>713</v>
      </c>
      <c r="E155">
        <v>20141121</v>
      </c>
      <c r="F155">
        <v>1</v>
      </c>
      <c r="G155" t="s">
        <v>472</v>
      </c>
      <c r="H155">
        <v>1</v>
      </c>
      <c r="I155" t="s">
        <v>710</v>
      </c>
      <c r="J155">
        <v>0</v>
      </c>
      <c r="K155">
        <v>0</v>
      </c>
      <c r="L155">
        <v>3</v>
      </c>
      <c r="M155">
        <v>2191</v>
      </c>
      <c r="N155" t="s">
        <v>724</v>
      </c>
      <c r="O155" t="s">
        <v>725</v>
      </c>
      <c r="P155">
        <v>24</v>
      </c>
      <c r="R155">
        <v>0</v>
      </c>
      <c r="S155">
        <v>0</v>
      </c>
      <c r="T155">
        <v>0</v>
      </c>
      <c r="U155">
        <v>0</v>
      </c>
      <c r="V155">
        <v>0</v>
      </c>
      <c r="W155">
        <v>0</v>
      </c>
      <c r="X155">
        <v>0</v>
      </c>
      <c r="Y155" t="s">
        <v>63</v>
      </c>
      <c r="Z155">
        <v>249</v>
      </c>
      <c r="AA155" t="s">
        <v>70</v>
      </c>
      <c r="AB155" t="s">
        <v>477</v>
      </c>
      <c r="AC155">
        <v>4.3</v>
      </c>
      <c r="AD155" t="s">
        <v>478</v>
      </c>
      <c r="AE155" t="s">
        <v>714</v>
      </c>
      <c r="AF155">
        <v>0.6</v>
      </c>
      <c r="AG155" t="s">
        <v>478</v>
      </c>
      <c r="AH155" t="s">
        <v>94</v>
      </c>
      <c r="AI155">
        <v>54</v>
      </c>
      <c r="AJ155" t="s">
        <v>478</v>
      </c>
      <c r="AK155" t="s">
        <v>148</v>
      </c>
      <c r="AL155">
        <v>0.4</v>
      </c>
      <c r="AM155" t="s">
        <v>478</v>
      </c>
      <c r="AN155" t="s">
        <v>715</v>
      </c>
      <c r="AO155">
        <v>0</v>
      </c>
      <c r="AP155" t="s">
        <v>478</v>
      </c>
      <c r="AQ155">
        <v>1</v>
      </c>
      <c r="AR155" t="s">
        <v>524</v>
      </c>
      <c r="AS155">
        <v>14</v>
      </c>
      <c r="AT155" t="s">
        <v>487</v>
      </c>
      <c r="AU155">
        <v>6</v>
      </c>
      <c r="AV155" t="s">
        <v>525</v>
      </c>
      <c r="AW155">
        <v>1</v>
      </c>
      <c r="AX155" t="s">
        <v>482</v>
      </c>
      <c r="AY155">
        <v>0</v>
      </c>
      <c r="BA155">
        <v>0</v>
      </c>
      <c r="BC155">
        <v>0</v>
      </c>
      <c r="BE155">
        <v>0</v>
      </c>
      <c r="BF155">
        <v>0</v>
      </c>
    </row>
    <row r="156" spans="1:58" x14ac:dyDescent="0.15">
      <c r="A156">
        <v>2</v>
      </c>
      <c r="B156">
        <v>400501</v>
      </c>
      <c r="C156">
        <v>1</v>
      </c>
      <c r="D156" t="s">
        <v>713</v>
      </c>
      <c r="E156">
        <v>20141121</v>
      </c>
      <c r="F156">
        <v>1</v>
      </c>
      <c r="G156" t="s">
        <v>472</v>
      </c>
      <c r="H156">
        <v>1</v>
      </c>
      <c r="I156" t="s">
        <v>710</v>
      </c>
      <c r="J156">
        <v>0</v>
      </c>
      <c r="K156">
        <v>0</v>
      </c>
      <c r="L156">
        <v>4</v>
      </c>
      <c r="M156">
        <v>2293</v>
      </c>
      <c r="N156" t="s">
        <v>1167</v>
      </c>
      <c r="O156" t="s">
        <v>1264</v>
      </c>
      <c r="P156">
        <v>7</v>
      </c>
      <c r="R156">
        <v>0</v>
      </c>
      <c r="S156">
        <v>0</v>
      </c>
      <c r="T156">
        <v>0</v>
      </c>
      <c r="U156">
        <v>0</v>
      </c>
      <c r="V156">
        <v>0</v>
      </c>
      <c r="W156">
        <v>0</v>
      </c>
      <c r="X156">
        <v>0</v>
      </c>
      <c r="Y156" t="s">
        <v>63</v>
      </c>
      <c r="Z156">
        <v>3</v>
      </c>
      <c r="AA156" t="s">
        <v>70</v>
      </c>
      <c r="AB156" t="s">
        <v>477</v>
      </c>
      <c r="AC156">
        <v>0.4</v>
      </c>
      <c r="AD156" t="s">
        <v>478</v>
      </c>
      <c r="AE156" t="s">
        <v>714</v>
      </c>
      <c r="AF156">
        <v>0</v>
      </c>
      <c r="AG156" t="s">
        <v>478</v>
      </c>
      <c r="AH156" t="s">
        <v>94</v>
      </c>
      <c r="AI156">
        <v>0.5</v>
      </c>
      <c r="AJ156" t="s">
        <v>478</v>
      </c>
      <c r="AK156" t="s">
        <v>148</v>
      </c>
      <c r="AL156">
        <v>0</v>
      </c>
      <c r="AM156" t="s">
        <v>478</v>
      </c>
      <c r="AN156" t="s">
        <v>715</v>
      </c>
      <c r="AO156">
        <v>0.9</v>
      </c>
      <c r="AP156" t="s">
        <v>478</v>
      </c>
      <c r="AQ156">
        <v>5</v>
      </c>
      <c r="AR156" t="s">
        <v>528</v>
      </c>
      <c r="AS156">
        <v>13</v>
      </c>
      <c r="AT156" t="s">
        <v>529</v>
      </c>
      <c r="AU156">
        <v>7</v>
      </c>
      <c r="AV156" t="s">
        <v>487</v>
      </c>
      <c r="AW156">
        <v>4</v>
      </c>
      <c r="AX156" t="s">
        <v>487</v>
      </c>
      <c r="AY156">
        <v>0</v>
      </c>
      <c r="BA156">
        <v>0</v>
      </c>
      <c r="BC156">
        <v>0</v>
      </c>
      <c r="BE156">
        <v>0</v>
      </c>
      <c r="BF156">
        <v>0</v>
      </c>
    </row>
    <row r="157" spans="1:58" x14ac:dyDescent="0.15">
      <c r="A157">
        <v>2</v>
      </c>
      <c r="B157">
        <v>400501</v>
      </c>
      <c r="C157">
        <v>1</v>
      </c>
      <c r="D157" t="s">
        <v>713</v>
      </c>
      <c r="E157">
        <v>20141121</v>
      </c>
      <c r="F157">
        <v>1</v>
      </c>
      <c r="G157" t="s">
        <v>472</v>
      </c>
      <c r="H157">
        <v>1</v>
      </c>
      <c r="I157" t="s">
        <v>710</v>
      </c>
      <c r="J157">
        <v>0</v>
      </c>
      <c r="K157">
        <v>0</v>
      </c>
      <c r="L157">
        <v>1</v>
      </c>
      <c r="M157">
        <v>2177</v>
      </c>
      <c r="N157" t="s">
        <v>726</v>
      </c>
      <c r="O157" t="s">
        <v>727</v>
      </c>
      <c r="P157">
        <v>111</v>
      </c>
      <c r="R157">
        <v>0</v>
      </c>
      <c r="S157">
        <v>0</v>
      </c>
      <c r="T157">
        <v>0</v>
      </c>
      <c r="U157">
        <v>0</v>
      </c>
      <c r="V157">
        <v>0</v>
      </c>
      <c r="W157">
        <v>0</v>
      </c>
      <c r="X157">
        <v>0</v>
      </c>
      <c r="Y157" t="s">
        <v>63</v>
      </c>
      <c r="Z157">
        <v>206</v>
      </c>
      <c r="AA157" t="s">
        <v>70</v>
      </c>
      <c r="AB157" t="s">
        <v>477</v>
      </c>
      <c r="AC157">
        <v>20.8</v>
      </c>
      <c r="AD157" t="s">
        <v>478</v>
      </c>
      <c r="AE157" t="s">
        <v>714</v>
      </c>
      <c r="AF157">
        <v>12.1</v>
      </c>
      <c r="AG157" t="s">
        <v>478</v>
      </c>
      <c r="AH157" t="s">
        <v>94</v>
      </c>
      <c r="AI157">
        <v>1.1000000000000001</v>
      </c>
      <c r="AJ157" t="s">
        <v>478</v>
      </c>
      <c r="AK157" t="s">
        <v>148</v>
      </c>
      <c r="AL157">
        <v>0.3</v>
      </c>
      <c r="AM157" t="s">
        <v>478</v>
      </c>
      <c r="AN157" t="s">
        <v>715</v>
      </c>
      <c r="AO157">
        <v>0.9</v>
      </c>
      <c r="AP157" t="s">
        <v>478</v>
      </c>
      <c r="AQ157">
        <v>2</v>
      </c>
      <c r="AR157" t="s">
        <v>479</v>
      </c>
      <c r="AS157">
        <v>2</v>
      </c>
      <c r="AT157" t="s">
        <v>480</v>
      </c>
      <c r="AU157">
        <v>2</v>
      </c>
      <c r="AV157" t="s">
        <v>481</v>
      </c>
      <c r="AW157">
        <v>2</v>
      </c>
      <c r="AX157" t="s">
        <v>488</v>
      </c>
      <c r="AY157">
        <v>0</v>
      </c>
      <c r="BA157">
        <v>0</v>
      </c>
      <c r="BC157">
        <v>0</v>
      </c>
      <c r="BE157">
        <v>0</v>
      </c>
      <c r="BF157">
        <v>0</v>
      </c>
    </row>
    <row r="158" spans="1:58" x14ac:dyDescent="0.15">
      <c r="A158">
        <v>2</v>
      </c>
      <c r="B158">
        <v>400501</v>
      </c>
      <c r="C158">
        <v>1</v>
      </c>
      <c r="D158" t="s">
        <v>713</v>
      </c>
      <c r="E158">
        <v>20141121</v>
      </c>
      <c r="F158">
        <v>1</v>
      </c>
      <c r="G158" t="s">
        <v>472</v>
      </c>
      <c r="H158">
        <v>1</v>
      </c>
      <c r="I158" t="s">
        <v>710</v>
      </c>
      <c r="J158">
        <v>0</v>
      </c>
      <c r="K158">
        <v>0</v>
      </c>
      <c r="L158">
        <v>2</v>
      </c>
      <c r="M158">
        <v>156</v>
      </c>
      <c r="N158" t="s">
        <v>1263</v>
      </c>
      <c r="O158" t="s">
        <v>541</v>
      </c>
      <c r="P158">
        <v>48</v>
      </c>
      <c r="Q158" t="s">
        <v>716</v>
      </c>
      <c r="R158">
        <v>0</v>
      </c>
      <c r="S158">
        <v>0</v>
      </c>
      <c r="T158">
        <v>0</v>
      </c>
      <c r="U158">
        <v>0</v>
      </c>
      <c r="V158">
        <v>0</v>
      </c>
      <c r="W158">
        <v>0</v>
      </c>
      <c r="X158">
        <v>0</v>
      </c>
      <c r="Y158" t="s">
        <v>63</v>
      </c>
      <c r="Z158">
        <v>43</v>
      </c>
      <c r="AA158" t="s">
        <v>70</v>
      </c>
      <c r="AB158" t="s">
        <v>477</v>
      </c>
      <c r="AC158">
        <v>1.7</v>
      </c>
      <c r="AD158" t="s">
        <v>478</v>
      </c>
      <c r="AE158" t="s">
        <v>714</v>
      </c>
      <c r="AF158">
        <v>2.2999999999999998</v>
      </c>
      <c r="AG158" t="s">
        <v>478</v>
      </c>
      <c r="AH158" t="s">
        <v>94</v>
      </c>
      <c r="AI158">
        <v>5.0999999999999996</v>
      </c>
      <c r="AJ158" t="s">
        <v>478</v>
      </c>
      <c r="AK158" t="s">
        <v>148</v>
      </c>
      <c r="AL158">
        <v>2</v>
      </c>
      <c r="AM158" t="s">
        <v>478</v>
      </c>
      <c r="AN158" t="s">
        <v>715</v>
      </c>
      <c r="AO158">
        <v>0.6</v>
      </c>
      <c r="AP158" t="s">
        <v>478</v>
      </c>
      <c r="AQ158">
        <v>4</v>
      </c>
      <c r="AR158" t="s">
        <v>530</v>
      </c>
      <c r="AS158">
        <v>6</v>
      </c>
      <c r="AT158" t="s">
        <v>535</v>
      </c>
      <c r="AU158">
        <v>3</v>
      </c>
      <c r="AV158" t="s">
        <v>484</v>
      </c>
      <c r="AW158">
        <v>1</v>
      </c>
      <c r="AX158" t="s">
        <v>482</v>
      </c>
      <c r="AY158">
        <v>8</v>
      </c>
      <c r="BA158">
        <v>4</v>
      </c>
      <c r="BC158">
        <v>0</v>
      </c>
      <c r="BE158">
        <v>0</v>
      </c>
      <c r="BF158">
        <v>0</v>
      </c>
    </row>
    <row r="159" spans="1:58" x14ac:dyDescent="0.15">
      <c r="A159">
        <v>2</v>
      </c>
      <c r="B159">
        <v>400501</v>
      </c>
      <c r="C159">
        <v>1</v>
      </c>
      <c r="D159" t="s">
        <v>713</v>
      </c>
      <c r="E159">
        <v>20141121</v>
      </c>
      <c r="F159">
        <v>1</v>
      </c>
      <c r="G159" t="s">
        <v>472</v>
      </c>
      <c r="H159">
        <v>1</v>
      </c>
      <c r="I159" t="s">
        <v>710</v>
      </c>
      <c r="J159">
        <v>0</v>
      </c>
      <c r="K159">
        <v>0</v>
      </c>
      <c r="L159">
        <v>3</v>
      </c>
      <c r="M159">
        <v>2190</v>
      </c>
      <c r="N159" t="s">
        <v>720</v>
      </c>
      <c r="O159" t="s">
        <v>721</v>
      </c>
      <c r="P159">
        <v>29</v>
      </c>
      <c r="R159">
        <v>0</v>
      </c>
      <c r="S159">
        <v>0</v>
      </c>
      <c r="T159">
        <v>0</v>
      </c>
      <c r="U159">
        <v>0</v>
      </c>
      <c r="V159">
        <v>0</v>
      </c>
      <c r="W159">
        <v>0</v>
      </c>
      <c r="X159">
        <v>0</v>
      </c>
      <c r="Y159" t="s">
        <v>63</v>
      </c>
      <c r="Z159">
        <v>245</v>
      </c>
      <c r="AA159" t="s">
        <v>70</v>
      </c>
      <c r="AB159" t="s">
        <v>477</v>
      </c>
      <c r="AC159">
        <v>4.8</v>
      </c>
      <c r="AD159" t="s">
        <v>478</v>
      </c>
      <c r="AE159" t="s">
        <v>714</v>
      </c>
      <c r="AF159">
        <v>1.9</v>
      </c>
      <c r="AG159" t="s">
        <v>478</v>
      </c>
      <c r="AH159" t="s">
        <v>94</v>
      </c>
      <c r="AI159">
        <v>51.7</v>
      </c>
      <c r="AJ159" t="s">
        <v>478</v>
      </c>
      <c r="AK159" t="s">
        <v>148</v>
      </c>
      <c r="AL159">
        <v>2.1</v>
      </c>
      <c r="AM159" t="s">
        <v>478</v>
      </c>
      <c r="AN159" t="s">
        <v>715</v>
      </c>
      <c r="AO159">
        <v>0</v>
      </c>
      <c r="AP159" t="s">
        <v>478</v>
      </c>
      <c r="AQ159">
        <v>1</v>
      </c>
      <c r="AR159" t="s">
        <v>524</v>
      </c>
      <c r="AS159">
        <v>14</v>
      </c>
      <c r="AT159" t="s">
        <v>487</v>
      </c>
      <c r="AU159">
        <v>7</v>
      </c>
      <c r="AV159" t="s">
        <v>487</v>
      </c>
      <c r="AW159">
        <v>1</v>
      </c>
      <c r="AX159" t="s">
        <v>482</v>
      </c>
      <c r="AY159">
        <v>0</v>
      </c>
      <c r="BA159">
        <v>0</v>
      </c>
      <c r="BC159">
        <v>0</v>
      </c>
      <c r="BE159">
        <v>0</v>
      </c>
      <c r="BF159">
        <v>0</v>
      </c>
    </row>
    <row r="160" spans="1:58" x14ac:dyDescent="0.15">
      <c r="A160">
        <v>2</v>
      </c>
      <c r="B160">
        <v>400501</v>
      </c>
      <c r="C160">
        <v>1</v>
      </c>
      <c r="D160" t="s">
        <v>713</v>
      </c>
      <c r="E160">
        <v>20141121</v>
      </c>
      <c r="F160">
        <v>1</v>
      </c>
      <c r="G160" t="s">
        <v>472</v>
      </c>
      <c r="H160">
        <v>1</v>
      </c>
      <c r="I160" t="s">
        <v>710</v>
      </c>
      <c r="J160">
        <v>0</v>
      </c>
      <c r="K160">
        <v>0</v>
      </c>
      <c r="L160">
        <v>4</v>
      </c>
      <c r="M160">
        <v>2293</v>
      </c>
      <c r="N160" t="s">
        <v>1167</v>
      </c>
      <c r="O160" t="s">
        <v>1264</v>
      </c>
      <c r="P160">
        <v>7</v>
      </c>
      <c r="R160">
        <v>0</v>
      </c>
      <c r="S160">
        <v>0</v>
      </c>
      <c r="T160">
        <v>0</v>
      </c>
      <c r="U160">
        <v>0</v>
      </c>
      <c r="V160">
        <v>0</v>
      </c>
      <c r="W160">
        <v>0</v>
      </c>
      <c r="X160">
        <v>0</v>
      </c>
      <c r="Y160" t="s">
        <v>63</v>
      </c>
      <c r="Z160">
        <v>3</v>
      </c>
      <c r="AA160" t="s">
        <v>70</v>
      </c>
      <c r="AB160" t="s">
        <v>477</v>
      </c>
      <c r="AC160">
        <v>0.4</v>
      </c>
      <c r="AD160" t="s">
        <v>478</v>
      </c>
      <c r="AE160" t="s">
        <v>714</v>
      </c>
      <c r="AF160">
        <v>0</v>
      </c>
      <c r="AG160" t="s">
        <v>478</v>
      </c>
      <c r="AH160" t="s">
        <v>94</v>
      </c>
      <c r="AI160">
        <v>0.5</v>
      </c>
      <c r="AJ160" t="s">
        <v>478</v>
      </c>
      <c r="AK160" t="s">
        <v>148</v>
      </c>
      <c r="AL160">
        <v>0</v>
      </c>
      <c r="AM160" t="s">
        <v>478</v>
      </c>
      <c r="AN160" t="s">
        <v>715</v>
      </c>
      <c r="AO160">
        <v>0.9</v>
      </c>
      <c r="AP160" t="s">
        <v>478</v>
      </c>
      <c r="AQ160">
        <v>5</v>
      </c>
      <c r="AR160" t="s">
        <v>528</v>
      </c>
      <c r="AS160">
        <v>13</v>
      </c>
      <c r="AT160" t="s">
        <v>529</v>
      </c>
      <c r="AU160">
        <v>7</v>
      </c>
      <c r="AV160" t="s">
        <v>487</v>
      </c>
      <c r="AW160">
        <v>4</v>
      </c>
      <c r="AX160" t="s">
        <v>487</v>
      </c>
      <c r="AY160">
        <v>0</v>
      </c>
      <c r="BA160">
        <v>0</v>
      </c>
      <c r="BC160">
        <v>0</v>
      </c>
      <c r="BE160">
        <v>0</v>
      </c>
      <c r="BF160">
        <v>0</v>
      </c>
    </row>
    <row r="161" spans="1:58" x14ac:dyDescent="0.15">
      <c r="A161">
        <v>2</v>
      </c>
      <c r="B161">
        <v>400501</v>
      </c>
      <c r="C161">
        <v>1</v>
      </c>
      <c r="D161" t="s">
        <v>713</v>
      </c>
      <c r="E161">
        <v>20141124</v>
      </c>
      <c r="F161">
        <v>1</v>
      </c>
      <c r="G161" t="s">
        <v>472</v>
      </c>
      <c r="H161">
        <v>1</v>
      </c>
      <c r="I161" t="s">
        <v>710</v>
      </c>
      <c r="J161">
        <v>0</v>
      </c>
      <c r="K161">
        <v>0</v>
      </c>
      <c r="L161">
        <v>1</v>
      </c>
      <c r="M161" t="s">
        <v>1265</v>
      </c>
      <c r="N161" t="s">
        <v>1266</v>
      </c>
      <c r="O161" t="s">
        <v>1267</v>
      </c>
      <c r="P161">
        <v>115</v>
      </c>
      <c r="R161">
        <v>0</v>
      </c>
      <c r="S161">
        <v>0</v>
      </c>
      <c r="T161">
        <v>0</v>
      </c>
      <c r="U161">
        <v>0</v>
      </c>
      <c r="V161">
        <v>0</v>
      </c>
      <c r="W161">
        <v>0</v>
      </c>
      <c r="X161">
        <v>0</v>
      </c>
      <c r="Y161" t="s">
        <v>63</v>
      </c>
      <c r="Z161">
        <v>260</v>
      </c>
      <c r="AA161" t="s">
        <v>70</v>
      </c>
      <c r="AB161" t="s">
        <v>477</v>
      </c>
      <c r="AC161">
        <v>16.899999999999999</v>
      </c>
      <c r="AD161" t="s">
        <v>478</v>
      </c>
      <c r="AE161" t="s">
        <v>714</v>
      </c>
      <c r="AF161">
        <v>16.100000000000001</v>
      </c>
      <c r="AG161" t="s">
        <v>478</v>
      </c>
      <c r="AH161" t="s">
        <v>94</v>
      </c>
      <c r="AI161">
        <v>8.1999999999999993</v>
      </c>
      <c r="AJ161" t="s">
        <v>478</v>
      </c>
      <c r="AK161" t="s">
        <v>148</v>
      </c>
      <c r="AL161">
        <v>0.7</v>
      </c>
      <c r="AM161" t="s">
        <v>478</v>
      </c>
      <c r="AN161" t="s">
        <v>715</v>
      </c>
      <c r="AO161">
        <v>1.6</v>
      </c>
      <c r="AP161" t="s">
        <v>478</v>
      </c>
      <c r="AQ161">
        <v>2</v>
      </c>
      <c r="AR161" t="s">
        <v>479</v>
      </c>
      <c r="AS161">
        <v>2</v>
      </c>
      <c r="AT161" t="s">
        <v>480</v>
      </c>
      <c r="AU161">
        <v>1</v>
      </c>
      <c r="AV161" t="s">
        <v>534</v>
      </c>
      <c r="AW161">
        <v>1</v>
      </c>
      <c r="AX161" t="s">
        <v>482</v>
      </c>
      <c r="AY161">
        <v>0</v>
      </c>
      <c r="BA161">
        <v>0</v>
      </c>
      <c r="BC161">
        <v>0</v>
      </c>
      <c r="BE161">
        <v>0</v>
      </c>
      <c r="BF161">
        <v>1</v>
      </c>
    </row>
    <row r="162" spans="1:58" x14ac:dyDescent="0.15">
      <c r="A162">
        <v>2</v>
      </c>
      <c r="B162">
        <v>400501</v>
      </c>
      <c r="C162">
        <v>1</v>
      </c>
      <c r="D162" t="s">
        <v>713</v>
      </c>
      <c r="E162">
        <v>20141124</v>
      </c>
      <c r="F162">
        <v>1</v>
      </c>
      <c r="G162" t="s">
        <v>472</v>
      </c>
      <c r="H162">
        <v>1</v>
      </c>
      <c r="I162" t="s">
        <v>710</v>
      </c>
      <c r="J162">
        <v>0</v>
      </c>
      <c r="K162">
        <v>0</v>
      </c>
      <c r="L162">
        <v>2</v>
      </c>
      <c r="M162">
        <v>1919</v>
      </c>
      <c r="N162" t="s">
        <v>1268</v>
      </c>
      <c r="O162" t="s">
        <v>1269</v>
      </c>
      <c r="P162">
        <v>29</v>
      </c>
      <c r="R162">
        <v>0</v>
      </c>
      <c r="S162">
        <v>0</v>
      </c>
      <c r="T162">
        <v>0</v>
      </c>
      <c r="U162">
        <v>0</v>
      </c>
      <c r="V162">
        <v>0</v>
      </c>
      <c r="W162">
        <v>0</v>
      </c>
      <c r="X162">
        <v>0</v>
      </c>
      <c r="Y162" t="s">
        <v>63</v>
      </c>
      <c r="Z162">
        <v>85</v>
      </c>
      <c r="AA162" t="s">
        <v>70</v>
      </c>
      <c r="AB162" t="s">
        <v>477</v>
      </c>
      <c r="AC162">
        <v>1.3</v>
      </c>
      <c r="AD162" t="s">
        <v>478</v>
      </c>
      <c r="AE162" t="s">
        <v>714</v>
      </c>
      <c r="AF162">
        <v>2.9</v>
      </c>
      <c r="AG162" t="s">
        <v>478</v>
      </c>
      <c r="AH162" t="s">
        <v>94</v>
      </c>
      <c r="AI162">
        <v>13.5</v>
      </c>
      <c r="AJ162" t="s">
        <v>478</v>
      </c>
      <c r="AK162" t="s">
        <v>148</v>
      </c>
      <c r="AL162">
        <v>1.3</v>
      </c>
      <c r="AM162" t="s">
        <v>478</v>
      </c>
      <c r="AN162" t="s">
        <v>715</v>
      </c>
      <c r="AO162">
        <v>0.3</v>
      </c>
      <c r="AP162" t="s">
        <v>478</v>
      </c>
      <c r="AQ162">
        <v>6</v>
      </c>
      <c r="AR162" t="s">
        <v>487</v>
      </c>
      <c r="AS162">
        <v>14</v>
      </c>
      <c r="AT162" t="s">
        <v>487</v>
      </c>
      <c r="AU162">
        <v>7</v>
      </c>
      <c r="AV162" t="s">
        <v>487</v>
      </c>
      <c r="AW162">
        <v>4</v>
      </c>
      <c r="AX162" t="s">
        <v>487</v>
      </c>
      <c r="AY162">
        <v>0</v>
      </c>
      <c r="BA162">
        <v>0</v>
      </c>
      <c r="BC162">
        <v>0</v>
      </c>
      <c r="BE162">
        <v>0</v>
      </c>
      <c r="BF162">
        <v>0</v>
      </c>
    </row>
    <row r="163" spans="1:58" x14ac:dyDescent="0.15">
      <c r="A163">
        <v>2</v>
      </c>
      <c r="B163">
        <v>400501</v>
      </c>
      <c r="C163">
        <v>1</v>
      </c>
      <c r="D163" t="s">
        <v>713</v>
      </c>
      <c r="E163">
        <v>20141124</v>
      </c>
      <c r="F163">
        <v>1</v>
      </c>
      <c r="G163" t="s">
        <v>472</v>
      </c>
      <c r="H163">
        <v>1</v>
      </c>
      <c r="I163" t="s">
        <v>710</v>
      </c>
      <c r="J163">
        <v>0</v>
      </c>
      <c r="K163">
        <v>0</v>
      </c>
      <c r="L163">
        <v>3</v>
      </c>
      <c r="M163">
        <v>2191</v>
      </c>
      <c r="N163" t="s">
        <v>724</v>
      </c>
      <c r="O163" t="s">
        <v>725</v>
      </c>
      <c r="P163">
        <v>24</v>
      </c>
      <c r="R163">
        <v>0</v>
      </c>
      <c r="S163">
        <v>0</v>
      </c>
      <c r="T163">
        <v>0</v>
      </c>
      <c r="U163">
        <v>0</v>
      </c>
      <c r="V163">
        <v>0</v>
      </c>
      <c r="W163">
        <v>0</v>
      </c>
      <c r="X163">
        <v>0</v>
      </c>
      <c r="Y163" t="s">
        <v>63</v>
      </c>
      <c r="Z163">
        <v>249</v>
      </c>
      <c r="AA163" t="s">
        <v>70</v>
      </c>
      <c r="AB163" t="s">
        <v>477</v>
      </c>
      <c r="AC163">
        <v>4.3</v>
      </c>
      <c r="AD163" t="s">
        <v>478</v>
      </c>
      <c r="AE163" t="s">
        <v>714</v>
      </c>
      <c r="AF163">
        <v>0.6</v>
      </c>
      <c r="AG163" t="s">
        <v>478</v>
      </c>
      <c r="AH163" t="s">
        <v>94</v>
      </c>
      <c r="AI163">
        <v>54</v>
      </c>
      <c r="AJ163" t="s">
        <v>478</v>
      </c>
      <c r="AK163" t="s">
        <v>148</v>
      </c>
      <c r="AL163">
        <v>0.4</v>
      </c>
      <c r="AM163" t="s">
        <v>478</v>
      </c>
      <c r="AN163" t="s">
        <v>715</v>
      </c>
      <c r="AO163">
        <v>0</v>
      </c>
      <c r="AP163" t="s">
        <v>478</v>
      </c>
      <c r="AQ163">
        <v>1</v>
      </c>
      <c r="AR163" t="s">
        <v>524</v>
      </c>
      <c r="AS163">
        <v>14</v>
      </c>
      <c r="AT163" t="s">
        <v>487</v>
      </c>
      <c r="AU163">
        <v>6</v>
      </c>
      <c r="AV163" t="s">
        <v>525</v>
      </c>
      <c r="AW163">
        <v>1</v>
      </c>
      <c r="AX163" t="s">
        <v>482</v>
      </c>
      <c r="AY163">
        <v>0</v>
      </c>
      <c r="BA163">
        <v>0</v>
      </c>
      <c r="BC163">
        <v>0</v>
      </c>
      <c r="BE163">
        <v>0</v>
      </c>
      <c r="BF163">
        <v>0</v>
      </c>
    </row>
    <row r="164" spans="1:58" x14ac:dyDescent="0.15">
      <c r="A164">
        <v>2</v>
      </c>
      <c r="B164">
        <v>400501</v>
      </c>
      <c r="C164">
        <v>1</v>
      </c>
      <c r="D164" t="s">
        <v>713</v>
      </c>
      <c r="E164">
        <v>20141124</v>
      </c>
      <c r="F164">
        <v>1</v>
      </c>
      <c r="G164" t="s">
        <v>472</v>
      </c>
      <c r="H164">
        <v>1</v>
      </c>
      <c r="I164" t="s">
        <v>710</v>
      </c>
      <c r="J164">
        <v>0</v>
      </c>
      <c r="K164">
        <v>0</v>
      </c>
      <c r="L164">
        <v>4</v>
      </c>
      <c r="M164">
        <v>2143</v>
      </c>
      <c r="N164" t="s">
        <v>737</v>
      </c>
      <c r="O164" t="s">
        <v>738</v>
      </c>
      <c r="P164">
        <v>11</v>
      </c>
      <c r="R164">
        <v>0</v>
      </c>
      <c r="S164">
        <v>0</v>
      </c>
      <c r="T164">
        <v>0</v>
      </c>
      <c r="U164">
        <v>0</v>
      </c>
      <c r="V164">
        <v>0</v>
      </c>
      <c r="W164">
        <v>0</v>
      </c>
      <c r="X164">
        <v>0</v>
      </c>
      <c r="Y164" t="s">
        <v>63</v>
      </c>
      <c r="Z164">
        <v>21</v>
      </c>
      <c r="AA164" t="s">
        <v>70</v>
      </c>
      <c r="AB164" t="s">
        <v>477</v>
      </c>
      <c r="AC164">
        <v>0.8</v>
      </c>
      <c r="AD164" t="s">
        <v>478</v>
      </c>
      <c r="AE164" t="s">
        <v>714</v>
      </c>
      <c r="AF164">
        <v>0</v>
      </c>
      <c r="AG164" t="s">
        <v>478</v>
      </c>
      <c r="AH164" t="s">
        <v>94</v>
      </c>
      <c r="AI164">
        <v>3.6</v>
      </c>
      <c r="AJ164" t="s">
        <v>478</v>
      </c>
      <c r="AK164" t="s">
        <v>148</v>
      </c>
      <c r="AL164">
        <v>0.1</v>
      </c>
      <c r="AM164" t="s">
        <v>478</v>
      </c>
      <c r="AN164" t="s">
        <v>715</v>
      </c>
      <c r="AO164">
        <v>1.2</v>
      </c>
      <c r="AP164" t="s">
        <v>478</v>
      </c>
      <c r="AQ164">
        <v>5</v>
      </c>
      <c r="AR164" t="s">
        <v>528</v>
      </c>
      <c r="AS164">
        <v>13</v>
      </c>
      <c r="AT164" t="s">
        <v>529</v>
      </c>
      <c r="AU164">
        <v>7</v>
      </c>
      <c r="AV164" t="s">
        <v>487</v>
      </c>
      <c r="AW164">
        <v>1</v>
      </c>
      <c r="AX164" t="s">
        <v>482</v>
      </c>
      <c r="AY164">
        <v>0</v>
      </c>
      <c r="BA164">
        <v>0</v>
      </c>
      <c r="BC164">
        <v>0</v>
      </c>
      <c r="BE164">
        <v>0</v>
      </c>
      <c r="BF164">
        <v>0</v>
      </c>
    </row>
    <row r="165" spans="1:58" x14ac:dyDescent="0.15">
      <c r="A165">
        <v>2</v>
      </c>
      <c r="B165">
        <v>400501</v>
      </c>
      <c r="C165">
        <v>1</v>
      </c>
      <c r="D165" t="s">
        <v>713</v>
      </c>
      <c r="E165">
        <v>20141124</v>
      </c>
      <c r="F165">
        <v>1</v>
      </c>
      <c r="G165" t="s">
        <v>472</v>
      </c>
      <c r="H165">
        <v>1</v>
      </c>
      <c r="I165" t="s">
        <v>710</v>
      </c>
      <c r="J165">
        <v>0</v>
      </c>
      <c r="K165">
        <v>0</v>
      </c>
      <c r="L165">
        <v>1</v>
      </c>
      <c r="M165">
        <v>1606</v>
      </c>
      <c r="N165" t="s">
        <v>751</v>
      </c>
      <c r="O165" t="s">
        <v>723</v>
      </c>
      <c r="P165">
        <v>129</v>
      </c>
      <c r="R165">
        <v>0</v>
      </c>
      <c r="S165">
        <v>0</v>
      </c>
      <c r="T165">
        <v>0</v>
      </c>
      <c r="U165">
        <v>0</v>
      </c>
      <c r="V165">
        <v>0</v>
      </c>
      <c r="W165">
        <v>0</v>
      </c>
      <c r="X165">
        <v>0</v>
      </c>
      <c r="Y165" t="s">
        <v>63</v>
      </c>
      <c r="Z165">
        <v>211</v>
      </c>
      <c r="AA165" t="s">
        <v>70</v>
      </c>
      <c r="AB165" t="s">
        <v>477</v>
      </c>
      <c r="AC165">
        <v>18.100000000000001</v>
      </c>
      <c r="AD165" t="s">
        <v>478</v>
      </c>
      <c r="AE165" t="s">
        <v>714</v>
      </c>
      <c r="AF165">
        <v>7.4</v>
      </c>
      <c r="AG165" t="s">
        <v>478</v>
      </c>
      <c r="AH165" t="s">
        <v>94</v>
      </c>
      <c r="AI165">
        <v>16.8</v>
      </c>
      <c r="AJ165" t="s">
        <v>478</v>
      </c>
      <c r="AK165" t="s">
        <v>148</v>
      </c>
      <c r="AL165">
        <v>0.8</v>
      </c>
      <c r="AM165" t="s">
        <v>478</v>
      </c>
      <c r="AN165" t="s">
        <v>715</v>
      </c>
      <c r="AO165">
        <v>2.4</v>
      </c>
      <c r="AP165" t="s">
        <v>478</v>
      </c>
      <c r="AQ165">
        <v>2</v>
      </c>
      <c r="AR165" t="s">
        <v>479</v>
      </c>
      <c r="AS165">
        <v>2</v>
      </c>
      <c r="AT165" t="s">
        <v>480</v>
      </c>
      <c r="AU165">
        <v>2</v>
      </c>
      <c r="AV165" t="s">
        <v>481</v>
      </c>
      <c r="AW165">
        <v>1</v>
      </c>
      <c r="AX165" t="s">
        <v>482</v>
      </c>
      <c r="AY165">
        <v>0</v>
      </c>
      <c r="BA165">
        <v>0</v>
      </c>
      <c r="BC165">
        <v>0</v>
      </c>
      <c r="BE165">
        <v>0</v>
      </c>
      <c r="BF165">
        <v>1</v>
      </c>
    </row>
    <row r="166" spans="1:58" x14ac:dyDescent="0.15">
      <c r="A166">
        <v>2</v>
      </c>
      <c r="B166">
        <v>400501</v>
      </c>
      <c r="C166">
        <v>1</v>
      </c>
      <c r="D166" t="s">
        <v>713</v>
      </c>
      <c r="E166">
        <v>20141124</v>
      </c>
      <c r="F166">
        <v>1</v>
      </c>
      <c r="G166" t="s">
        <v>472</v>
      </c>
      <c r="H166">
        <v>1</v>
      </c>
      <c r="I166" t="s">
        <v>710</v>
      </c>
      <c r="J166">
        <v>0</v>
      </c>
      <c r="K166">
        <v>0</v>
      </c>
      <c r="L166">
        <v>2</v>
      </c>
      <c r="M166">
        <v>1919</v>
      </c>
      <c r="N166" t="s">
        <v>1268</v>
      </c>
      <c r="O166" t="s">
        <v>1269</v>
      </c>
      <c r="P166">
        <v>29</v>
      </c>
      <c r="R166">
        <v>0</v>
      </c>
      <c r="S166">
        <v>0</v>
      </c>
      <c r="T166">
        <v>0</v>
      </c>
      <c r="U166">
        <v>0</v>
      </c>
      <c r="V166">
        <v>0</v>
      </c>
      <c r="W166">
        <v>0</v>
      </c>
      <c r="X166">
        <v>0</v>
      </c>
      <c r="Y166" t="s">
        <v>63</v>
      </c>
      <c r="Z166">
        <v>85</v>
      </c>
      <c r="AA166" t="s">
        <v>70</v>
      </c>
      <c r="AB166" t="s">
        <v>477</v>
      </c>
      <c r="AC166">
        <v>1.3</v>
      </c>
      <c r="AD166" t="s">
        <v>478</v>
      </c>
      <c r="AE166" t="s">
        <v>714</v>
      </c>
      <c r="AF166">
        <v>2.9</v>
      </c>
      <c r="AG166" t="s">
        <v>478</v>
      </c>
      <c r="AH166" t="s">
        <v>94</v>
      </c>
      <c r="AI166">
        <v>13.5</v>
      </c>
      <c r="AJ166" t="s">
        <v>478</v>
      </c>
      <c r="AK166" t="s">
        <v>148</v>
      </c>
      <c r="AL166">
        <v>1.3</v>
      </c>
      <c r="AM166" t="s">
        <v>478</v>
      </c>
      <c r="AN166" t="s">
        <v>715</v>
      </c>
      <c r="AO166">
        <v>0.3</v>
      </c>
      <c r="AP166" t="s">
        <v>478</v>
      </c>
      <c r="AQ166">
        <v>6</v>
      </c>
      <c r="AR166" t="s">
        <v>487</v>
      </c>
      <c r="AS166">
        <v>14</v>
      </c>
      <c r="AT166" t="s">
        <v>487</v>
      </c>
      <c r="AU166">
        <v>7</v>
      </c>
      <c r="AV166" t="s">
        <v>487</v>
      </c>
      <c r="AW166">
        <v>4</v>
      </c>
      <c r="AX166" t="s">
        <v>487</v>
      </c>
      <c r="AY166">
        <v>0</v>
      </c>
      <c r="BA166">
        <v>0</v>
      </c>
      <c r="BC166">
        <v>0</v>
      </c>
      <c r="BE166">
        <v>0</v>
      </c>
      <c r="BF166">
        <v>0</v>
      </c>
    </row>
    <row r="167" spans="1:58" x14ac:dyDescent="0.15">
      <c r="A167">
        <v>2</v>
      </c>
      <c r="B167">
        <v>400501</v>
      </c>
      <c r="C167">
        <v>1</v>
      </c>
      <c r="D167" t="s">
        <v>713</v>
      </c>
      <c r="E167">
        <v>20141124</v>
      </c>
      <c r="F167">
        <v>1</v>
      </c>
      <c r="G167" t="s">
        <v>472</v>
      </c>
      <c r="H167">
        <v>1</v>
      </c>
      <c r="I167" t="s">
        <v>710</v>
      </c>
      <c r="J167">
        <v>0</v>
      </c>
      <c r="K167">
        <v>0</v>
      </c>
      <c r="L167">
        <v>3</v>
      </c>
      <c r="M167">
        <v>2190</v>
      </c>
      <c r="N167" t="s">
        <v>720</v>
      </c>
      <c r="O167" t="s">
        <v>721</v>
      </c>
      <c r="P167">
        <v>29</v>
      </c>
      <c r="R167">
        <v>0</v>
      </c>
      <c r="S167">
        <v>0</v>
      </c>
      <c r="T167">
        <v>0</v>
      </c>
      <c r="U167">
        <v>0</v>
      </c>
      <c r="V167">
        <v>0</v>
      </c>
      <c r="W167">
        <v>0</v>
      </c>
      <c r="X167">
        <v>0</v>
      </c>
      <c r="Y167" t="s">
        <v>63</v>
      </c>
      <c r="Z167">
        <v>245</v>
      </c>
      <c r="AA167" t="s">
        <v>70</v>
      </c>
      <c r="AB167" t="s">
        <v>477</v>
      </c>
      <c r="AC167">
        <v>4.8</v>
      </c>
      <c r="AD167" t="s">
        <v>478</v>
      </c>
      <c r="AE167" t="s">
        <v>714</v>
      </c>
      <c r="AF167">
        <v>1.9</v>
      </c>
      <c r="AG167" t="s">
        <v>478</v>
      </c>
      <c r="AH167" t="s">
        <v>94</v>
      </c>
      <c r="AI167">
        <v>51.7</v>
      </c>
      <c r="AJ167" t="s">
        <v>478</v>
      </c>
      <c r="AK167" t="s">
        <v>148</v>
      </c>
      <c r="AL167">
        <v>2.1</v>
      </c>
      <c r="AM167" t="s">
        <v>478</v>
      </c>
      <c r="AN167" t="s">
        <v>715</v>
      </c>
      <c r="AO167">
        <v>0</v>
      </c>
      <c r="AP167" t="s">
        <v>478</v>
      </c>
      <c r="AQ167">
        <v>1</v>
      </c>
      <c r="AR167" t="s">
        <v>524</v>
      </c>
      <c r="AS167">
        <v>14</v>
      </c>
      <c r="AT167" t="s">
        <v>487</v>
      </c>
      <c r="AU167">
        <v>7</v>
      </c>
      <c r="AV167" t="s">
        <v>487</v>
      </c>
      <c r="AW167">
        <v>1</v>
      </c>
      <c r="AX167" t="s">
        <v>482</v>
      </c>
      <c r="AY167">
        <v>0</v>
      </c>
      <c r="BA167">
        <v>0</v>
      </c>
      <c r="BC167">
        <v>0</v>
      </c>
      <c r="BE167">
        <v>0</v>
      </c>
      <c r="BF167">
        <v>0</v>
      </c>
    </row>
    <row r="168" spans="1:58" x14ac:dyDescent="0.15">
      <c r="A168">
        <v>2</v>
      </c>
      <c r="B168">
        <v>400501</v>
      </c>
      <c r="C168">
        <v>1</v>
      </c>
      <c r="D168" t="s">
        <v>713</v>
      </c>
      <c r="E168">
        <v>20141124</v>
      </c>
      <c r="F168">
        <v>1</v>
      </c>
      <c r="G168" t="s">
        <v>472</v>
      </c>
      <c r="H168">
        <v>1</v>
      </c>
      <c r="I168" t="s">
        <v>710</v>
      </c>
      <c r="J168">
        <v>0</v>
      </c>
      <c r="K168">
        <v>0</v>
      </c>
      <c r="L168">
        <v>4</v>
      </c>
      <c r="M168">
        <v>2143</v>
      </c>
      <c r="N168" t="s">
        <v>737</v>
      </c>
      <c r="O168" t="s">
        <v>738</v>
      </c>
      <c r="P168">
        <v>11</v>
      </c>
      <c r="R168">
        <v>0</v>
      </c>
      <c r="S168">
        <v>0</v>
      </c>
      <c r="T168">
        <v>0</v>
      </c>
      <c r="U168">
        <v>0</v>
      </c>
      <c r="V168">
        <v>0</v>
      </c>
      <c r="W168">
        <v>0</v>
      </c>
      <c r="X168">
        <v>0</v>
      </c>
      <c r="Y168" t="s">
        <v>63</v>
      </c>
      <c r="Z168">
        <v>21</v>
      </c>
      <c r="AA168" t="s">
        <v>70</v>
      </c>
      <c r="AB168" t="s">
        <v>477</v>
      </c>
      <c r="AC168">
        <v>0.8</v>
      </c>
      <c r="AD168" t="s">
        <v>478</v>
      </c>
      <c r="AE168" t="s">
        <v>714</v>
      </c>
      <c r="AF168">
        <v>0</v>
      </c>
      <c r="AG168" t="s">
        <v>478</v>
      </c>
      <c r="AH168" t="s">
        <v>94</v>
      </c>
      <c r="AI168">
        <v>3.6</v>
      </c>
      <c r="AJ168" t="s">
        <v>478</v>
      </c>
      <c r="AK168" t="s">
        <v>148</v>
      </c>
      <c r="AL168">
        <v>0.1</v>
      </c>
      <c r="AM168" t="s">
        <v>478</v>
      </c>
      <c r="AN168" t="s">
        <v>715</v>
      </c>
      <c r="AO168">
        <v>1.2</v>
      </c>
      <c r="AP168" t="s">
        <v>478</v>
      </c>
      <c r="AQ168">
        <v>5</v>
      </c>
      <c r="AR168" t="s">
        <v>528</v>
      </c>
      <c r="AS168">
        <v>13</v>
      </c>
      <c r="AT168" t="s">
        <v>529</v>
      </c>
      <c r="AU168">
        <v>7</v>
      </c>
      <c r="AV168" t="s">
        <v>487</v>
      </c>
      <c r="AW168">
        <v>1</v>
      </c>
      <c r="AX168" t="s">
        <v>482</v>
      </c>
      <c r="AY168">
        <v>0</v>
      </c>
      <c r="BA168">
        <v>0</v>
      </c>
      <c r="BC168">
        <v>0</v>
      </c>
      <c r="BE168">
        <v>0</v>
      </c>
      <c r="BF168">
        <v>0</v>
      </c>
    </row>
    <row r="169" spans="1:58" x14ac:dyDescent="0.15">
      <c r="A169">
        <v>2</v>
      </c>
      <c r="B169">
        <v>400501</v>
      </c>
      <c r="C169">
        <v>1</v>
      </c>
      <c r="D169" t="s">
        <v>713</v>
      </c>
      <c r="E169">
        <v>20141125</v>
      </c>
      <c r="F169">
        <v>1</v>
      </c>
      <c r="G169" t="s">
        <v>472</v>
      </c>
      <c r="H169">
        <v>1</v>
      </c>
      <c r="I169" t="s">
        <v>710</v>
      </c>
      <c r="J169">
        <v>0</v>
      </c>
      <c r="K169">
        <v>0</v>
      </c>
      <c r="L169">
        <v>1</v>
      </c>
      <c r="M169">
        <v>2300</v>
      </c>
      <c r="N169" t="s">
        <v>1270</v>
      </c>
      <c r="O169" t="s">
        <v>1271</v>
      </c>
      <c r="P169">
        <v>92</v>
      </c>
      <c r="R169">
        <v>0</v>
      </c>
      <c r="S169">
        <v>0</v>
      </c>
      <c r="T169">
        <v>0</v>
      </c>
      <c r="U169">
        <v>0</v>
      </c>
      <c r="V169">
        <v>0</v>
      </c>
      <c r="W169">
        <v>0</v>
      </c>
      <c r="X169">
        <v>0</v>
      </c>
      <c r="Y169" t="s">
        <v>63</v>
      </c>
      <c r="Z169">
        <v>274</v>
      </c>
      <c r="AA169" t="s">
        <v>70</v>
      </c>
      <c r="AB169" t="s">
        <v>477</v>
      </c>
      <c r="AC169">
        <v>9.5</v>
      </c>
      <c r="AD169" t="s">
        <v>478</v>
      </c>
      <c r="AE169" t="s">
        <v>714</v>
      </c>
      <c r="AF169">
        <v>16.899999999999999</v>
      </c>
      <c r="AG169" t="s">
        <v>478</v>
      </c>
      <c r="AH169" t="s">
        <v>94</v>
      </c>
      <c r="AI169">
        <v>16.7</v>
      </c>
      <c r="AJ169" t="s">
        <v>478</v>
      </c>
      <c r="AK169" t="s">
        <v>148</v>
      </c>
      <c r="AL169">
        <v>2.2000000000000002</v>
      </c>
      <c r="AM169" t="s">
        <v>478</v>
      </c>
      <c r="AN169" t="s">
        <v>715</v>
      </c>
      <c r="AO169">
        <v>1.9</v>
      </c>
      <c r="AP169" t="s">
        <v>478</v>
      </c>
      <c r="AQ169">
        <v>2</v>
      </c>
      <c r="AR169" t="s">
        <v>479</v>
      </c>
      <c r="AS169">
        <v>14</v>
      </c>
      <c r="AT169" t="s">
        <v>487</v>
      </c>
      <c r="AU169">
        <v>7</v>
      </c>
      <c r="AV169" t="s">
        <v>487</v>
      </c>
      <c r="AW169">
        <v>4</v>
      </c>
      <c r="AX169" t="s">
        <v>487</v>
      </c>
      <c r="AY169">
        <v>0</v>
      </c>
      <c r="BA169">
        <v>0</v>
      </c>
      <c r="BC169">
        <v>0</v>
      </c>
      <c r="BE169">
        <v>0</v>
      </c>
      <c r="BF169">
        <v>0</v>
      </c>
    </row>
    <row r="170" spans="1:58" x14ac:dyDescent="0.15">
      <c r="A170">
        <v>2</v>
      </c>
      <c r="B170">
        <v>400501</v>
      </c>
      <c r="C170">
        <v>1</v>
      </c>
      <c r="D170" t="s">
        <v>713</v>
      </c>
      <c r="E170">
        <v>20141125</v>
      </c>
      <c r="F170">
        <v>1</v>
      </c>
      <c r="G170" t="s">
        <v>472</v>
      </c>
      <c r="H170">
        <v>1</v>
      </c>
      <c r="I170" t="s">
        <v>710</v>
      </c>
      <c r="J170">
        <v>0</v>
      </c>
      <c r="K170">
        <v>0</v>
      </c>
      <c r="L170">
        <v>2</v>
      </c>
      <c r="M170">
        <v>1278</v>
      </c>
      <c r="N170" t="s">
        <v>1272</v>
      </c>
      <c r="O170" t="s">
        <v>539</v>
      </c>
      <c r="P170">
        <v>36</v>
      </c>
      <c r="Q170" t="s">
        <v>1169</v>
      </c>
      <c r="R170">
        <v>0</v>
      </c>
      <c r="S170">
        <v>0</v>
      </c>
      <c r="T170">
        <v>0</v>
      </c>
      <c r="U170">
        <v>0</v>
      </c>
      <c r="V170">
        <v>0</v>
      </c>
      <c r="W170">
        <v>0</v>
      </c>
      <c r="X170">
        <v>0</v>
      </c>
      <c r="Y170" t="s">
        <v>63</v>
      </c>
      <c r="Z170">
        <v>25</v>
      </c>
      <c r="AA170" t="s">
        <v>70</v>
      </c>
      <c r="AB170" t="s">
        <v>477</v>
      </c>
      <c r="AC170">
        <v>2</v>
      </c>
      <c r="AD170" t="s">
        <v>478</v>
      </c>
      <c r="AE170" t="s">
        <v>714</v>
      </c>
      <c r="AF170">
        <v>0.1</v>
      </c>
      <c r="AG170" t="s">
        <v>478</v>
      </c>
      <c r="AH170" t="s">
        <v>94</v>
      </c>
      <c r="AI170">
        <v>4.5</v>
      </c>
      <c r="AJ170" t="s">
        <v>478</v>
      </c>
      <c r="AK170" t="s">
        <v>148</v>
      </c>
      <c r="AL170">
        <v>1.7</v>
      </c>
      <c r="AM170" t="s">
        <v>478</v>
      </c>
      <c r="AN170" t="s">
        <v>715</v>
      </c>
      <c r="AO170">
        <v>0.6</v>
      </c>
      <c r="AP170" t="s">
        <v>478</v>
      </c>
      <c r="AQ170">
        <v>4</v>
      </c>
      <c r="AR170" t="s">
        <v>530</v>
      </c>
      <c r="AS170">
        <v>6</v>
      </c>
      <c r="AT170" t="s">
        <v>535</v>
      </c>
      <c r="AU170">
        <v>3</v>
      </c>
      <c r="AV170" t="s">
        <v>484</v>
      </c>
      <c r="AW170">
        <v>1</v>
      </c>
      <c r="AX170" t="s">
        <v>482</v>
      </c>
      <c r="AY170">
        <v>8</v>
      </c>
      <c r="BA170">
        <v>4</v>
      </c>
      <c r="BC170">
        <v>0</v>
      </c>
      <c r="BE170">
        <v>0</v>
      </c>
      <c r="BF170">
        <v>0</v>
      </c>
    </row>
    <row r="171" spans="1:58" x14ac:dyDescent="0.15">
      <c r="A171">
        <v>2</v>
      </c>
      <c r="B171">
        <v>400501</v>
      </c>
      <c r="C171">
        <v>1</v>
      </c>
      <c r="D171" t="s">
        <v>713</v>
      </c>
      <c r="E171">
        <v>20141125</v>
      </c>
      <c r="F171">
        <v>1</v>
      </c>
      <c r="G171" t="s">
        <v>472</v>
      </c>
      <c r="H171">
        <v>1</v>
      </c>
      <c r="I171" t="s">
        <v>710</v>
      </c>
      <c r="J171">
        <v>0</v>
      </c>
      <c r="K171">
        <v>0</v>
      </c>
      <c r="L171">
        <v>3</v>
      </c>
      <c r="M171">
        <v>2191</v>
      </c>
      <c r="N171" t="s">
        <v>724</v>
      </c>
      <c r="O171" t="s">
        <v>725</v>
      </c>
      <c r="P171">
        <v>24</v>
      </c>
      <c r="R171">
        <v>0</v>
      </c>
      <c r="S171">
        <v>0</v>
      </c>
      <c r="T171">
        <v>0</v>
      </c>
      <c r="U171">
        <v>0</v>
      </c>
      <c r="V171">
        <v>0</v>
      </c>
      <c r="W171">
        <v>0</v>
      </c>
      <c r="X171">
        <v>0</v>
      </c>
      <c r="Y171" t="s">
        <v>63</v>
      </c>
      <c r="Z171">
        <v>249</v>
      </c>
      <c r="AA171" t="s">
        <v>70</v>
      </c>
      <c r="AB171" t="s">
        <v>477</v>
      </c>
      <c r="AC171">
        <v>4.3</v>
      </c>
      <c r="AD171" t="s">
        <v>478</v>
      </c>
      <c r="AE171" t="s">
        <v>714</v>
      </c>
      <c r="AF171">
        <v>0.6</v>
      </c>
      <c r="AG171" t="s">
        <v>478</v>
      </c>
      <c r="AH171" t="s">
        <v>94</v>
      </c>
      <c r="AI171">
        <v>54</v>
      </c>
      <c r="AJ171" t="s">
        <v>478</v>
      </c>
      <c r="AK171" t="s">
        <v>148</v>
      </c>
      <c r="AL171">
        <v>0.4</v>
      </c>
      <c r="AM171" t="s">
        <v>478</v>
      </c>
      <c r="AN171" t="s">
        <v>715</v>
      </c>
      <c r="AO171">
        <v>0</v>
      </c>
      <c r="AP171" t="s">
        <v>478</v>
      </c>
      <c r="AQ171">
        <v>1</v>
      </c>
      <c r="AR171" t="s">
        <v>524</v>
      </c>
      <c r="AS171">
        <v>14</v>
      </c>
      <c r="AT171" t="s">
        <v>487</v>
      </c>
      <c r="AU171">
        <v>6</v>
      </c>
      <c r="AV171" t="s">
        <v>525</v>
      </c>
      <c r="AW171">
        <v>1</v>
      </c>
      <c r="AX171" t="s">
        <v>482</v>
      </c>
      <c r="AY171">
        <v>0</v>
      </c>
      <c r="BA171">
        <v>0</v>
      </c>
      <c r="BC171">
        <v>0</v>
      </c>
      <c r="BE171">
        <v>0</v>
      </c>
      <c r="BF171">
        <v>0</v>
      </c>
    </row>
    <row r="172" spans="1:58" x14ac:dyDescent="0.15">
      <c r="A172">
        <v>2</v>
      </c>
      <c r="B172">
        <v>400501</v>
      </c>
      <c r="C172">
        <v>1</v>
      </c>
      <c r="D172" t="s">
        <v>713</v>
      </c>
      <c r="E172">
        <v>20141125</v>
      </c>
      <c r="F172">
        <v>1</v>
      </c>
      <c r="G172" t="s">
        <v>472</v>
      </c>
      <c r="H172">
        <v>1</v>
      </c>
      <c r="I172" t="s">
        <v>710</v>
      </c>
      <c r="J172">
        <v>0</v>
      </c>
      <c r="K172">
        <v>0</v>
      </c>
      <c r="L172">
        <v>4</v>
      </c>
      <c r="M172">
        <v>2289</v>
      </c>
      <c r="N172" t="s">
        <v>1206</v>
      </c>
      <c r="O172" t="s">
        <v>1207</v>
      </c>
      <c r="P172">
        <v>12</v>
      </c>
      <c r="R172">
        <v>0</v>
      </c>
      <c r="S172">
        <v>0</v>
      </c>
      <c r="T172">
        <v>0</v>
      </c>
      <c r="U172">
        <v>0</v>
      </c>
      <c r="V172">
        <v>0</v>
      </c>
      <c r="W172">
        <v>0</v>
      </c>
      <c r="X172">
        <v>0</v>
      </c>
      <c r="Y172" t="s">
        <v>63</v>
      </c>
      <c r="Z172">
        <v>39</v>
      </c>
      <c r="AA172" t="s">
        <v>70</v>
      </c>
      <c r="AB172" t="s">
        <v>477</v>
      </c>
      <c r="AC172">
        <v>2</v>
      </c>
      <c r="AD172" t="s">
        <v>478</v>
      </c>
      <c r="AE172" t="s">
        <v>714</v>
      </c>
      <c r="AF172">
        <v>0.7</v>
      </c>
      <c r="AG172" t="s">
        <v>478</v>
      </c>
      <c r="AH172" t="s">
        <v>94</v>
      </c>
      <c r="AI172">
        <v>6.5</v>
      </c>
      <c r="AJ172" t="s">
        <v>478</v>
      </c>
      <c r="AK172" t="s">
        <v>148</v>
      </c>
      <c r="AL172">
        <v>0.8</v>
      </c>
      <c r="AM172" t="s">
        <v>478</v>
      </c>
      <c r="AN172" t="s">
        <v>715</v>
      </c>
      <c r="AO172">
        <v>2</v>
      </c>
      <c r="AP172" t="s">
        <v>478</v>
      </c>
      <c r="AQ172">
        <v>5</v>
      </c>
      <c r="AR172" t="s">
        <v>528</v>
      </c>
      <c r="AS172">
        <v>13</v>
      </c>
      <c r="AT172" t="s">
        <v>529</v>
      </c>
      <c r="AU172">
        <v>6</v>
      </c>
      <c r="AV172" t="s">
        <v>525</v>
      </c>
      <c r="AW172">
        <v>4</v>
      </c>
      <c r="AX172" t="s">
        <v>487</v>
      </c>
      <c r="AY172">
        <v>0</v>
      </c>
      <c r="BA172">
        <v>0</v>
      </c>
      <c r="BC172">
        <v>0</v>
      </c>
      <c r="BE172">
        <v>0</v>
      </c>
      <c r="BF172">
        <v>0</v>
      </c>
    </row>
    <row r="173" spans="1:58" x14ac:dyDescent="0.15">
      <c r="A173">
        <v>2</v>
      </c>
      <c r="B173">
        <v>400501</v>
      </c>
      <c r="C173">
        <v>1</v>
      </c>
      <c r="D173" t="s">
        <v>713</v>
      </c>
      <c r="E173">
        <v>20141125</v>
      </c>
      <c r="F173">
        <v>1</v>
      </c>
      <c r="G173" t="s">
        <v>472</v>
      </c>
      <c r="H173">
        <v>1</v>
      </c>
      <c r="I173" t="s">
        <v>710</v>
      </c>
      <c r="J173">
        <v>0</v>
      </c>
      <c r="K173">
        <v>0</v>
      </c>
      <c r="L173">
        <v>1</v>
      </c>
      <c r="M173">
        <v>2162</v>
      </c>
      <c r="N173" t="s">
        <v>1273</v>
      </c>
      <c r="O173" t="s">
        <v>1274</v>
      </c>
      <c r="P173">
        <v>116</v>
      </c>
      <c r="R173">
        <v>0</v>
      </c>
      <c r="S173">
        <v>0</v>
      </c>
      <c r="T173">
        <v>0</v>
      </c>
      <c r="U173">
        <v>0</v>
      </c>
      <c r="V173">
        <v>0</v>
      </c>
      <c r="W173">
        <v>0</v>
      </c>
      <c r="X173">
        <v>0</v>
      </c>
      <c r="Y173" t="s">
        <v>63</v>
      </c>
      <c r="Z173">
        <v>202</v>
      </c>
      <c r="AA173" t="s">
        <v>70</v>
      </c>
      <c r="AB173" t="s">
        <v>477</v>
      </c>
      <c r="AC173">
        <v>11.4</v>
      </c>
      <c r="AD173" t="s">
        <v>478</v>
      </c>
      <c r="AE173" t="s">
        <v>714</v>
      </c>
      <c r="AF173">
        <v>14.9</v>
      </c>
      <c r="AG173" t="s">
        <v>478</v>
      </c>
      <c r="AH173" t="s">
        <v>94</v>
      </c>
      <c r="AI173">
        <v>3.8</v>
      </c>
      <c r="AJ173" t="s">
        <v>478</v>
      </c>
      <c r="AK173" t="s">
        <v>148</v>
      </c>
      <c r="AL173">
        <v>1.4</v>
      </c>
      <c r="AM173" t="s">
        <v>478</v>
      </c>
      <c r="AN173" t="s">
        <v>715</v>
      </c>
      <c r="AO173">
        <v>0.7</v>
      </c>
      <c r="AP173" t="s">
        <v>478</v>
      </c>
      <c r="AQ173">
        <v>2</v>
      </c>
      <c r="AR173" t="s">
        <v>479</v>
      </c>
      <c r="AS173">
        <v>2</v>
      </c>
      <c r="AT173" t="s">
        <v>480</v>
      </c>
      <c r="AU173">
        <v>2</v>
      </c>
      <c r="AV173" t="s">
        <v>481</v>
      </c>
      <c r="AW173">
        <v>1</v>
      </c>
      <c r="AX173" t="s">
        <v>482</v>
      </c>
      <c r="AY173">
        <v>0</v>
      </c>
      <c r="BA173">
        <v>0</v>
      </c>
      <c r="BC173">
        <v>0</v>
      </c>
      <c r="BE173">
        <v>0</v>
      </c>
      <c r="BF173">
        <v>0</v>
      </c>
    </row>
    <row r="174" spans="1:58" x14ac:dyDescent="0.15">
      <c r="A174">
        <v>2</v>
      </c>
      <c r="B174">
        <v>400501</v>
      </c>
      <c r="C174">
        <v>1</v>
      </c>
      <c r="D174" t="s">
        <v>713</v>
      </c>
      <c r="E174">
        <v>20141125</v>
      </c>
      <c r="F174">
        <v>1</v>
      </c>
      <c r="G174" t="s">
        <v>472</v>
      </c>
      <c r="H174">
        <v>1</v>
      </c>
      <c r="I174" t="s">
        <v>710</v>
      </c>
      <c r="J174">
        <v>0</v>
      </c>
      <c r="K174">
        <v>0</v>
      </c>
      <c r="L174">
        <v>2</v>
      </c>
      <c r="M174">
        <v>1278</v>
      </c>
      <c r="N174" t="s">
        <v>1272</v>
      </c>
      <c r="O174" t="s">
        <v>539</v>
      </c>
      <c r="P174">
        <v>36</v>
      </c>
      <c r="Q174" t="s">
        <v>1169</v>
      </c>
      <c r="R174">
        <v>0</v>
      </c>
      <c r="S174">
        <v>0</v>
      </c>
      <c r="T174">
        <v>0</v>
      </c>
      <c r="U174">
        <v>0</v>
      </c>
      <c r="V174">
        <v>0</v>
      </c>
      <c r="W174">
        <v>0</v>
      </c>
      <c r="X174">
        <v>0</v>
      </c>
      <c r="Y174" t="s">
        <v>63</v>
      </c>
      <c r="Z174">
        <v>25</v>
      </c>
      <c r="AA174" t="s">
        <v>70</v>
      </c>
      <c r="AB174" t="s">
        <v>477</v>
      </c>
      <c r="AC174">
        <v>2</v>
      </c>
      <c r="AD174" t="s">
        <v>478</v>
      </c>
      <c r="AE174" t="s">
        <v>714</v>
      </c>
      <c r="AF174">
        <v>0.1</v>
      </c>
      <c r="AG174" t="s">
        <v>478</v>
      </c>
      <c r="AH174" t="s">
        <v>94</v>
      </c>
      <c r="AI174">
        <v>4.5</v>
      </c>
      <c r="AJ174" t="s">
        <v>478</v>
      </c>
      <c r="AK174" t="s">
        <v>148</v>
      </c>
      <c r="AL174">
        <v>1.7</v>
      </c>
      <c r="AM174" t="s">
        <v>478</v>
      </c>
      <c r="AN174" t="s">
        <v>715</v>
      </c>
      <c r="AO174">
        <v>0.6</v>
      </c>
      <c r="AP174" t="s">
        <v>478</v>
      </c>
      <c r="AQ174">
        <v>4</v>
      </c>
      <c r="AR174" t="s">
        <v>530</v>
      </c>
      <c r="AS174">
        <v>6</v>
      </c>
      <c r="AT174" t="s">
        <v>535</v>
      </c>
      <c r="AU174">
        <v>3</v>
      </c>
      <c r="AV174" t="s">
        <v>484</v>
      </c>
      <c r="AW174">
        <v>1</v>
      </c>
      <c r="AX174" t="s">
        <v>482</v>
      </c>
      <c r="AY174">
        <v>8</v>
      </c>
      <c r="BA174">
        <v>4</v>
      </c>
      <c r="BC174">
        <v>0</v>
      </c>
      <c r="BE174">
        <v>0</v>
      </c>
      <c r="BF174">
        <v>0</v>
      </c>
    </row>
    <row r="175" spans="1:58" x14ac:dyDescent="0.15">
      <c r="A175">
        <v>2</v>
      </c>
      <c r="B175">
        <v>400501</v>
      </c>
      <c r="C175">
        <v>1</v>
      </c>
      <c r="D175" t="s">
        <v>713</v>
      </c>
      <c r="E175">
        <v>20141125</v>
      </c>
      <c r="F175">
        <v>1</v>
      </c>
      <c r="G175" t="s">
        <v>472</v>
      </c>
      <c r="H175">
        <v>1</v>
      </c>
      <c r="I175" t="s">
        <v>710</v>
      </c>
      <c r="J175">
        <v>0</v>
      </c>
      <c r="K175">
        <v>0</v>
      </c>
      <c r="L175">
        <v>3</v>
      </c>
      <c r="M175">
        <v>2190</v>
      </c>
      <c r="N175" t="s">
        <v>720</v>
      </c>
      <c r="O175" t="s">
        <v>721</v>
      </c>
      <c r="P175">
        <v>29</v>
      </c>
      <c r="R175">
        <v>0</v>
      </c>
      <c r="S175">
        <v>0</v>
      </c>
      <c r="T175">
        <v>0</v>
      </c>
      <c r="U175">
        <v>0</v>
      </c>
      <c r="V175">
        <v>0</v>
      </c>
      <c r="W175">
        <v>0</v>
      </c>
      <c r="X175">
        <v>0</v>
      </c>
      <c r="Y175" t="s">
        <v>63</v>
      </c>
      <c r="Z175">
        <v>245</v>
      </c>
      <c r="AA175" t="s">
        <v>70</v>
      </c>
      <c r="AB175" t="s">
        <v>477</v>
      </c>
      <c r="AC175">
        <v>4.8</v>
      </c>
      <c r="AD175" t="s">
        <v>478</v>
      </c>
      <c r="AE175" t="s">
        <v>714</v>
      </c>
      <c r="AF175">
        <v>1.9</v>
      </c>
      <c r="AG175" t="s">
        <v>478</v>
      </c>
      <c r="AH175" t="s">
        <v>94</v>
      </c>
      <c r="AI175">
        <v>51.7</v>
      </c>
      <c r="AJ175" t="s">
        <v>478</v>
      </c>
      <c r="AK175" t="s">
        <v>148</v>
      </c>
      <c r="AL175">
        <v>2.1</v>
      </c>
      <c r="AM175" t="s">
        <v>478</v>
      </c>
      <c r="AN175" t="s">
        <v>715</v>
      </c>
      <c r="AO175">
        <v>0</v>
      </c>
      <c r="AP175" t="s">
        <v>478</v>
      </c>
      <c r="AQ175">
        <v>1</v>
      </c>
      <c r="AR175" t="s">
        <v>524</v>
      </c>
      <c r="AS175">
        <v>14</v>
      </c>
      <c r="AT175" t="s">
        <v>487</v>
      </c>
      <c r="AU175">
        <v>7</v>
      </c>
      <c r="AV175" t="s">
        <v>487</v>
      </c>
      <c r="AW175">
        <v>1</v>
      </c>
      <c r="AX175" t="s">
        <v>482</v>
      </c>
      <c r="AY175">
        <v>0</v>
      </c>
      <c r="BA175">
        <v>0</v>
      </c>
      <c r="BC175">
        <v>0</v>
      </c>
      <c r="BE175">
        <v>0</v>
      </c>
      <c r="BF175">
        <v>0</v>
      </c>
    </row>
    <row r="176" spans="1:58" x14ac:dyDescent="0.15">
      <c r="A176">
        <v>2</v>
      </c>
      <c r="B176">
        <v>400501</v>
      </c>
      <c r="C176">
        <v>1</v>
      </c>
      <c r="D176" t="s">
        <v>713</v>
      </c>
      <c r="E176">
        <v>20141125</v>
      </c>
      <c r="F176">
        <v>1</v>
      </c>
      <c r="G176" t="s">
        <v>472</v>
      </c>
      <c r="H176">
        <v>1</v>
      </c>
      <c r="I176" t="s">
        <v>710</v>
      </c>
      <c r="J176">
        <v>0</v>
      </c>
      <c r="K176">
        <v>0</v>
      </c>
      <c r="L176">
        <v>4</v>
      </c>
      <c r="M176">
        <v>2289</v>
      </c>
      <c r="N176" t="s">
        <v>1206</v>
      </c>
      <c r="O176" t="s">
        <v>1207</v>
      </c>
      <c r="P176">
        <v>12</v>
      </c>
      <c r="R176">
        <v>0</v>
      </c>
      <c r="S176">
        <v>0</v>
      </c>
      <c r="T176">
        <v>0</v>
      </c>
      <c r="U176">
        <v>0</v>
      </c>
      <c r="V176">
        <v>0</v>
      </c>
      <c r="W176">
        <v>0</v>
      </c>
      <c r="X176">
        <v>0</v>
      </c>
      <c r="Y176" t="s">
        <v>63</v>
      </c>
      <c r="Z176">
        <v>39</v>
      </c>
      <c r="AA176" t="s">
        <v>70</v>
      </c>
      <c r="AB176" t="s">
        <v>477</v>
      </c>
      <c r="AC176">
        <v>2</v>
      </c>
      <c r="AD176" t="s">
        <v>478</v>
      </c>
      <c r="AE176" t="s">
        <v>714</v>
      </c>
      <c r="AF176">
        <v>0.7</v>
      </c>
      <c r="AG176" t="s">
        <v>478</v>
      </c>
      <c r="AH176" t="s">
        <v>94</v>
      </c>
      <c r="AI176">
        <v>6.5</v>
      </c>
      <c r="AJ176" t="s">
        <v>478</v>
      </c>
      <c r="AK176" t="s">
        <v>148</v>
      </c>
      <c r="AL176">
        <v>0.8</v>
      </c>
      <c r="AM176" t="s">
        <v>478</v>
      </c>
      <c r="AN176" t="s">
        <v>715</v>
      </c>
      <c r="AO176">
        <v>2</v>
      </c>
      <c r="AP176" t="s">
        <v>478</v>
      </c>
      <c r="AQ176">
        <v>5</v>
      </c>
      <c r="AR176" t="s">
        <v>528</v>
      </c>
      <c r="AS176">
        <v>13</v>
      </c>
      <c r="AT176" t="s">
        <v>529</v>
      </c>
      <c r="AU176">
        <v>6</v>
      </c>
      <c r="AV176" t="s">
        <v>525</v>
      </c>
      <c r="AW176">
        <v>4</v>
      </c>
      <c r="AX176" t="s">
        <v>487</v>
      </c>
      <c r="AY176">
        <v>0</v>
      </c>
      <c r="BA176">
        <v>0</v>
      </c>
      <c r="BC176">
        <v>0</v>
      </c>
      <c r="BE176">
        <v>0</v>
      </c>
      <c r="BF176">
        <v>0</v>
      </c>
    </row>
    <row r="177" spans="1:58" x14ac:dyDescent="0.15">
      <c r="A177">
        <v>2</v>
      </c>
      <c r="B177">
        <v>400501</v>
      </c>
      <c r="C177">
        <v>1</v>
      </c>
      <c r="D177" t="s">
        <v>713</v>
      </c>
      <c r="E177">
        <v>20141126</v>
      </c>
      <c r="F177">
        <v>1</v>
      </c>
      <c r="G177" t="s">
        <v>472</v>
      </c>
      <c r="H177">
        <v>1</v>
      </c>
      <c r="I177" t="s">
        <v>710</v>
      </c>
      <c r="J177">
        <v>0</v>
      </c>
      <c r="K177">
        <v>0</v>
      </c>
      <c r="L177">
        <v>1</v>
      </c>
      <c r="M177">
        <v>486</v>
      </c>
      <c r="N177" t="s">
        <v>1275</v>
      </c>
      <c r="O177" t="s">
        <v>543</v>
      </c>
      <c r="P177">
        <v>119</v>
      </c>
      <c r="R177">
        <v>0</v>
      </c>
      <c r="S177">
        <v>0</v>
      </c>
      <c r="T177">
        <v>0</v>
      </c>
      <c r="U177">
        <v>0</v>
      </c>
      <c r="V177">
        <v>0</v>
      </c>
      <c r="W177">
        <v>0</v>
      </c>
      <c r="X177">
        <v>0</v>
      </c>
      <c r="Y177" t="s">
        <v>63</v>
      </c>
      <c r="Z177">
        <v>180</v>
      </c>
      <c r="AA177" t="s">
        <v>70</v>
      </c>
      <c r="AB177" t="s">
        <v>477</v>
      </c>
      <c r="AC177">
        <v>17.399999999999999</v>
      </c>
      <c r="AD177" t="s">
        <v>478</v>
      </c>
      <c r="AE177" t="s">
        <v>714</v>
      </c>
      <c r="AF177">
        <v>9.4</v>
      </c>
      <c r="AG177" t="s">
        <v>478</v>
      </c>
      <c r="AH177" t="s">
        <v>94</v>
      </c>
      <c r="AI177">
        <v>5.7</v>
      </c>
      <c r="AJ177" t="s">
        <v>478</v>
      </c>
      <c r="AK177" t="s">
        <v>148</v>
      </c>
      <c r="AL177">
        <v>1.4</v>
      </c>
      <c r="AM177" t="s">
        <v>478</v>
      </c>
      <c r="AN177" t="s">
        <v>715</v>
      </c>
      <c r="AO177">
        <v>0.6</v>
      </c>
      <c r="AP177" t="s">
        <v>478</v>
      </c>
      <c r="AQ177">
        <v>2</v>
      </c>
      <c r="AR177" t="s">
        <v>479</v>
      </c>
      <c r="AS177">
        <v>1</v>
      </c>
      <c r="AT177" t="s">
        <v>483</v>
      </c>
      <c r="AU177">
        <v>1</v>
      </c>
      <c r="AV177" t="s">
        <v>534</v>
      </c>
      <c r="AW177">
        <v>3</v>
      </c>
      <c r="AX177" t="s">
        <v>485</v>
      </c>
      <c r="AY177">
        <v>0</v>
      </c>
      <c r="BA177">
        <v>0</v>
      </c>
      <c r="BC177">
        <v>0</v>
      </c>
      <c r="BE177">
        <v>0</v>
      </c>
      <c r="BF177">
        <v>0</v>
      </c>
    </row>
    <row r="178" spans="1:58" x14ac:dyDescent="0.15">
      <c r="A178">
        <v>2</v>
      </c>
      <c r="B178">
        <v>400501</v>
      </c>
      <c r="C178">
        <v>1</v>
      </c>
      <c r="D178" t="s">
        <v>713</v>
      </c>
      <c r="E178">
        <v>20141126</v>
      </c>
      <c r="F178">
        <v>1</v>
      </c>
      <c r="G178" t="s">
        <v>472</v>
      </c>
      <c r="H178">
        <v>1</v>
      </c>
      <c r="I178" t="s">
        <v>710</v>
      </c>
      <c r="J178">
        <v>0</v>
      </c>
      <c r="K178">
        <v>0</v>
      </c>
      <c r="L178">
        <v>2</v>
      </c>
      <c r="M178">
        <v>291</v>
      </c>
      <c r="N178" t="s">
        <v>1276</v>
      </c>
      <c r="O178" t="s">
        <v>542</v>
      </c>
      <c r="P178">
        <v>27</v>
      </c>
      <c r="Q178" t="s">
        <v>733</v>
      </c>
      <c r="R178">
        <v>0</v>
      </c>
      <c r="S178">
        <v>0</v>
      </c>
      <c r="T178">
        <v>0</v>
      </c>
      <c r="U178">
        <v>0</v>
      </c>
      <c r="V178">
        <v>0</v>
      </c>
      <c r="W178">
        <v>0</v>
      </c>
      <c r="X178">
        <v>0</v>
      </c>
      <c r="Y178" t="s">
        <v>63</v>
      </c>
      <c r="Z178">
        <v>84</v>
      </c>
      <c r="AA178" t="s">
        <v>70</v>
      </c>
      <c r="AB178" t="s">
        <v>477</v>
      </c>
      <c r="AC178">
        <v>1.2</v>
      </c>
      <c r="AD178" t="s">
        <v>478</v>
      </c>
      <c r="AE178" t="s">
        <v>714</v>
      </c>
      <c r="AF178">
        <v>3</v>
      </c>
      <c r="AG178" t="s">
        <v>478</v>
      </c>
      <c r="AH178" t="s">
        <v>94</v>
      </c>
      <c r="AI178">
        <v>13.8</v>
      </c>
      <c r="AJ178" t="s">
        <v>478</v>
      </c>
      <c r="AK178" t="s">
        <v>148</v>
      </c>
      <c r="AL178">
        <v>1.3</v>
      </c>
      <c r="AM178" t="s">
        <v>478</v>
      </c>
      <c r="AN178" t="s">
        <v>715</v>
      </c>
      <c r="AO178">
        <v>1.2</v>
      </c>
      <c r="AP178" t="s">
        <v>478</v>
      </c>
      <c r="AQ178">
        <v>4</v>
      </c>
      <c r="AR178" t="s">
        <v>530</v>
      </c>
      <c r="AS178">
        <v>4</v>
      </c>
      <c r="AT178" t="s">
        <v>531</v>
      </c>
      <c r="AU178">
        <v>3</v>
      </c>
      <c r="AV178" t="s">
        <v>484</v>
      </c>
      <c r="AW178">
        <v>1</v>
      </c>
      <c r="AX178" t="s">
        <v>482</v>
      </c>
      <c r="AY178">
        <v>8</v>
      </c>
      <c r="BA178">
        <v>2</v>
      </c>
      <c r="BC178">
        <v>0</v>
      </c>
      <c r="BE178">
        <v>0</v>
      </c>
      <c r="BF178">
        <v>0</v>
      </c>
    </row>
    <row r="179" spans="1:58" x14ac:dyDescent="0.15">
      <c r="A179">
        <v>2</v>
      </c>
      <c r="B179">
        <v>400501</v>
      </c>
      <c r="C179">
        <v>1</v>
      </c>
      <c r="D179" t="s">
        <v>713</v>
      </c>
      <c r="E179">
        <v>20141126</v>
      </c>
      <c r="F179">
        <v>1</v>
      </c>
      <c r="G179" t="s">
        <v>472</v>
      </c>
      <c r="H179">
        <v>1</v>
      </c>
      <c r="I179" t="s">
        <v>710</v>
      </c>
      <c r="J179">
        <v>0</v>
      </c>
      <c r="K179">
        <v>0</v>
      </c>
      <c r="L179">
        <v>3</v>
      </c>
      <c r="M179">
        <v>2191</v>
      </c>
      <c r="N179" t="s">
        <v>724</v>
      </c>
      <c r="O179" t="s">
        <v>725</v>
      </c>
      <c r="P179">
        <v>24</v>
      </c>
      <c r="R179">
        <v>0</v>
      </c>
      <c r="S179">
        <v>0</v>
      </c>
      <c r="T179">
        <v>0</v>
      </c>
      <c r="U179">
        <v>0</v>
      </c>
      <c r="V179">
        <v>0</v>
      </c>
      <c r="W179">
        <v>0</v>
      </c>
      <c r="X179">
        <v>0</v>
      </c>
      <c r="Y179" t="s">
        <v>63</v>
      </c>
      <c r="Z179">
        <v>249</v>
      </c>
      <c r="AA179" t="s">
        <v>70</v>
      </c>
      <c r="AB179" t="s">
        <v>477</v>
      </c>
      <c r="AC179">
        <v>4.3</v>
      </c>
      <c r="AD179" t="s">
        <v>478</v>
      </c>
      <c r="AE179" t="s">
        <v>714</v>
      </c>
      <c r="AF179">
        <v>0.6</v>
      </c>
      <c r="AG179" t="s">
        <v>478</v>
      </c>
      <c r="AH179" t="s">
        <v>94</v>
      </c>
      <c r="AI179">
        <v>54</v>
      </c>
      <c r="AJ179" t="s">
        <v>478</v>
      </c>
      <c r="AK179" t="s">
        <v>148</v>
      </c>
      <c r="AL179">
        <v>0.4</v>
      </c>
      <c r="AM179" t="s">
        <v>478</v>
      </c>
      <c r="AN179" t="s">
        <v>715</v>
      </c>
      <c r="AO179">
        <v>0</v>
      </c>
      <c r="AP179" t="s">
        <v>478</v>
      </c>
      <c r="AQ179">
        <v>1</v>
      </c>
      <c r="AR179" t="s">
        <v>524</v>
      </c>
      <c r="AS179">
        <v>14</v>
      </c>
      <c r="AT179" t="s">
        <v>487</v>
      </c>
      <c r="AU179">
        <v>6</v>
      </c>
      <c r="AV179" t="s">
        <v>525</v>
      </c>
      <c r="AW179">
        <v>1</v>
      </c>
      <c r="AX179" t="s">
        <v>482</v>
      </c>
      <c r="AY179">
        <v>0</v>
      </c>
      <c r="BA179">
        <v>0</v>
      </c>
      <c r="BC179">
        <v>0</v>
      </c>
      <c r="BE179">
        <v>0</v>
      </c>
      <c r="BF179">
        <v>0</v>
      </c>
    </row>
    <row r="180" spans="1:58" x14ac:dyDescent="0.15">
      <c r="A180">
        <v>2</v>
      </c>
      <c r="B180">
        <v>400501</v>
      </c>
      <c r="C180">
        <v>1</v>
      </c>
      <c r="D180" t="s">
        <v>713</v>
      </c>
      <c r="E180">
        <v>20141126</v>
      </c>
      <c r="F180">
        <v>1</v>
      </c>
      <c r="G180" t="s">
        <v>472</v>
      </c>
      <c r="H180">
        <v>1</v>
      </c>
      <c r="I180" t="s">
        <v>710</v>
      </c>
      <c r="J180">
        <v>0</v>
      </c>
      <c r="K180">
        <v>0</v>
      </c>
      <c r="L180">
        <v>4</v>
      </c>
      <c r="M180">
        <v>2292</v>
      </c>
      <c r="N180" t="s">
        <v>1214</v>
      </c>
      <c r="O180" t="s">
        <v>1215</v>
      </c>
      <c r="P180">
        <v>11</v>
      </c>
      <c r="R180">
        <v>0</v>
      </c>
      <c r="S180">
        <v>0</v>
      </c>
      <c r="T180">
        <v>0</v>
      </c>
      <c r="U180">
        <v>0</v>
      </c>
      <c r="V180">
        <v>0</v>
      </c>
      <c r="W180">
        <v>0</v>
      </c>
      <c r="X180">
        <v>0</v>
      </c>
      <c r="Y180" t="s">
        <v>63</v>
      </c>
      <c r="Z180">
        <v>44</v>
      </c>
      <c r="AA180" t="s">
        <v>70</v>
      </c>
      <c r="AB180" t="s">
        <v>477</v>
      </c>
      <c r="AC180">
        <v>2.9</v>
      </c>
      <c r="AD180" t="s">
        <v>478</v>
      </c>
      <c r="AE180" t="s">
        <v>714</v>
      </c>
      <c r="AF180">
        <v>2.4</v>
      </c>
      <c r="AG180" t="s">
        <v>478</v>
      </c>
      <c r="AH180" t="s">
        <v>94</v>
      </c>
      <c r="AI180">
        <v>3.3</v>
      </c>
      <c r="AJ180" t="s">
        <v>478</v>
      </c>
      <c r="AK180" t="s">
        <v>148</v>
      </c>
      <c r="AL180">
        <v>0.8</v>
      </c>
      <c r="AM180" t="s">
        <v>478</v>
      </c>
      <c r="AN180" t="s">
        <v>715</v>
      </c>
      <c r="AO180">
        <v>2</v>
      </c>
      <c r="AP180" t="s">
        <v>478</v>
      </c>
      <c r="AQ180">
        <v>5</v>
      </c>
      <c r="AR180" t="s">
        <v>528</v>
      </c>
      <c r="AS180">
        <v>13</v>
      </c>
      <c r="AT180" t="s">
        <v>529</v>
      </c>
      <c r="AU180">
        <v>7</v>
      </c>
      <c r="AV180" t="s">
        <v>487</v>
      </c>
      <c r="AW180">
        <v>4</v>
      </c>
      <c r="AX180" t="s">
        <v>487</v>
      </c>
      <c r="AY180">
        <v>0</v>
      </c>
      <c r="BA180">
        <v>0</v>
      </c>
      <c r="BC180">
        <v>0</v>
      </c>
      <c r="BE180">
        <v>0</v>
      </c>
      <c r="BF180">
        <v>0</v>
      </c>
    </row>
    <row r="181" spans="1:58" x14ac:dyDescent="0.15">
      <c r="A181">
        <v>2</v>
      </c>
      <c r="B181">
        <v>400501</v>
      </c>
      <c r="C181">
        <v>1</v>
      </c>
      <c r="D181" t="s">
        <v>713</v>
      </c>
      <c r="E181">
        <v>20141126</v>
      </c>
      <c r="F181">
        <v>1</v>
      </c>
      <c r="G181" t="s">
        <v>472</v>
      </c>
      <c r="H181">
        <v>1</v>
      </c>
      <c r="I181" t="s">
        <v>710</v>
      </c>
      <c r="J181">
        <v>0</v>
      </c>
      <c r="K181">
        <v>0</v>
      </c>
      <c r="L181">
        <v>1</v>
      </c>
      <c r="M181">
        <v>1233</v>
      </c>
      <c r="N181" t="s">
        <v>1277</v>
      </c>
      <c r="O181" t="s">
        <v>1278</v>
      </c>
      <c r="P181">
        <v>149</v>
      </c>
      <c r="R181">
        <v>0</v>
      </c>
      <c r="S181">
        <v>0</v>
      </c>
      <c r="T181">
        <v>0</v>
      </c>
      <c r="U181">
        <v>0</v>
      </c>
      <c r="V181">
        <v>0</v>
      </c>
      <c r="W181">
        <v>0</v>
      </c>
      <c r="X181">
        <v>0</v>
      </c>
      <c r="Y181" t="s">
        <v>63</v>
      </c>
      <c r="Z181">
        <v>181</v>
      </c>
      <c r="AA181" t="s">
        <v>70</v>
      </c>
      <c r="AB181" t="s">
        <v>477</v>
      </c>
      <c r="AC181">
        <v>17.899999999999999</v>
      </c>
      <c r="AD181" t="s">
        <v>478</v>
      </c>
      <c r="AE181" t="s">
        <v>714</v>
      </c>
      <c r="AF181">
        <v>6.5</v>
      </c>
      <c r="AG181" t="s">
        <v>478</v>
      </c>
      <c r="AH181" t="s">
        <v>94</v>
      </c>
      <c r="AI181">
        <v>10.3</v>
      </c>
      <c r="AJ181" t="s">
        <v>478</v>
      </c>
      <c r="AK181" t="s">
        <v>148</v>
      </c>
      <c r="AL181">
        <v>0.3</v>
      </c>
      <c r="AM181" t="s">
        <v>478</v>
      </c>
      <c r="AN181" t="s">
        <v>715</v>
      </c>
      <c r="AO181">
        <v>2.2000000000000002</v>
      </c>
      <c r="AP181" t="s">
        <v>478</v>
      </c>
      <c r="AQ181">
        <v>2</v>
      </c>
      <c r="AR181" t="s">
        <v>479</v>
      </c>
      <c r="AS181">
        <v>14</v>
      </c>
      <c r="AT181" t="s">
        <v>487</v>
      </c>
      <c r="AU181">
        <v>2</v>
      </c>
      <c r="AV181" t="s">
        <v>481</v>
      </c>
      <c r="AW181">
        <v>1</v>
      </c>
      <c r="AX181" t="s">
        <v>482</v>
      </c>
      <c r="AY181">
        <v>0</v>
      </c>
      <c r="BA181">
        <v>0</v>
      </c>
      <c r="BC181">
        <v>0</v>
      </c>
      <c r="BE181">
        <v>0</v>
      </c>
      <c r="BF181">
        <v>0</v>
      </c>
    </row>
    <row r="182" spans="1:58" x14ac:dyDescent="0.15">
      <c r="A182">
        <v>2</v>
      </c>
      <c r="B182">
        <v>400501</v>
      </c>
      <c r="C182">
        <v>1</v>
      </c>
      <c r="D182" t="s">
        <v>713</v>
      </c>
      <c r="E182">
        <v>20141126</v>
      </c>
      <c r="F182">
        <v>1</v>
      </c>
      <c r="G182" t="s">
        <v>472</v>
      </c>
      <c r="H182">
        <v>1</v>
      </c>
      <c r="I182" t="s">
        <v>710</v>
      </c>
      <c r="J182">
        <v>0</v>
      </c>
      <c r="K182">
        <v>0</v>
      </c>
      <c r="L182">
        <v>2</v>
      </c>
      <c r="M182">
        <v>291</v>
      </c>
      <c r="N182" t="s">
        <v>1276</v>
      </c>
      <c r="O182" t="s">
        <v>542</v>
      </c>
      <c r="P182">
        <v>27</v>
      </c>
      <c r="Q182" t="s">
        <v>733</v>
      </c>
      <c r="R182">
        <v>0</v>
      </c>
      <c r="S182">
        <v>0</v>
      </c>
      <c r="T182">
        <v>0</v>
      </c>
      <c r="U182">
        <v>0</v>
      </c>
      <c r="V182">
        <v>0</v>
      </c>
      <c r="W182">
        <v>0</v>
      </c>
      <c r="X182">
        <v>0</v>
      </c>
      <c r="Y182" t="s">
        <v>63</v>
      </c>
      <c r="Z182">
        <v>84</v>
      </c>
      <c r="AA182" t="s">
        <v>70</v>
      </c>
      <c r="AB182" t="s">
        <v>477</v>
      </c>
      <c r="AC182">
        <v>1.2</v>
      </c>
      <c r="AD182" t="s">
        <v>478</v>
      </c>
      <c r="AE182" t="s">
        <v>714</v>
      </c>
      <c r="AF182">
        <v>3</v>
      </c>
      <c r="AG182" t="s">
        <v>478</v>
      </c>
      <c r="AH182" t="s">
        <v>94</v>
      </c>
      <c r="AI182">
        <v>13.8</v>
      </c>
      <c r="AJ182" t="s">
        <v>478</v>
      </c>
      <c r="AK182" t="s">
        <v>148</v>
      </c>
      <c r="AL182">
        <v>1.3</v>
      </c>
      <c r="AM182" t="s">
        <v>478</v>
      </c>
      <c r="AN182" t="s">
        <v>715</v>
      </c>
      <c r="AO182">
        <v>1.2</v>
      </c>
      <c r="AP182" t="s">
        <v>478</v>
      </c>
      <c r="AQ182">
        <v>4</v>
      </c>
      <c r="AR182" t="s">
        <v>530</v>
      </c>
      <c r="AS182">
        <v>4</v>
      </c>
      <c r="AT182" t="s">
        <v>531</v>
      </c>
      <c r="AU182">
        <v>3</v>
      </c>
      <c r="AV182" t="s">
        <v>484</v>
      </c>
      <c r="AW182">
        <v>1</v>
      </c>
      <c r="AX182" t="s">
        <v>482</v>
      </c>
      <c r="AY182">
        <v>8</v>
      </c>
      <c r="BA182">
        <v>2</v>
      </c>
      <c r="BC182">
        <v>0</v>
      </c>
      <c r="BE182">
        <v>0</v>
      </c>
      <c r="BF182">
        <v>0</v>
      </c>
    </row>
    <row r="183" spans="1:58" x14ac:dyDescent="0.15">
      <c r="A183">
        <v>2</v>
      </c>
      <c r="B183">
        <v>400501</v>
      </c>
      <c r="C183">
        <v>1</v>
      </c>
      <c r="D183" t="s">
        <v>713</v>
      </c>
      <c r="E183">
        <v>20141126</v>
      </c>
      <c r="F183">
        <v>1</v>
      </c>
      <c r="G183" t="s">
        <v>472</v>
      </c>
      <c r="H183">
        <v>1</v>
      </c>
      <c r="I183" t="s">
        <v>710</v>
      </c>
      <c r="J183">
        <v>0</v>
      </c>
      <c r="K183">
        <v>0</v>
      </c>
      <c r="L183">
        <v>3</v>
      </c>
      <c r="M183">
        <v>2190</v>
      </c>
      <c r="N183" t="s">
        <v>720</v>
      </c>
      <c r="O183" t="s">
        <v>721</v>
      </c>
      <c r="P183">
        <v>29</v>
      </c>
      <c r="R183">
        <v>0</v>
      </c>
      <c r="S183">
        <v>0</v>
      </c>
      <c r="T183">
        <v>0</v>
      </c>
      <c r="U183">
        <v>0</v>
      </c>
      <c r="V183">
        <v>0</v>
      </c>
      <c r="W183">
        <v>0</v>
      </c>
      <c r="X183">
        <v>0</v>
      </c>
      <c r="Y183" t="s">
        <v>63</v>
      </c>
      <c r="Z183">
        <v>245</v>
      </c>
      <c r="AA183" t="s">
        <v>70</v>
      </c>
      <c r="AB183" t="s">
        <v>477</v>
      </c>
      <c r="AC183">
        <v>4.8</v>
      </c>
      <c r="AD183" t="s">
        <v>478</v>
      </c>
      <c r="AE183" t="s">
        <v>714</v>
      </c>
      <c r="AF183">
        <v>1.9</v>
      </c>
      <c r="AG183" t="s">
        <v>478</v>
      </c>
      <c r="AH183" t="s">
        <v>94</v>
      </c>
      <c r="AI183">
        <v>51.7</v>
      </c>
      <c r="AJ183" t="s">
        <v>478</v>
      </c>
      <c r="AK183" t="s">
        <v>148</v>
      </c>
      <c r="AL183">
        <v>2.1</v>
      </c>
      <c r="AM183" t="s">
        <v>478</v>
      </c>
      <c r="AN183" t="s">
        <v>715</v>
      </c>
      <c r="AO183">
        <v>0</v>
      </c>
      <c r="AP183" t="s">
        <v>478</v>
      </c>
      <c r="AQ183">
        <v>1</v>
      </c>
      <c r="AR183" t="s">
        <v>524</v>
      </c>
      <c r="AS183">
        <v>14</v>
      </c>
      <c r="AT183" t="s">
        <v>487</v>
      </c>
      <c r="AU183">
        <v>7</v>
      </c>
      <c r="AV183" t="s">
        <v>487</v>
      </c>
      <c r="AW183">
        <v>1</v>
      </c>
      <c r="AX183" t="s">
        <v>482</v>
      </c>
      <c r="AY183">
        <v>0</v>
      </c>
      <c r="BA183">
        <v>0</v>
      </c>
      <c r="BC183">
        <v>0</v>
      </c>
      <c r="BE183">
        <v>0</v>
      </c>
      <c r="BF183">
        <v>0</v>
      </c>
    </row>
    <row r="184" spans="1:58" x14ac:dyDescent="0.15">
      <c r="A184">
        <v>2</v>
      </c>
      <c r="B184">
        <v>400501</v>
      </c>
      <c r="C184">
        <v>1</v>
      </c>
      <c r="D184" t="s">
        <v>713</v>
      </c>
      <c r="E184">
        <v>20141126</v>
      </c>
      <c r="F184">
        <v>1</v>
      </c>
      <c r="G184" t="s">
        <v>472</v>
      </c>
      <c r="H184">
        <v>1</v>
      </c>
      <c r="I184" t="s">
        <v>710</v>
      </c>
      <c r="J184">
        <v>0</v>
      </c>
      <c r="K184">
        <v>0</v>
      </c>
      <c r="L184">
        <v>4</v>
      </c>
      <c r="M184">
        <v>2292</v>
      </c>
      <c r="N184" t="s">
        <v>1214</v>
      </c>
      <c r="O184" t="s">
        <v>1215</v>
      </c>
      <c r="P184">
        <v>11</v>
      </c>
      <c r="R184">
        <v>0</v>
      </c>
      <c r="S184">
        <v>0</v>
      </c>
      <c r="T184">
        <v>0</v>
      </c>
      <c r="U184">
        <v>0</v>
      </c>
      <c r="V184">
        <v>0</v>
      </c>
      <c r="W184">
        <v>0</v>
      </c>
      <c r="X184">
        <v>0</v>
      </c>
      <c r="Y184" t="s">
        <v>63</v>
      </c>
      <c r="Z184">
        <v>44</v>
      </c>
      <c r="AA184" t="s">
        <v>70</v>
      </c>
      <c r="AB184" t="s">
        <v>477</v>
      </c>
      <c r="AC184">
        <v>2.9</v>
      </c>
      <c r="AD184" t="s">
        <v>478</v>
      </c>
      <c r="AE184" t="s">
        <v>714</v>
      </c>
      <c r="AF184">
        <v>2.4</v>
      </c>
      <c r="AG184" t="s">
        <v>478</v>
      </c>
      <c r="AH184" t="s">
        <v>94</v>
      </c>
      <c r="AI184">
        <v>3.3</v>
      </c>
      <c r="AJ184" t="s">
        <v>478</v>
      </c>
      <c r="AK184" t="s">
        <v>148</v>
      </c>
      <c r="AL184">
        <v>0.8</v>
      </c>
      <c r="AM184" t="s">
        <v>478</v>
      </c>
      <c r="AN184" t="s">
        <v>715</v>
      </c>
      <c r="AO184">
        <v>2</v>
      </c>
      <c r="AP184" t="s">
        <v>478</v>
      </c>
      <c r="AQ184">
        <v>5</v>
      </c>
      <c r="AR184" t="s">
        <v>528</v>
      </c>
      <c r="AS184">
        <v>13</v>
      </c>
      <c r="AT184" t="s">
        <v>529</v>
      </c>
      <c r="AU184">
        <v>7</v>
      </c>
      <c r="AV184" t="s">
        <v>487</v>
      </c>
      <c r="AW184">
        <v>4</v>
      </c>
      <c r="AX184" t="s">
        <v>487</v>
      </c>
      <c r="AY184">
        <v>0</v>
      </c>
      <c r="BA184">
        <v>0</v>
      </c>
      <c r="BC184">
        <v>0</v>
      </c>
      <c r="BE184">
        <v>0</v>
      </c>
      <c r="BF184">
        <v>0</v>
      </c>
    </row>
    <row r="185" spans="1:58" x14ac:dyDescent="0.15">
      <c r="A185">
        <v>2</v>
      </c>
      <c r="B185">
        <v>400501</v>
      </c>
      <c r="C185">
        <v>1</v>
      </c>
      <c r="D185" t="s">
        <v>713</v>
      </c>
      <c r="E185">
        <v>20141127</v>
      </c>
      <c r="F185">
        <v>1</v>
      </c>
      <c r="G185" t="s">
        <v>472</v>
      </c>
      <c r="H185">
        <v>1</v>
      </c>
      <c r="I185" t="s">
        <v>710</v>
      </c>
      <c r="J185">
        <v>0</v>
      </c>
      <c r="K185">
        <v>0</v>
      </c>
      <c r="L185">
        <v>1</v>
      </c>
      <c r="M185" t="s">
        <v>1279</v>
      </c>
      <c r="N185" t="s">
        <v>1280</v>
      </c>
      <c r="O185" t="s">
        <v>743</v>
      </c>
      <c r="P185">
        <v>103</v>
      </c>
      <c r="R185">
        <v>0</v>
      </c>
      <c r="S185">
        <v>0</v>
      </c>
      <c r="T185">
        <v>0</v>
      </c>
      <c r="U185">
        <v>0</v>
      </c>
      <c r="V185">
        <v>0</v>
      </c>
      <c r="W185">
        <v>0</v>
      </c>
      <c r="X185">
        <v>0</v>
      </c>
      <c r="Y185" t="s">
        <v>63</v>
      </c>
      <c r="Z185">
        <v>200</v>
      </c>
      <c r="AA185" t="s">
        <v>70</v>
      </c>
      <c r="AB185" t="s">
        <v>477</v>
      </c>
      <c r="AC185">
        <v>13.4</v>
      </c>
      <c r="AD185" t="s">
        <v>478</v>
      </c>
      <c r="AE185" t="s">
        <v>714</v>
      </c>
      <c r="AF185">
        <v>13.2</v>
      </c>
      <c r="AG185" t="s">
        <v>478</v>
      </c>
      <c r="AH185" t="s">
        <v>94</v>
      </c>
      <c r="AI185">
        <v>5.7</v>
      </c>
      <c r="AJ185" t="s">
        <v>478</v>
      </c>
      <c r="AK185" t="s">
        <v>148</v>
      </c>
      <c r="AL185">
        <v>0.7</v>
      </c>
      <c r="AM185" t="s">
        <v>478</v>
      </c>
      <c r="AN185" t="s">
        <v>715</v>
      </c>
      <c r="AO185">
        <v>0.5</v>
      </c>
      <c r="AP185" t="s">
        <v>478</v>
      </c>
      <c r="AQ185">
        <v>2</v>
      </c>
      <c r="AR185" t="s">
        <v>479</v>
      </c>
      <c r="AS185">
        <v>3</v>
      </c>
      <c r="AT185" t="s">
        <v>486</v>
      </c>
      <c r="AU185">
        <v>1</v>
      </c>
      <c r="AV185" t="s">
        <v>534</v>
      </c>
      <c r="AW185">
        <v>1</v>
      </c>
      <c r="AX185" t="s">
        <v>482</v>
      </c>
      <c r="AY185">
        <v>0</v>
      </c>
      <c r="BA185">
        <v>0</v>
      </c>
      <c r="BC185">
        <v>0</v>
      </c>
      <c r="BE185">
        <v>0</v>
      </c>
      <c r="BF185">
        <v>1</v>
      </c>
    </row>
    <row r="186" spans="1:58" x14ac:dyDescent="0.15">
      <c r="A186">
        <v>2</v>
      </c>
      <c r="B186">
        <v>400501</v>
      </c>
      <c r="C186">
        <v>1</v>
      </c>
      <c r="D186" t="s">
        <v>713</v>
      </c>
      <c r="E186">
        <v>20141127</v>
      </c>
      <c r="F186">
        <v>1</v>
      </c>
      <c r="G186" t="s">
        <v>472</v>
      </c>
      <c r="H186">
        <v>1</v>
      </c>
      <c r="I186" t="s">
        <v>710</v>
      </c>
      <c r="J186">
        <v>0</v>
      </c>
      <c r="K186">
        <v>0</v>
      </c>
      <c r="L186">
        <v>2</v>
      </c>
      <c r="M186">
        <v>1553</v>
      </c>
      <c r="N186" t="s">
        <v>749</v>
      </c>
      <c r="O186" t="s">
        <v>750</v>
      </c>
      <c r="P186">
        <v>57</v>
      </c>
      <c r="R186">
        <v>0</v>
      </c>
      <c r="S186">
        <v>0</v>
      </c>
      <c r="T186">
        <v>0</v>
      </c>
      <c r="U186">
        <v>0</v>
      </c>
      <c r="V186">
        <v>0</v>
      </c>
      <c r="W186">
        <v>0</v>
      </c>
      <c r="X186">
        <v>0</v>
      </c>
      <c r="Y186" t="s">
        <v>63</v>
      </c>
      <c r="Z186">
        <v>66</v>
      </c>
      <c r="AA186" t="s">
        <v>70</v>
      </c>
      <c r="AB186" t="s">
        <v>477</v>
      </c>
      <c r="AC186">
        <v>2.9</v>
      </c>
      <c r="AD186" t="s">
        <v>478</v>
      </c>
      <c r="AE186" t="s">
        <v>714</v>
      </c>
      <c r="AF186">
        <v>4.2</v>
      </c>
      <c r="AG186" t="s">
        <v>478</v>
      </c>
      <c r="AH186" t="s">
        <v>94</v>
      </c>
      <c r="AI186">
        <v>5.8</v>
      </c>
      <c r="AJ186" t="s">
        <v>478</v>
      </c>
      <c r="AK186" t="s">
        <v>148</v>
      </c>
      <c r="AL186">
        <v>2.6</v>
      </c>
      <c r="AM186" t="s">
        <v>478</v>
      </c>
      <c r="AN186" t="s">
        <v>715</v>
      </c>
      <c r="AO186">
        <v>0.5</v>
      </c>
      <c r="AP186" t="s">
        <v>478</v>
      </c>
      <c r="AQ186">
        <v>4</v>
      </c>
      <c r="AR186" t="s">
        <v>530</v>
      </c>
      <c r="AS186">
        <v>1</v>
      </c>
      <c r="AT186" t="s">
        <v>483</v>
      </c>
      <c r="AU186">
        <v>3</v>
      </c>
      <c r="AV186" t="s">
        <v>484</v>
      </c>
      <c r="AW186">
        <v>2</v>
      </c>
      <c r="AX186" t="s">
        <v>488</v>
      </c>
      <c r="AY186">
        <v>0</v>
      </c>
      <c r="BA186">
        <v>0</v>
      </c>
      <c r="BC186">
        <v>0</v>
      </c>
      <c r="BE186">
        <v>0</v>
      </c>
      <c r="BF186">
        <v>0</v>
      </c>
    </row>
    <row r="187" spans="1:58" x14ac:dyDescent="0.15">
      <c r="A187">
        <v>2</v>
      </c>
      <c r="B187">
        <v>400501</v>
      </c>
      <c r="C187">
        <v>1</v>
      </c>
      <c r="D187" t="s">
        <v>713</v>
      </c>
      <c r="E187">
        <v>20141127</v>
      </c>
      <c r="F187">
        <v>1</v>
      </c>
      <c r="G187" t="s">
        <v>472</v>
      </c>
      <c r="H187">
        <v>1</v>
      </c>
      <c r="I187" t="s">
        <v>710</v>
      </c>
      <c r="J187">
        <v>0</v>
      </c>
      <c r="K187">
        <v>0</v>
      </c>
      <c r="L187">
        <v>3</v>
      </c>
      <c r="M187">
        <v>2191</v>
      </c>
      <c r="N187" t="s">
        <v>724</v>
      </c>
      <c r="O187" t="s">
        <v>725</v>
      </c>
      <c r="P187">
        <v>24</v>
      </c>
      <c r="R187">
        <v>0</v>
      </c>
      <c r="S187">
        <v>0</v>
      </c>
      <c r="T187">
        <v>0</v>
      </c>
      <c r="U187">
        <v>0</v>
      </c>
      <c r="V187">
        <v>0</v>
      </c>
      <c r="W187">
        <v>0</v>
      </c>
      <c r="X187">
        <v>0</v>
      </c>
      <c r="Y187" t="s">
        <v>63</v>
      </c>
      <c r="Z187">
        <v>249</v>
      </c>
      <c r="AA187" t="s">
        <v>70</v>
      </c>
      <c r="AB187" t="s">
        <v>477</v>
      </c>
      <c r="AC187">
        <v>4.3</v>
      </c>
      <c r="AD187" t="s">
        <v>478</v>
      </c>
      <c r="AE187" t="s">
        <v>714</v>
      </c>
      <c r="AF187">
        <v>0.6</v>
      </c>
      <c r="AG187" t="s">
        <v>478</v>
      </c>
      <c r="AH187" t="s">
        <v>94</v>
      </c>
      <c r="AI187">
        <v>54</v>
      </c>
      <c r="AJ187" t="s">
        <v>478</v>
      </c>
      <c r="AK187" t="s">
        <v>148</v>
      </c>
      <c r="AL187">
        <v>0.4</v>
      </c>
      <c r="AM187" t="s">
        <v>478</v>
      </c>
      <c r="AN187" t="s">
        <v>715</v>
      </c>
      <c r="AO187">
        <v>0</v>
      </c>
      <c r="AP187" t="s">
        <v>478</v>
      </c>
      <c r="AQ187">
        <v>1</v>
      </c>
      <c r="AR187" t="s">
        <v>524</v>
      </c>
      <c r="AS187">
        <v>14</v>
      </c>
      <c r="AT187" t="s">
        <v>487</v>
      </c>
      <c r="AU187">
        <v>6</v>
      </c>
      <c r="AV187" t="s">
        <v>525</v>
      </c>
      <c r="AW187">
        <v>1</v>
      </c>
      <c r="AX187" t="s">
        <v>482</v>
      </c>
      <c r="AY187">
        <v>0</v>
      </c>
      <c r="BA187">
        <v>0</v>
      </c>
      <c r="BC187">
        <v>0</v>
      </c>
      <c r="BE187">
        <v>0</v>
      </c>
      <c r="BF187">
        <v>0</v>
      </c>
    </row>
    <row r="188" spans="1:58" x14ac:dyDescent="0.15">
      <c r="A188">
        <v>2</v>
      </c>
      <c r="B188">
        <v>400501</v>
      </c>
      <c r="C188">
        <v>1</v>
      </c>
      <c r="D188" t="s">
        <v>713</v>
      </c>
      <c r="E188">
        <v>20141127</v>
      </c>
      <c r="F188">
        <v>1</v>
      </c>
      <c r="G188" t="s">
        <v>472</v>
      </c>
      <c r="H188">
        <v>1</v>
      </c>
      <c r="I188" t="s">
        <v>710</v>
      </c>
      <c r="J188">
        <v>0</v>
      </c>
      <c r="K188">
        <v>0</v>
      </c>
      <c r="L188">
        <v>4</v>
      </c>
      <c r="M188">
        <v>2297</v>
      </c>
      <c r="N188" t="s">
        <v>1200</v>
      </c>
      <c r="O188" t="s">
        <v>1200</v>
      </c>
      <c r="P188">
        <v>11</v>
      </c>
      <c r="R188">
        <v>0</v>
      </c>
      <c r="S188">
        <v>0</v>
      </c>
      <c r="T188">
        <v>0</v>
      </c>
      <c r="U188">
        <v>0</v>
      </c>
      <c r="V188">
        <v>0</v>
      </c>
      <c r="W188">
        <v>0</v>
      </c>
      <c r="X188">
        <v>0</v>
      </c>
      <c r="Y188" t="s">
        <v>63</v>
      </c>
      <c r="Z188">
        <v>11</v>
      </c>
      <c r="AA188" t="s">
        <v>70</v>
      </c>
      <c r="AB188" t="s">
        <v>477</v>
      </c>
      <c r="AC188">
        <v>0.3</v>
      </c>
      <c r="AD188" t="s">
        <v>478</v>
      </c>
      <c r="AE188" t="s">
        <v>714</v>
      </c>
      <c r="AF188">
        <v>0</v>
      </c>
      <c r="AG188" t="s">
        <v>478</v>
      </c>
      <c r="AH188" t="s">
        <v>94</v>
      </c>
      <c r="AI188">
        <v>2.7</v>
      </c>
      <c r="AJ188" t="s">
        <v>478</v>
      </c>
      <c r="AK188" t="s">
        <v>148</v>
      </c>
      <c r="AL188">
        <v>0.3</v>
      </c>
      <c r="AM188" t="s">
        <v>478</v>
      </c>
      <c r="AN188" t="s">
        <v>715</v>
      </c>
      <c r="AO188">
        <v>1.1000000000000001</v>
      </c>
      <c r="AP188" t="s">
        <v>478</v>
      </c>
      <c r="AQ188">
        <v>5</v>
      </c>
      <c r="AR188" t="s">
        <v>528</v>
      </c>
      <c r="AS188">
        <v>13</v>
      </c>
      <c r="AT188" t="s">
        <v>529</v>
      </c>
      <c r="AU188">
        <v>7</v>
      </c>
      <c r="AV188" t="s">
        <v>487</v>
      </c>
      <c r="AW188">
        <v>4</v>
      </c>
      <c r="AX188" t="s">
        <v>487</v>
      </c>
      <c r="AY188">
        <v>0</v>
      </c>
      <c r="BA188">
        <v>0</v>
      </c>
      <c r="BC188">
        <v>0</v>
      </c>
      <c r="BE188">
        <v>0</v>
      </c>
      <c r="BF188">
        <v>0</v>
      </c>
    </row>
    <row r="189" spans="1:58" x14ac:dyDescent="0.15">
      <c r="A189">
        <v>2</v>
      </c>
      <c r="B189">
        <v>400501</v>
      </c>
      <c r="C189">
        <v>1</v>
      </c>
      <c r="D189" t="s">
        <v>713</v>
      </c>
      <c r="E189">
        <v>20141127</v>
      </c>
      <c r="F189">
        <v>1</v>
      </c>
      <c r="G189" t="s">
        <v>472</v>
      </c>
      <c r="H189">
        <v>1</v>
      </c>
      <c r="I189" t="s">
        <v>710</v>
      </c>
      <c r="J189">
        <v>0</v>
      </c>
      <c r="K189">
        <v>0</v>
      </c>
      <c r="L189">
        <v>1</v>
      </c>
      <c r="M189">
        <v>532</v>
      </c>
      <c r="N189" t="s">
        <v>752</v>
      </c>
      <c r="O189" t="s">
        <v>568</v>
      </c>
      <c r="P189">
        <v>140</v>
      </c>
      <c r="R189">
        <v>0</v>
      </c>
      <c r="S189">
        <v>0</v>
      </c>
      <c r="T189">
        <v>0</v>
      </c>
      <c r="U189">
        <v>0</v>
      </c>
      <c r="V189">
        <v>0</v>
      </c>
      <c r="W189">
        <v>0</v>
      </c>
      <c r="X189">
        <v>0</v>
      </c>
      <c r="Y189" t="s">
        <v>63</v>
      </c>
      <c r="Z189">
        <v>216</v>
      </c>
      <c r="AA189" t="s">
        <v>70</v>
      </c>
      <c r="AB189" t="s">
        <v>477</v>
      </c>
      <c r="AC189">
        <v>20.100000000000001</v>
      </c>
      <c r="AD189" t="s">
        <v>478</v>
      </c>
      <c r="AE189" t="s">
        <v>714</v>
      </c>
      <c r="AF189">
        <v>8.9</v>
      </c>
      <c r="AG189" t="s">
        <v>478</v>
      </c>
      <c r="AH189" t="s">
        <v>94</v>
      </c>
      <c r="AI189">
        <v>12.8</v>
      </c>
      <c r="AJ189" t="s">
        <v>478</v>
      </c>
      <c r="AK189" t="s">
        <v>148</v>
      </c>
      <c r="AL189">
        <v>1.1000000000000001</v>
      </c>
      <c r="AM189" t="s">
        <v>478</v>
      </c>
      <c r="AN189" t="s">
        <v>715</v>
      </c>
      <c r="AO189">
        <v>2.1</v>
      </c>
      <c r="AP189" t="s">
        <v>478</v>
      </c>
      <c r="AQ189">
        <v>2</v>
      </c>
      <c r="AR189" t="s">
        <v>479</v>
      </c>
      <c r="AS189">
        <v>2</v>
      </c>
      <c r="AT189" t="s">
        <v>480</v>
      </c>
      <c r="AU189">
        <v>2</v>
      </c>
      <c r="AV189" t="s">
        <v>481</v>
      </c>
      <c r="AW189">
        <v>2</v>
      </c>
      <c r="AX189" t="s">
        <v>488</v>
      </c>
      <c r="AY189">
        <v>0</v>
      </c>
      <c r="BA189">
        <v>0</v>
      </c>
      <c r="BC189">
        <v>0</v>
      </c>
      <c r="BE189">
        <v>0</v>
      </c>
      <c r="BF189">
        <v>0</v>
      </c>
    </row>
    <row r="190" spans="1:58" x14ac:dyDescent="0.15">
      <c r="A190">
        <v>2</v>
      </c>
      <c r="B190">
        <v>400501</v>
      </c>
      <c r="C190">
        <v>1</v>
      </c>
      <c r="D190" t="s">
        <v>713</v>
      </c>
      <c r="E190">
        <v>20141127</v>
      </c>
      <c r="F190">
        <v>1</v>
      </c>
      <c r="G190" t="s">
        <v>472</v>
      </c>
      <c r="H190">
        <v>1</v>
      </c>
      <c r="I190" t="s">
        <v>710</v>
      </c>
      <c r="J190">
        <v>0</v>
      </c>
      <c r="K190">
        <v>0</v>
      </c>
      <c r="L190">
        <v>2</v>
      </c>
      <c r="M190">
        <v>1553</v>
      </c>
      <c r="N190" t="s">
        <v>749</v>
      </c>
      <c r="O190" t="s">
        <v>750</v>
      </c>
      <c r="P190">
        <v>57</v>
      </c>
      <c r="R190">
        <v>0</v>
      </c>
      <c r="S190">
        <v>0</v>
      </c>
      <c r="T190">
        <v>0</v>
      </c>
      <c r="U190">
        <v>0</v>
      </c>
      <c r="V190">
        <v>0</v>
      </c>
      <c r="W190">
        <v>0</v>
      </c>
      <c r="X190">
        <v>0</v>
      </c>
      <c r="Y190" t="s">
        <v>63</v>
      </c>
      <c r="Z190">
        <v>66</v>
      </c>
      <c r="AA190" t="s">
        <v>70</v>
      </c>
      <c r="AB190" t="s">
        <v>477</v>
      </c>
      <c r="AC190">
        <v>2.9</v>
      </c>
      <c r="AD190" t="s">
        <v>478</v>
      </c>
      <c r="AE190" t="s">
        <v>714</v>
      </c>
      <c r="AF190">
        <v>4.2</v>
      </c>
      <c r="AG190" t="s">
        <v>478</v>
      </c>
      <c r="AH190" t="s">
        <v>94</v>
      </c>
      <c r="AI190">
        <v>5.8</v>
      </c>
      <c r="AJ190" t="s">
        <v>478</v>
      </c>
      <c r="AK190" t="s">
        <v>148</v>
      </c>
      <c r="AL190">
        <v>2.6</v>
      </c>
      <c r="AM190" t="s">
        <v>478</v>
      </c>
      <c r="AN190" t="s">
        <v>715</v>
      </c>
      <c r="AO190">
        <v>0.5</v>
      </c>
      <c r="AP190" t="s">
        <v>478</v>
      </c>
      <c r="AQ190">
        <v>4</v>
      </c>
      <c r="AR190" t="s">
        <v>530</v>
      </c>
      <c r="AS190">
        <v>1</v>
      </c>
      <c r="AT190" t="s">
        <v>483</v>
      </c>
      <c r="AU190">
        <v>3</v>
      </c>
      <c r="AV190" t="s">
        <v>484</v>
      </c>
      <c r="AW190">
        <v>2</v>
      </c>
      <c r="AX190" t="s">
        <v>488</v>
      </c>
      <c r="AY190">
        <v>0</v>
      </c>
      <c r="BA190">
        <v>0</v>
      </c>
      <c r="BC190">
        <v>0</v>
      </c>
      <c r="BE190">
        <v>0</v>
      </c>
      <c r="BF190">
        <v>0</v>
      </c>
    </row>
    <row r="191" spans="1:58" x14ac:dyDescent="0.15">
      <c r="A191">
        <v>2</v>
      </c>
      <c r="B191">
        <v>400501</v>
      </c>
      <c r="C191">
        <v>1</v>
      </c>
      <c r="D191" t="s">
        <v>713</v>
      </c>
      <c r="E191">
        <v>20141127</v>
      </c>
      <c r="F191">
        <v>1</v>
      </c>
      <c r="G191" t="s">
        <v>472</v>
      </c>
      <c r="H191">
        <v>1</v>
      </c>
      <c r="I191" t="s">
        <v>710</v>
      </c>
      <c r="J191">
        <v>0</v>
      </c>
      <c r="K191">
        <v>0</v>
      </c>
      <c r="L191">
        <v>3</v>
      </c>
      <c r="M191">
        <v>2190</v>
      </c>
      <c r="N191" t="s">
        <v>720</v>
      </c>
      <c r="O191" t="s">
        <v>721</v>
      </c>
      <c r="P191">
        <v>29</v>
      </c>
      <c r="R191">
        <v>0</v>
      </c>
      <c r="S191">
        <v>0</v>
      </c>
      <c r="T191">
        <v>0</v>
      </c>
      <c r="U191">
        <v>0</v>
      </c>
      <c r="V191">
        <v>0</v>
      </c>
      <c r="W191">
        <v>0</v>
      </c>
      <c r="X191">
        <v>0</v>
      </c>
      <c r="Y191" t="s">
        <v>63</v>
      </c>
      <c r="Z191">
        <v>245</v>
      </c>
      <c r="AA191" t="s">
        <v>70</v>
      </c>
      <c r="AB191" t="s">
        <v>477</v>
      </c>
      <c r="AC191">
        <v>4.8</v>
      </c>
      <c r="AD191" t="s">
        <v>478</v>
      </c>
      <c r="AE191" t="s">
        <v>714</v>
      </c>
      <c r="AF191">
        <v>1.9</v>
      </c>
      <c r="AG191" t="s">
        <v>478</v>
      </c>
      <c r="AH191" t="s">
        <v>94</v>
      </c>
      <c r="AI191">
        <v>51.7</v>
      </c>
      <c r="AJ191" t="s">
        <v>478</v>
      </c>
      <c r="AK191" t="s">
        <v>148</v>
      </c>
      <c r="AL191">
        <v>2.1</v>
      </c>
      <c r="AM191" t="s">
        <v>478</v>
      </c>
      <c r="AN191" t="s">
        <v>715</v>
      </c>
      <c r="AO191">
        <v>0</v>
      </c>
      <c r="AP191" t="s">
        <v>478</v>
      </c>
      <c r="AQ191">
        <v>1</v>
      </c>
      <c r="AR191" t="s">
        <v>524</v>
      </c>
      <c r="AS191">
        <v>14</v>
      </c>
      <c r="AT191" t="s">
        <v>487</v>
      </c>
      <c r="AU191">
        <v>7</v>
      </c>
      <c r="AV191" t="s">
        <v>487</v>
      </c>
      <c r="AW191">
        <v>1</v>
      </c>
      <c r="AX191" t="s">
        <v>482</v>
      </c>
      <c r="AY191">
        <v>0</v>
      </c>
      <c r="BA191">
        <v>0</v>
      </c>
      <c r="BC191">
        <v>0</v>
      </c>
      <c r="BE191">
        <v>0</v>
      </c>
      <c r="BF191">
        <v>0</v>
      </c>
    </row>
    <row r="192" spans="1:58" x14ac:dyDescent="0.15">
      <c r="A192">
        <v>2</v>
      </c>
      <c r="B192">
        <v>400501</v>
      </c>
      <c r="C192">
        <v>1</v>
      </c>
      <c r="D192" t="s">
        <v>713</v>
      </c>
      <c r="E192">
        <v>20141127</v>
      </c>
      <c r="F192">
        <v>1</v>
      </c>
      <c r="G192" t="s">
        <v>472</v>
      </c>
      <c r="H192">
        <v>1</v>
      </c>
      <c r="I192" t="s">
        <v>710</v>
      </c>
      <c r="J192">
        <v>0</v>
      </c>
      <c r="K192">
        <v>0</v>
      </c>
      <c r="L192">
        <v>4</v>
      </c>
      <c r="M192">
        <v>2297</v>
      </c>
      <c r="N192" t="s">
        <v>1200</v>
      </c>
      <c r="O192" t="s">
        <v>1200</v>
      </c>
      <c r="P192">
        <v>11</v>
      </c>
      <c r="R192">
        <v>0</v>
      </c>
      <c r="S192">
        <v>0</v>
      </c>
      <c r="T192">
        <v>0</v>
      </c>
      <c r="U192">
        <v>0</v>
      </c>
      <c r="V192">
        <v>0</v>
      </c>
      <c r="W192">
        <v>0</v>
      </c>
      <c r="X192">
        <v>0</v>
      </c>
      <c r="Y192" t="s">
        <v>63</v>
      </c>
      <c r="Z192">
        <v>11</v>
      </c>
      <c r="AA192" t="s">
        <v>70</v>
      </c>
      <c r="AB192" t="s">
        <v>477</v>
      </c>
      <c r="AC192">
        <v>0.3</v>
      </c>
      <c r="AD192" t="s">
        <v>478</v>
      </c>
      <c r="AE192" t="s">
        <v>714</v>
      </c>
      <c r="AF192">
        <v>0</v>
      </c>
      <c r="AG192" t="s">
        <v>478</v>
      </c>
      <c r="AH192" t="s">
        <v>94</v>
      </c>
      <c r="AI192">
        <v>2.7</v>
      </c>
      <c r="AJ192" t="s">
        <v>478</v>
      </c>
      <c r="AK192" t="s">
        <v>148</v>
      </c>
      <c r="AL192">
        <v>0.3</v>
      </c>
      <c r="AM192" t="s">
        <v>478</v>
      </c>
      <c r="AN192" t="s">
        <v>715</v>
      </c>
      <c r="AO192">
        <v>1.1000000000000001</v>
      </c>
      <c r="AP192" t="s">
        <v>478</v>
      </c>
      <c r="AQ192">
        <v>5</v>
      </c>
      <c r="AR192" t="s">
        <v>528</v>
      </c>
      <c r="AS192">
        <v>13</v>
      </c>
      <c r="AT192" t="s">
        <v>529</v>
      </c>
      <c r="AU192">
        <v>7</v>
      </c>
      <c r="AV192" t="s">
        <v>487</v>
      </c>
      <c r="AW192">
        <v>4</v>
      </c>
      <c r="AX192" t="s">
        <v>487</v>
      </c>
      <c r="AY192">
        <v>0</v>
      </c>
      <c r="BA192">
        <v>0</v>
      </c>
      <c r="BC192">
        <v>0</v>
      </c>
      <c r="BE192">
        <v>0</v>
      </c>
      <c r="BF192">
        <v>0</v>
      </c>
    </row>
    <row r="193" spans="1:75" x14ac:dyDescent="0.15">
      <c r="A193">
        <v>2</v>
      </c>
      <c r="B193">
        <v>400501</v>
      </c>
      <c r="C193">
        <v>1</v>
      </c>
      <c r="D193" t="s">
        <v>713</v>
      </c>
      <c r="E193">
        <v>20141128</v>
      </c>
      <c r="F193">
        <v>1</v>
      </c>
      <c r="G193" t="s">
        <v>472</v>
      </c>
      <c r="H193">
        <v>1</v>
      </c>
      <c r="I193" t="s">
        <v>710</v>
      </c>
      <c r="J193">
        <v>0</v>
      </c>
      <c r="K193">
        <v>0</v>
      </c>
      <c r="L193">
        <v>1</v>
      </c>
      <c r="M193">
        <v>2216</v>
      </c>
      <c r="N193" t="s">
        <v>1281</v>
      </c>
      <c r="O193" t="s">
        <v>722</v>
      </c>
      <c r="P193">
        <v>115</v>
      </c>
      <c r="R193">
        <v>0</v>
      </c>
      <c r="S193">
        <v>0</v>
      </c>
      <c r="T193">
        <v>0</v>
      </c>
      <c r="U193">
        <v>0</v>
      </c>
      <c r="V193">
        <v>0</v>
      </c>
      <c r="W193">
        <v>0</v>
      </c>
      <c r="X193">
        <v>0</v>
      </c>
      <c r="Y193" t="s">
        <v>63</v>
      </c>
      <c r="Z193">
        <v>423</v>
      </c>
      <c r="AA193" t="s">
        <v>70</v>
      </c>
      <c r="AB193" t="s">
        <v>477</v>
      </c>
      <c r="AC193">
        <v>24.1</v>
      </c>
      <c r="AD193" t="s">
        <v>478</v>
      </c>
      <c r="AE193" t="s">
        <v>714</v>
      </c>
      <c r="AF193">
        <v>28.5</v>
      </c>
      <c r="AG193" t="s">
        <v>478</v>
      </c>
      <c r="AH193" t="s">
        <v>94</v>
      </c>
      <c r="AI193">
        <v>14.9</v>
      </c>
      <c r="AJ193" t="s">
        <v>478</v>
      </c>
      <c r="AK193" t="s">
        <v>148</v>
      </c>
      <c r="AL193">
        <v>1.9</v>
      </c>
      <c r="AM193" t="s">
        <v>478</v>
      </c>
      <c r="AN193" t="s">
        <v>715</v>
      </c>
      <c r="AO193">
        <v>3.7</v>
      </c>
      <c r="AP193" t="s">
        <v>478</v>
      </c>
      <c r="AQ193">
        <v>2</v>
      </c>
      <c r="AR193" t="s">
        <v>479</v>
      </c>
      <c r="AS193">
        <v>14</v>
      </c>
      <c r="AT193" t="s">
        <v>487</v>
      </c>
      <c r="AU193">
        <v>5</v>
      </c>
      <c r="AV193" t="s">
        <v>536</v>
      </c>
      <c r="AW193">
        <v>1</v>
      </c>
      <c r="AX193" t="s">
        <v>482</v>
      </c>
      <c r="AY193">
        <v>0</v>
      </c>
      <c r="BA193">
        <v>0</v>
      </c>
      <c r="BC193">
        <v>0</v>
      </c>
      <c r="BE193">
        <v>0</v>
      </c>
      <c r="BF193">
        <v>0</v>
      </c>
    </row>
    <row r="194" spans="1:75" x14ac:dyDescent="0.15">
      <c r="A194">
        <v>2</v>
      </c>
      <c r="B194">
        <v>400501</v>
      </c>
      <c r="C194">
        <v>1</v>
      </c>
      <c r="D194" t="s">
        <v>713</v>
      </c>
      <c r="E194">
        <v>20141128</v>
      </c>
      <c r="F194">
        <v>1</v>
      </c>
      <c r="G194" t="s">
        <v>472</v>
      </c>
      <c r="H194">
        <v>1</v>
      </c>
      <c r="I194" t="s">
        <v>710</v>
      </c>
      <c r="J194">
        <v>0</v>
      </c>
      <c r="K194">
        <v>0</v>
      </c>
      <c r="L194">
        <v>2</v>
      </c>
      <c r="M194">
        <v>34</v>
      </c>
      <c r="N194" t="s">
        <v>1282</v>
      </c>
      <c r="O194" t="s">
        <v>1283</v>
      </c>
      <c r="P194">
        <v>28</v>
      </c>
      <c r="R194">
        <v>0</v>
      </c>
      <c r="S194">
        <v>0</v>
      </c>
      <c r="T194">
        <v>0</v>
      </c>
      <c r="U194">
        <v>0</v>
      </c>
      <c r="V194">
        <v>0</v>
      </c>
      <c r="W194">
        <v>0</v>
      </c>
      <c r="X194">
        <v>0</v>
      </c>
      <c r="Y194" t="s">
        <v>63</v>
      </c>
      <c r="Z194">
        <v>82</v>
      </c>
      <c r="AA194" t="s">
        <v>70</v>
      </c>
      <c r="AB194" t="s">
        <v>477</v>
      </c>
      <c r="AC194">
        <v>1.7</v>
      </c>
      <c r="AD194" t="s">
        <v>478</v>
      </c>
      <c r="AE194" t="s">
        <v>714</v>
      </c>
      <c r="AF194">
        <v>0.2</v>
      </c>
      <c r="AG194" t="s">
        <v>478</v>
      </c>
      <c r="AH194" t="s">
        <v>94</v>
      </c>
      <c r="AI194">
        <v>18.600000000000001</v>
      </c>
      <c r="AJ194" t="s">
        <v>478</v>
      </c>
      <c r="AK194" t="s">
        <v>148</v>
      </c>
      <c r="AL194">
        <v>2.8</v>
      </c>
      <c r="AM194" t="s">
        <v>478</v>
      </c>
      <c r="AN194" t="s">
        <v>715</v>
      </c>
      <c r="AO194">
        <v>0.8</v>
      </c>
      <c r="AP194" t="s">
        <v>478</v>
      </c>
      <c r="AQ194">
        <v>4</v>
      </c>
      <c r="AR194" t="s">
        <v>530</v>
      </c>
      <c r="AS194">
        <v>4</v>
      </c>
      <c r="AT194" t="s">
        <v>531</v>
      </c>
      <c r="AU194">
        <v>3</v>
      </c>
      <c r="AV194" t="s">
        <v>484</v>
      </c>
      <c r="AW194">
        <v>1</v>
      </c>
      <c r="AX194" t="s">
        <v>482</v>
      </c>
      <c r="AY194">
        <v>0</v>
      </c>
      <c r="BA194">
        <v>0</v>
      </c>
      <c r="BC194">
        <v>0</v>
      </c>
      <c r="BE194">
        <v>0</v>
      </c>
      <c r="BF194">
        <v>0</v>
      </c>
    </row>
    <row r="195" spans="1:75" x14ac:dyDescent="0.15">
      <c r="A195">
        <v>2</v>
      </c>
      <c r="B195">
        <v>400501</v>
      </c>
      <c r="C195">
        <v>1</v>
      </c>
      <c r="D195" t="s">
        <v>713</v>
      </c>
      <c r="E195">
        <v>20141128</v>
      </c>
      <c r="F195">
        <v>1</v>
      </c>
      <c r="G195" t="s">
        <v>472</v>
      </c>
      <c r="H195">
        <v>1</v>
      </c>
      <c r="I195" t="s">
        <v>710</v>
      </c>
      <c r="J195">
        <v>0</v>
      </c>
      <c r="K195">
        <v>0</v>
      </c>
      <c r="L195">
        <v>3</v>
      </c>
      <c r="M195">
        <v>2191</v>
      </c>
      <c r="N195" t="s">
        <v>724</v>
      </c>
      <c r="O195" t="s">
        <v>725</v>
      </c>
      <c r="P195">
        <v>24</v>
      </c>
      <c r="R195">
        <v>0</v>
      </c>
      <c r="S195">
        <v>0</v>
      </c>
      <c r="T195">
        <v>0</v>
      </c>
      <c r="U195">
        <v>0</v>
      </c>
      <c r="V195">
        <v>0</v>
      </c>
      <c r="W195">
        <v>0</v>
      </c>
      <c r="X195">
        <v>0</v>
      </c>
      <c r="Y195" t="s">
        <v>63</v>
      </c>
      <c r="Z195">
        <v>249</v>
      </c>
      <c r="AA195" t="s">
        <v>70</v>
      </c>
      <c r="AB195" t="s">
        <v>477</v>
      </c>
      <c r="AC195">
        <v>4.3</v>
      </c>
      <c r="AD195" t="s">
        <v>478</v>
      </c>
      <c r="AE195" t="s">
        <v>714</v>
      </c>
      <c r="AF195">
        <v>0.6</v>
      </c>
      <c r="AG195" t="s">
        <v>478</v>
      </c>
      <c r="AH195" t="s">
        <v>94</v>
      </c>
      <c r="AI195">
        <v>54</v>
      </c>
      <c r="AJ195" t="s">
        <v>478</v>
      </c>
      <c r="AK195" t="s">
        <v>148</v>
      </c>
      <c r="AL195">
        <v>0.4</v>
      </c>
      <c r="AM195" t="s">
        <v>478</v>
      </c>
      <c r="AN195" t="s">
        <v>715</v>
      </c>
      <c r="AO195">
        <v>0</v>
      </c>
      <c r="AP195" t="s">
        <v>478</v>
      </c>
      <c r="AQ195">
        <v>1</v>
      </c>
      <c r="AR195" t="s">
        <v>524</v>
      </c>
      <c r="AS195">
        <v>14</v>
      </c>
      <c r="AT195" t="s">
        <v>487</v>
      </c>
      <c r="AU195">
        <v>6</v>
      </c>
      <c r="AV195" t="s">
        <v>525</v>
      </c>
      <c r="AW195">
        <v>1</v>
      </c>
      <c r="AX195" t="s">
        <v>482</v>
      </c>
      <c r="AY195">
        <v>0</v>
      </c>
      <c r="BA195">
        <v>0</v>
      </c>
      <c r="BC195">
        <v>0</v>
      </c>
      <c r="BE195">
        <v>0</v>
      </c>
      <c r="BF195">
        <v>0</v>
      </c>
    </row>
    <row r="196" spans="1:75" x14ac:dyDescent="0.15">
      <c r="A196">
        <v>2</v>
      </c>
      <c r="B196">
        <v>400501</v>
      </c>
      <c r="C196">
        <v>1</v>
      </c>
      <c r="D196" t="s">
        <v>713</v>
      </c>
      <c r="E196">
        <v>20141128</v>
      </c>
      <c r="F196">
        <v>1</v>
      </c>
      <c r="G196" t="s">
        <v>472</v>
      </c>
      <c r="H196">
        <v>1</v>
      </c>
      <c r="I196" t="s">
        <v>710</v>
      </c>
      <c r="J196">
        <v>0</v>
      </c>
      <c r="K196">
        <v>0</v>
      </c>
      <c r="L196">
        <v>4</v>
      </c>
      <c r="M196">
        <v>2290</v>
      </c>
      <c r="N196" t="s">
        <v>1226</v>
      </c>
      <c r="O196" t="s">
        <v>1227</v>
      </c>
      <c r="P196">
        <v>10</v>
      </c>
      <c r="R196">
        <v>0</v>
      </c>
      <c r="S196">
        <v>0</v>
      </c>
      <c r="T196">
        <v>0</v>
      </c>
      <c r="U196">
        <v>0</v>
      </c>
      <c r="V196">
        <v>0</v>
      </c>
      <c r="W196">
        <v>0</v>
      </c>
      <c r="X196">
        <v>0</v>
      </c>
      <c r="Y196" t="s">
        <v>63</v>
      </c>
      <c r="Z196">
        <v>31</v>
      </c>
      <c r="AA196" t="s">
        <v>70</v>
      </c>
      <c r="AB196" t="s">
        <v>477</v>
      </c>
      <c r="AC196">
        <v>2.4</v>
      </c>
      <c r="AD196" t="s">
        <v>478</v>
      </c>
      <c r="AE196" t="s">
        <v>714</v>
      </c>
      <c r="AF196">
        <v>1</v>
      </c>
      <c r="AG196" t="s">
        <v>478</v>
      </c>
      <c r="AH196" t="s">
        <v>94</v>
      </c>
      <c r="AI196">
        <v>3.3</v>
      </c>
      <c r="AJ196" t="s">
        <v>478</v>
      </c>
      <c r="AK196" t="s">
        <v>148</v>
      </c>
      <c r="AL196">
        <v>0.6</v>
      </c>
      <c r="AM196" t="s">
        <v>478</v>
      </c>
      <c r="AN196" t="s">
        <v>715</v>
      </c>
      <c r="AO196">
        <v>2</v>
      </c>
      <c r="AP196" t="s">
        <v>478</v>
      </c>
      <c r="AQ196">
        <v>5</v>
      </c>
      <c r="AR196" t="s">
        <v>528</v>
      </c>
      <c r="AS196">
        <v>13</v>
      </c>
      <c r="AT196" t="s">
        <v>529</v>
      </c>
      <c r="AU196">
        <v>7</v>
      </c>
      <c r="AV196" t="s">
        <v>487</v>
      </c>
      <c r="AW196">
        <v>4</v>
      </c>
      <c r="AX196" t="s">
        <v>487</v>
      </c>
      <c r="AY196">
        <v>0</v>
      </c>
      <c r="BA196">
        <v>0</v>
      </c>
      <c r="BC196">
        <v>0</v>
      </c>
      <c r="BE196">
        <v>0</v>
      </c>
      <c r="BF196">
        <v>0</v>
      </c>
    </row>
    <row r="197" spans="1:75" x14ac:dyDescent="0.15">
      <c r="A197">
        <v>2</v>
      </c>
      <c r="B197">
        <v>400501</v>
      </c>
      <c r="C197">
        <v>1</v>
      </c>
      <c r="D197" t="s">
        <v>713</v>
      </c>
      <c r="E197">
        <v>20141128</v>
      </c>
      <c r="F197">
        <v>1</v>
      </c>
      <c r="G197" t="s">
        <v>472</v>
      </c>
      <c r="H197">
        <v>1</v>
      </c>
      <c r="I197" t="s">
        <v>710</v>
      </c>
      <c r="J197">
        <v>0</v>
      </c>
      <c r="K197">
        <v>0</v>
      </c>
      <c r="L197">
        <v>1</v>
      </c>
      <c r="M197" t="s">
        <v>1284</v>
      </c>
      <c r="N197" t="s">
        <v>1285</v>
      </c>
      <c r="O197" t="s">
        <v>1286</v>
      </c>
      <c r="P197">
        <v>170</v>
      </c>
      <c r="R197">
        <v>0</v>
      </c>
      <c r="S197">
        <v>0</v>
      </c>
      <c r="T197">
        <v>0</v>
      </c>
      <c r="U197">
        <v>0</v>
      </c>
      <c r="V197">
        <v>0</v>
      </c>
      <c r="W197">
        <v>0</v>
      </c>
      <c r="X197">
        <v>0</v>
      </c>
      <c r="Y197" t="s">
        <v>63</v>
      </c>
      <c r="Z197">
        <v>235</v>
      </c>
      <c r="AA197" t="s">
        <v>70</v>
      </c>
      <c r="AB197" t="s">
        <v>477</v>
      </c>
      <c r="AC197">
        <v>21.3</v>
      </c>
      <c r="AD197" t="s">
        <v>478</v>
      </c>
      <c r="AE197" t="s">
        <v>714</v>
      </c>
      <c r="AF197">
        <v>12.1</v>
      </c>
      <c r="AG197" t="s">
        <v>478</v>
      </c>
      <c r="AH197" t="s">
        <v>94</v>
      </c>
      <c r="AI197">
        <v>6.4</v>
      </c>
      <c r="AJ197" t="s">
        <v>478</v>
      </c>
      <c r="AK197" t="s">
        <v>148</v>
      </c>
      <c r="AL197">
        <v>0.1</v>
      </c>
      <c r="AM197" t="s">
        <v>478</v>
      </c>
      <c r="AN197" t="s">
        <v>715</v>
      </c>
      <c r="AO197">
        <v>1.5</v>
      </c>
      <c r="AP197" t="s">
        <v>478</v>
      </c>
      <c r="AQ197">
        <v>2</v>
      </c>
      <c r="AR197" t="s">
        <v>479</v>
      </c>
      <c r="AS197">
        <v>4</v>
      </c>
      <c r="AT197" t="s">
        <v>531</v>
      </c>
      <c r="AU197">
        <v>2</v>
      </c>
      <c r="AV197" t="s">
        <v>481</v>
      </c>
      <c r="AW197">
        <v>1</v>
      </c>
      <c r="AX197" t="s">
        <v>482</v>
      </c>
      <c r="AY197">
        <v>0</v>
      </c>
      <c r="BA197">
        <v>0</v>
      </c>
      <c r="BC197">
        <v>0</v>
      </c>
      <c r="BE197">
        <v>0</v>
      </c>
      <c r="BF197">
        <v>1</v>
      </c>
    </row>
    <row r="198" spans="1:75" x14ac:dyDescent="0.15">
      <c r="A198">
        <v>2</v>
      </c>
      <c r="B198">
        <v>400501</v>
      </c>
      <c r="C198">
        <v>1</v>
      </c>
      <c r="D198" t="s">
        <v>713</v>
      </c>
      <c r="E198">
        <v>20141128</v>
      </c>
      <c r="F198">
        <v>1</v>
      </c>
      <c r="G198" t="s">
        <v>472</v>
      </c>
      <c r="H198">
        <v>1</v>
      </c>
      <c r="I198" t="s">
        <v>710</v>
      </c>
      <c r="J198">
        <v>0</v>
      </c>
      <c r="K198">
        <v>0</v>
      </c>
      <c r="L198">
        <v>2</v>
      </c>
      <c r="M198">
        <v>34</v>
      </c>
      <c r="N198" t="s">
        <v>1282</v>
      </c>
      <c r="O198" t="s">
        <v>1283</v>
      </c>
      <c r="P198">
        <v>28</v>
      </c>
      <c r="R198">
        <v>0</v>
      </c>
      <c r="S198">
        <v>0</v>
      </c>
      <c r="T198">
        <v>0</v>
      </c>
      <c r="U198">
        <v>0</v>
      </c>
      <c r="V198">
        <v>0</v>
      </c>
      <c r="W198">
        <v>0</v>
      </c>
      <c r="X198">
        <v>0</v>
      </c>
      <c r="Y198" t="s">
        <v>63</v>
      </c>
      <c r="Z198">
        <v>82</v>
      </c>
      <c r="AA198" t="s">
        <v>70</v>
      </c>
      <c r="AB198" t="s">
        <v>477</v>
      </c>
      <c r="AC198">
        <v>1.7</v>
      </c>
      <c r="AD198" t="s">
        <v>478</v>
      </c>
      <c r="AE198" t="s">
        <v>714</v>
      </c>
      <c r="AF198">
        <v>0.2</v>
      </c>
      <c r="AG198" t="s">
        <v>478</v>
      </c>
      <c r="AH198" t="s">
        <v>94</v>
      </c>
      <c r="AI198">
        <v>18.600000000000001</v>
      </c>
      <c r="AJ198" t="s">
        <v>478</v>
      </c>
      <c r="AK198" t="s">
        <v>148</v>
      </c>
      <c r="AL198">
        <v>2.8</v>
      </c>
      <c r="AM198" t="s">
        <v>478</v>
      </c>
      <c r="AN198" t="s">
        <v>715</v>
      </c>
      <c r="AO198">
        <v>0.8</v>
      </c>
      <c r="AP198" t="s">
        <v>478</v>
      </c>
      <c r="AQ198">
        <v>4</v>
      </c>
      <c r="AR198" t="s">
        <v>530</v>
      </c>
      <c r="AS198">
        <v>4</v>
      </c>
      <c r="AT198" t="s">
        <v>531</v>
      </c>
      <c r="AU198">
        <v>3</v>
      </c>
      <c r="AV198" t="s">
        <v>484</v>
      </c>
      <c r="AW198">
        <v>1</v>
      </c>
      <c r="AX198" t="s">
        <v>482</v>
      </c>
      <c r="AY198">
        <v>0</v>
      </c>
      <c r="BA198">
        <v>0</v>
      </c>
      <c r="BC198">
        <v>0</v>
      </c>
      <c r="BE198">
        <v>0</v>
      </c>
      <c r="BF198">
        <v>0</v>
      </c>
    </row>
    <row r="199" spans="1:75" x14ac:dyDescent="0.15">
      <c r="A199">
        <v>2</v>
      </c>
      <c r="B199">
        <v>400501</v>
      </c>
      <c r="C199">
        <v>1</v>
      </c>
      <c r="D199" t="s">
        <v>713</v>
      </c>
      <c r="E199">
        <v>20141128</v>
      </c>
      <c r="F199">
        <v>1</v>
      </c>
      <c r="G199" t="s">
        <v>472</v>
      </c>
      <c r="H199">
        <v>1</v>
      </c>
      <c r="I199" t="s">
        <v>710</v>
      </c>
      <c r="J199">
        <v>0</v>
      </c>
      <c r="K199">
        <v>0</v>
      </c>
      <c r="L199">
        <v>3</v>
      </c>
      <c r="M199">
        <v>2190</v>
      </c>
      <c r="N199" t="s">
        <v>720</v>
      </c>
      <c r="O199" t="s">
        <v>721</v>
      </c>
      <c r="P199">
        <v>29</v>
      </c>
      <c r="R199">
        <v>0</v>
      </c>
      <c r="S199">
        <v>0</v>
      </c>
      <c r="T199">
        <v>0</v>
      </c>
      <c r="U199">
        <v>0</v>
      </c>
      <c r="V199">
        <v>0</v>
      </c>
      <c r="W199">
        <v>0</v>
      </c>
      <c r="X199">
        <v>0</v>
      </c>
      <c r="Y199" t="s">
        <v>63</v>
      </c>
      <c r="Z199">
        <v>245</v>
      </c>
      <c r="AA199" t="s">
        <v>70</v>
      </c>
      <c r="AB199" t="s">
        <v>477</v>
      </c>
      <c r="AC199">
        <v>4.8</v>
      </c>
      <c r="AD199" t="s">
        <v>478</v>
      </c>
      <c r="AE199" t="s">
        <v>714</v>
      </c>
      <c r="AF199">
        <v>1.9</v>
      </c>
      <c r="AG199" t="s">
        <v>478</v>
      </c>
      <c r="AH199" t="s">
        <v>94</v>
      </c>
      <c r="AI199">
        <v>51.7</v>
      </c>
      <c r="AJ199" t="s">
        <v>478</v>
      </c>
      <c r="AK199" t="s">
        <v>148</v>
      </c>
      <c r="AL199">
        <v>2.1</v>
      </c>
      <c r="AM199" t="s">
        <v>478</v>
      </c>
      <c r="AN199" t="s">
        <v>715</v>
      </c>
      <c r="AO199">
        <v>0</v>
      </c>
      <c r="AP199" t="s">
        <v>478</v>
      </c>
      <c r="AQ199">
        <v>1</v>
      </c>
      <c r="AR199" t="s">
        <v>524</v>
      </c>
      <c r="AS199">
        <v>14</v>
      </c>
      <c r="AT199" t="s">
        <v>487</v>
      </c>
      <c r="AU199">
        <v>7</v>
      </c>
      <c r="AV199" t="s">
        <v>487</v>
      </c>
      <c r="AW199">
        <v>1</v>
      </c>
      <c r="AX199" t="s">
        <v>482</v>
      </c>
      <c r="AY199">
        <v>0</v>
      </c>
      <c r="BA199">
        <v>0</v>
      </c>
      <c r="BC199">
        <v>0</v>
      </c>
      <c r="BE199">
        <v>0</v>
      </c>
      <c r="BF199">
        <v>0</v>
      </c>
    </row>
    <row r="200" spans="1:75" x14ac:dyDescent="0.15">
      <c r="A200">
        <v>2</v>
      </c>
      <c r="B200">
        <v>400501</v>
      </c>
      <c r="C200">
        <v>1</v>
      </c>
      <c r="D200" t="s">
        <v>713</v>
      </c>
      <c r="E200">
        <v>20141128</v>
      </c>
      <c r="F200">
        <v>1</v>
      </c>
      <c r="G200" t="s">
        <v>472</v>
      </c>
      <c r="H200">
        <v>1</v>
      </c>
      <c r="I200" t="s">
        <v>710</v>
      </c>
      <c r="J200">
        <v>0</v>
      </c>
      <c r="K200">
        <v>0</v>
      </c>
      <c r="L200">
        <v>4</v>
      </c>
      <c r="M200">
        <v>2290</v>
      </c>
      <c r="N200" t="s">
        <v>1226</v>
      </c>
      <c r="O200" t="s">
        <v>1227</v>
      </c>
      <c r="P200">
        <v>10</v>
      </c>
      <c r="R200">
        <v>0</v>
      </c>
      <c r="S200">
        <v>0</v>
      </c>
      <c r="T200">
        <v>0</v>
      </c>
      <c r="U200">
        <v>0</v>
      </c>
      <c r="V200">
        <v>0</v>
      </c>
      <c r="W200">
        <v>0</v>
      </c>
      <c r="X200">
        <v>0</v>
      </c>
      <c r="Y200" t="s">
        <v>63</v>
      </c>
      <c r="Z200">
        <v>31</v>
      </c>
      <c r="AA200" t="s">
        <v>70</v>
      </c>
      <c r="AB200" t="s">
        <v>477</v>
      </c>
      <c r="AC200">
        <v>2.4</v>
      </c>
      <c r="AD200" t="s">
        <v>478</v>
      </c>
      <c r="AE200" t="s">
        <v>714</v>
      </c>
      <c r="AF200">
        <v>1</v>
      </c>
      <c r="AG200" t="s">
        <v>478</v>
      </c>
      <c r="AH200" t="s">
        <v>94</v>
      </c>
      <c r="AI200">
        <v>3.3</v>
      </c>
      <c r="AJ200" t="s">
        <v>478</v>
      </c>
      <c r="AK200" t="s">
        <v>148</v>
      </c>
      <c r="AL200">
        <v>0.6</v>
      </c>
      <c r="AM200" t="s">
        <v>478</v>
      </c>
      <c r="AN200" t="s">
        <v>715</v>
      </c>
      <c r="AO200">
        <v>2</v>
      </c>
      <c r="AP200" t="s">
        <v>478</v>
      </c>
      <c r="AQ200">
        <v>5</v>
      </c>
      <c r="AR200" t="s">
        <v>528</v>
      </c>
      <c r="AS200">
        <v>13</v>
      </c>
      <c r="AT200" t="s">
        <v>529</v>
      </c>
      <c r="AU200">
        <v>7</v>
      </c>
      <c r="AV200" t="s">
        <v>487</v>
      </c>
      <c r="AW200">
        <v>4</v>
      </c>
      <c r="AX200" t="s">
        <v>487</v>
      </c>
      <c r="AY200">
        <v>0</v>
      </c>
      <c r="BA200">
        <v>0</v>
      </c>
      <c r="BC200">
        <v>0</v>
      </c>
      <c r="BE200">
        <v>0</v>
      </c>
      <c r="BF200">
        <v>0</v>
      </c>
    </row>
    <row r="201" spans="1:75" x14ac:dyDescent="0.15">
      <c r="A201">
        <v>3</v>
      </c>
      <c r="B201">
        <v>400501</v>
      </c>
      <c r="C201">
        <v>1</v>
      </c>
      <c r="D201" t="s">
        <v>713</v>
      </c>
      <c r="E201">
        <v>20141103</v>
      </c>
      <c r="F201">
        <v>1</v>
      </c>
      <c r="G201" t="s">
        <v>472</v>
      </c>
      <c r="H201">
        <v>1</v>
      </c>
      <c r="I201" t="s">
        <v>710</v>
      </c>
      <c r="J201">
        <v>0</v>
      </c>
      <c r="K201">
        <v>0</v>
      </c>
      <c r="L201">
        <v>1</v>
      </c>
      <c r="M201" t="s">
        <v>1026</v>
      </c>
      <c r="N201" t="s">
        <v>1027</v>
      </c>
      <c r="O201" t="s">
        <v>885</v>
      </c>
      <c r="P201">
        <v>67</v>
      </c>
      <c r="R201">
        <v>0</v>
      </c>
      <c r="S201">
        <v>0</v>
      </c>
      <c r="T201">
        <v>0</v>
      </c>
      <c r="U201">
        <v>0</v>
      </c>
      <c r="V201">
        <v>0</v>
      </c>
      <c r="W201">
        <v>0</v>
      </c>
      <c r="X201">
        <v>0</v>
      </c>
      <c r="Y201" t="s">
        <v>63</v>
      </c>
      <c r="Z201">
        <v>193</v>
      </c>
      <c r="AA201" t="s">
        <v>70</v>
      </c>
      <c r="AB201" t="s">
        <v>477</v>
      </c>
      <c r="AC201">
        <v>7.1</v>
      </c>
      <c r="AD201" t="s">
        <v>478</v>
      </c>
      <c r="AE201" t="s">
        <v>714</v>
      </c>
      <c r="AF201">
        <v>17.3</v>
      </c>
      <c r="AG201" t="s">
        <v>478</v>
      </c>
      <c r="AH201" t="s">
        <v>94</v>
      </c>
      <c r="AI201">
        <v>0.1</v>
      </c>
      <c r="AJ201" t="s">
        <v>478</v>
      </c>
      <c r="AK201" t="s">
        <v>148</v>
      </c>
      <c r="AL201">
        <v>0</v>
      </c>
      <c r="AM201" t="s">
        <v>478</v>
      </c>
      <c r="AN201" t="s">
        <v>715</v>
      </c>
      <c r="AO201">
        <v>0.1</v>
      </c>
      <c r="AP201" t="s">
        <v>478</v>
      </c>
      <c r="AQ201">
        <v>2</v>
      </c>
      <c r="AR201" t="s">
        <v>479</v>
      </c>
      <c r="AS201">
        <v>1</v>
      </c>
      <c r="AT201" t="s">
        <v>483</v>
      </c>
      <c r="AU201">
        <v>1</v>
      </c>
      <c r="AV201" t="s">
        <v>534</v>
      </c>
      <c r="AW201">
        <v>3</v>
      </c>
      <c r="AX201" t="s">
        <v>485</v>
      </c>
      <c r="AY201">
        <v>0</v>
      </c>
      <c r="BA201">
        <v>2</v>
      </c>
      <c r="BC201">
        <v>0</v>
      </c>
      <c r="BE201">
        <v>0</v>
      </c>
      <c r="BF201">
        <v>1</v>
      </c>
      <c r="BG201">
        <v>0</v>
      </c>
      <c r="BH201">
        <v>0</v>
      </c>
      <c r="BI201">
        <v>0</v>
      </c>
      <c r="BJ201">
        <v>111</v>
      </c>
      <c r="BK201" t="s">
        <v>1028</v>
      </c>
      <c r="BL201" t="s">
        <v>1029</v>
      </c>
      <c r="BM201" t="s">
        <v>885</v>
      </c>
      <c r="BN201" t="s">
        <v>758</v>
      </c>
      <c r="BO201">
        <v>50</v>
      </c>
      <c r="BP201">
        <v>0</v>
      </c>
      <c r="BQ201">
        <v>1</v>
      </c>
      <c r="BR201" t="s">
        <v>81</v>
      </c>
      <c r="BS201">
        <v>50</v>
      </c>
      <c r="BT201" t="s">
        <v>759</v>
      </c>
      <c r="BU201">
        <v>100</v>
      </c>
      <c r="BV201">
        <v>133</v>
      </c>
      <c r="BW201">
        <v>3</v>
      </c>
    </row>
    <row r="202" spans="1:75" x14ac:dyDescent="0.15">
      <c r="A202">
        <v>3</v>
      </c>
      <c r="B202">
        <v>400501</v>
      </c>
      <c r="C202">
        <v>1</v>
      </c>
      <c r="D202" t="s">
        <v>713</v>
      </c>
      <c r="E202">
        <v>20141103</v>
      </c>
      <c r="F202">
        <v>1</v>
      </c>
      <c r="G202" t="s">
        <v>472</v>
      </c>
      <c r="H202">
        <v>1</v>
      </c>
      <c r="I202" t="s">
        <v>710</v>
      </c>
      <c r="J202">
        <v>0</v>
      </c>
      <c r="K202">
        <v>0</v>
      </c>
      <c r="L202">
        <v>2</v>
      </c>
      <c r="M202" t="s">
        <v>492</v>
      </c>
      <c r="N202" t="s">
        <v>493</v>
      </c>
      <c r="O202" t="s">
        <v>494</v>
      </c>
      <c r="P202">
        <v>19</v>
      </c>
      <c r="R202">
        <v>0</v>
      </c>
      <c r="S202">
        <v>0</v>
      </c>
      <c r="T202">
        <v>0</v>
      </c>
      <c r="U202">
        <v>0</v>
      </c>
      <c r="V202">
        <v>0</v>
      </c>
      <c r="W202">
        <v>0</v>
      </c>
      <c r="X202">
        <v>0</v>
      </c>
      <c r="Y202" t="s">
        <v>63</v>
      </c>
      <c r="Z202">
        <v>23</v>
      </c>
      <c r="AA202" t="s">
        <v>70</v>
      </c>
      <c r="AB202" t="s">
        <v>477</v>
      </c>
      <c r="AC202">
        <v>1.3</v>
      </c>
      <c r="AD202" t="s">
        <v>478</v>
      </c>
      <c r="AE202" t="s">
        <v>714</v>
      </c>
      <c r="AF202">
        <v>0.2</v>
      </c>
      <c r="AG202" t="s">
        <v>478</v>
      </c>
      <c r="AH202" t="s">
        <v>94</v>
      </c>
      <c r="AI202">
        <v>5.2</v>
      </c>
      <c r="AJ202" t="s">
        <v>478</v>
      </c>
      <c r="AK202" t="s">
        <v>148</v>
      </c>
      <c r="AL202">
        <v>1.8</v>
      </c>
      <c r="AM202" t="s">
        <v>478</v>
      </c>
      <c r="AN202" t="s">
        <v>715</v>
      </c>
      <c r="AO202">
        <v>0</v>
      </c>
      <c r="AP202" t="s">
        <v>478</v>
      </c>
      <c r="AQ202">
        <v>2</v>
      </c>
      <c r="AR202" t="s">
        <v>479</v>
      </c>
      <c r="AS202">
        <v>1</v>
      </c>
      <c r="AT202" t="s">
        <v>483</v>
      </c>
      <c r="AU202">
        <v>1</v>
      </c>
      <c r="AV202" t="s">
        <v>534</v>
      </c>
      <c r="AW202">
        <v>3</v>
      </c>
      <c r="AX202" t="s">
        <v>485</v>
      </c>
      <c r="AY202">
        <v>0</v>
      </c>
      <c r="BA202">
        <v>2</v>
      </c>
      <c r="BC202">
        <v>0</v>
      </c>
      <c r="BE202">
        <v>0</v>
      </c>
      <c r="BF202">
        <v>1</v>
      </c>
      <c r="BG202">
        <v>0</v>
      </c>
      <c r="BH202">
        <v>0</v>
      </c>
      <c r="BI202">
        <v>0</v>
      </c>
      <c r="BJ202">
        <v>61</v>
      </c>
      <c r="BK202" t="s">
        <v>548</v>
      </c>
      <c r="BL202" t="s">
        <v>796</v>
      </c>
      <c r="BM202" t="s">
        <v>494</v>
      </c>
      <c r="BN202" t="s">
        <v>758</v>
      </c>
      <c r="BO202">
        <v>100</v>
      </c>
      <c r="BP202">
        <v>0</v>
      </c>
      <c r="BQ202">
        <v>1</v>
      </c>
      <c r="BR202" t="s">
        <v>81</v>
      </c>
      <c r="BS202">
        <v>50</v>
      </c>
      <c r="BT202" t="s">
        <v>759</v>
      </c>
      <c r="BU202">
        <v>1000</v>
      </c>
      <c r="BV202">
        <v>164</v>
      </c>
      <c r="BW202">
        <v>2</v>
      </c>
    </row>
    <row r="203" spans="1:75" x14ac:dyDescent="0.15">
      <c r="A203">
        <v>3</v>
      </c>
      <c r="B203">
        <v>400501</v>
      </c>
      <c r="C203">
        <v>1</v>
      </c>
      <c r="D203" t="s">
        <v>713</v>
      </c>
      <c r="E203">
        <v>20141103</v>
      </c>
      <c r="F203">
        <v>1</v>
      </c>
      <c r="G203" t="s">
        <v>472</v>
      </c>
      <c r="H203">
        <v>1</v>
      </c>
      <c r="I203" t="s">
        <v>710</v>
      </c>
      <c r="J203">
        <v>0</v>
      </c>
      <c r="K203">
        <v>0</v>
      </c>
      <c r="L203">
        <v>3</v>
      </c>
      <c r="M203" t="s">
        <v>629</v>
      </c>
      <c r="N203" t="s">
        <v>491</v>
      </c>
      <c r="O203" t="s">
        <v>491</v>
      </c>
      <c r="P203">
        <v>6</v>
      </c>
      <c r="R203">
        <v>0</v>
      </c>
      <c r="S203">
        <v>0</v>
      </c>
      <c r="T203">
        <v>0</v>
      </c>
      <c r="U203">
        <v>0</v>
      </c>
      <c r="V203">
        <v>0</v>
      </c>
      <c r="W203">
        <v>0</v>
      </c>
      <c r="X203">
        <v>0</v>
      </c>
      <c r="Y203" t="s">
        <v>63</v>
      </c>
      <c r="Z203">
        <v>15</v>
      </c>
      <c r="AA203" t="s">
        <v>70</v>
      </c>
      <c r="AB203" t="s">
        <v>477</v>
      </c>
      <c r="AC203">
        <v>0.4</v>
      </c>
      <c r="AD203" t="s">
        <v>478</v>
      </c>
      <c r="AE203" t="s">
        <v>714</v>
      </c>
      <c r="AF203">
        <v>0</v>
      </c>
      <c r="AG203" t="s">
        <v>478</v>
      </c>
      <c r="AH203" t="s">
        <v>94</v>
      </c>
      <c r="AI203">
        <v>3.5</v>
      </c>
      <c r="AJ203" t="s">
        <v>478</v>
      </c>
      <c r="AK203" t="s">
        <v>148</v>
      </c>
      <c r="AL203">
        <v>0.6</v>
      </c>
      <c r="AM203" t="s">
        <v>478</v>
      </c>
      <c r="AN203" t="s">
        <v>715</v>
      </c>
      <c r="AO203">
        <v>0</v>
      </c>
      <c r="AP203" t="s">
        <v>478</v>
      </c>
      <c r="AQ203">
        <v>2</v>
      </c>
      <c r="AR203" t="s">
        <v>479</v>
      </c>
      <c r="AS203">
        <v>1</v>
      </c>
      <c r="AT203" t="s">
        <v>483</v>
      </c>
      <c r="AU203">
        <v>1</v>
      </c>
      <c r="AV203" t="s">
        <v>534</v>
      </c>
      <c r="AW203">
        <v>3</v>
      </c>
      <c r="AX203" t="s">
        <v>485</v>
      </c>
      <c r="AY203">
        <v>0</v>
      </c>
      <c r="BA203">
        <v>2</v>
      </c>
      <c r="BC203">
        <v>0</v>
      </c>
      <c r="BE203">
        <v>0</v>
      </c>
      <c r="BF203">
        <v>1</v>
      </c>
      <c r="BG203">
        <v>0</v>
      </c>
      <c r="BH203">
        <v>0</v>
      </c>
      <c r="BI203">
        <v>0</v>
      </c>
      <c r="BJ203">
        <v>61</v>
      </c>
      <c r="BK203" t="s">
        <v>630</v>
      </c>
      <c r="BL203" t="s">
        <v>777</v>
      </c>
      <c r="BM203" t="s">
        <v>491</v>
      </c>
      <c r="BN203" t="s">
        <v>758</v>
      </c>
      <c r="BO203">
        <v>40</v>
      </c>
      <c r="BP203">
        <v>0</v>
      </c>
      <c r="BQ203">
        <v>1</v>
      </c>
      <c r="BR203" t="s">
        <v>81</v>
      </c>
      <c r="BS203">
        <v>50</v>
      </c>
      <c r="BT203" t="s">
        <v>759</v>
      </c>
      <c r="BU203">
        <v>220</v>
      </c>
      <c r="BV203">
        <v>31</v>
      </c>
      <c r="BW203">
        <v>2</v>
      </c>
    </row>
    <row r="204" spans="1:75" x14ac:dyDescent="0.15">
      <c r="A204">
        <v>3</v>
      </c>
      <c r="B204">
        <v>400501</v>
      </c>
      <c r="C204">
        <v>1</v>
      </c>
      <c r="D204" t="s">
        <v>713</v>
      </c>
      <c r="E204">
        <v>20141103</v>
      </c>
      <c r="F204">
        <v>1</v>
      </c>
      <c r="G204" t="s">
        <v>472</v>
      </c>
      <c r="H204">
        <v>1</v>
      </c>
      <c r="I204" t="s">
        <v>710</v>
      </c>
      <c r="J204">
        <v>0</v>
      </c>
      <c r="K204">
        <v>0</v>
      </c>
      <c r="L204">
        <v>4</v>
      </c>
      <c r="M204" t="s">
        <v>498</v>
      </c>
      <c r="N204" t="s">
        <v>499</v>
      </c>
      <c r="O204" t="s">
        <v>500</v>
      </c>
      <c r="P204">
        <v>5</v>
      </c>
      <c r="R204">
        <v>0</v>
      </c>
      <c r="S204">
        <v>0</v>
      </c>
      <c r="T204">
        <v>0</v>
      </c>
      <c r="U204">
        <v>0</v>
      </c>
      <c r="V204">
        <v>0</v>
      </c>
      <c r="W204">
        <v>0</v>
      </c>
      <c r="X204">
        <v>0</v>
      </c>
      <c r="Y204" t="s">
        <v>63</v>
      </c>
      <c r="Z204">
        <v>7</v>
      </c>
      <c r="AA204" t="s">
        <v>70</v>
      </c>
      <c r="AB204" t="s">
        <v>477</v>
      </c>
      <c r="AC204">
        <v>0.1</v>
      </c>
      <c r="AD204" t="s">
        <v>478</v>
      </c>
      <c r="AE204" t="s">
        <v>714</v>
      </c>
      <c r="AF204">
        <v>0</v>
      </c>
      <c r="AG204" t="s">
        <v>478</v>
      </c>
      <c r="AH204" t="s">
        <v>94</v>
      </c>
      <c r="AI204">
        <v>1.8</v>
      </c>
      <c r="AJ204" t="s">
        <v>478</v>
      </c>
      <c r="AK204" t="s">
        <v>148</v>
      </c>
      <c r="AL204">
        <v>0.5</v>
      </c>
      <c r="AM204" t="s">
        <v>478</v>
      </c>
      <c r="AN204" t="s">
        <v>715</v>
      </c>
      <c r="AO204">
        <v>0</v>
      </c>
      <c r="AP204" t="s">
        <v>478</v>
      </c>
      <c r="AQ204">
        <v>2</v>
      </c>
      <c r="AR204" t="s">
        <v>479</v>
      </c>
      <c r="AS204">
        <v>1</v>
      </c>
      <c r="AT204" t="s">
        <v>483</v>
      </c>
      <c r="AU204">
        <v>1</v>
      </c>
      <c r="AV204" t="s">
        <v>534</v>
      </c>
      <c r="AW204">
        <v>3</v>
      </c>
      <c r="AX204" t="s">
        <v>485</v>
      </c>
      <c r="AY204">
        <v>0</v>
      </c>
      <c r="BA204">
        <v>2</v>
      </c>
      <c r="BC204">
        <v>0</v>
      </c>
      <c r="BE204">
        <v>0</v>
      </c>
      <c r="BF204">
        <v>1</v>
      </c>
      <c r="BG204">
        <v>0</v>
      </c>
      <c r="BH204">
        <v>0</v>
      </c>
      <c r="BI204">
        <v>0</v>
      </c>
      <c r="BJ204">
        <v>60</v>
      </c>
      <c r="BK204" t="s">
        <v>501</v>
      </c>
      <c r="BL204" t="s">
        <v>835</v>
      </c>
      <c r="BM204" t="s">
        <v>500</v>
      </c>
      <c r="BN204" t="s">
        <v>758</v>
      </c>
      <c r="BO204">
        <v>20</v>
      </c>
      <c r="BP204">
        <v>0</v>
      </c>
      <c r="BQ204">
        <v>1</v>
      </c>
      <c r="BR204" t="s">
        <v>81</v>
      </c>
      <c r="BS204">
        <v>50</v>
      </c>
      <c r="BT204" t="s">
        <v>759</v>
      </c>
      <c r="BU204">
        <v>240</v>
      </c>
      <c r="BV204">
        <v>59</v>
      </c>
      <c r="BW204">
        <v>2</v>
      </c>
    </row>
    <row r="205" spans="1:75" x14ac:dyDescent="0.15">
      <c r="A205">
        <v>3</v>
      </c>
      <c r="B205">
        <v>400501</v>
      </c>
      <c r="C205">
        <v>1</v>
      </c>
      <c r="D205" t="s">
        <v>713</v>
      </c>
      <c r="E205">
        <v>20141103</v>
      </c>
      <c r="F205">
        <v>1</v>
      </c>
      <c r="G205" t="s">
        <v>472</v>
      </c>
      <c r="H205">
        <v>1</v>
      </c>
      <c r="I205" t="s">
        <v>710</v>
      </c>
      <c r="J205">
        <v>0</v>
      </c>
      <c r="K205">
        <v>0</v>
      </c>
      <c r="L205">
        <v>5</v>
      </c>
      <c r="M205" t="s">
        <v>640</v>
      </c>
      <c r="N205" t="s">
        <v>641</v>
      </c>
      <c r="O205" t="s">
        <v>642</v>
      </c>
      <c r="P205">
        <v>18</v>
      </c>
      <c r="R205">
        <v>0</v>
      </c>
      <c r="S205">
        <v>0</v>
      </c>
      <c r="T205">
        <v>0</v>
      </c>
      <c r="U205">
        <v>0</v>
      </c>
      <c r="V205">
        <v>0</v>
      </c>
      <c r="W205">
        <v>0</v>
      </c>
      <c r="X205">
        <v>0</v>
      </c>
      <c r="Y205" t="s">
        <v>63</v>
      </c>
      <c r="Z205">
        <v>3</v>
      </c>
      <c r="AA205" t="s">
        <v>70</v>
      </c>
      <c r="AB205" t="s">
        <v>477</v>
      </c>
      <c r="AC205">
        <v>0.1</v>
      </c>
      <c r="AD205" t="s">
        <v>478</v>
      </c>
      <c r="AE205" t="s">
        <v>714</v>
      </c>
      <c r="AF205">
        <v>0</v>
      </c>
      <c r="AG205" t="s">
        <v>478</v>
      </c>
      <c r="AH205" t="s">
        <v>94</v>
      </c>
      <c r="AI205">
        <v>0.8</v>
      </c>
      <c r="AJ205" t="s">
        <v>478</v>
      </c>
      <c r="AK205" t="s">
        <v>148</v>
      </c>
      <c r="AL205">
        <v>0.3</v>
      </c>
      <c r="AM205" t="s">
        <v>478</v>
      </c>
      <c r="AN205" t="s">
        <v>715</v>
      </c>
      <c r="AO205">
        <v>0</v>
      </c>
      <c r="AP205" t="s">
        <v>478</v>
      </c>
      <c r="AQ205">
        <v>2</v>
      </c>
      <c r="AR205" t="s">
        <v>479</v>
      </c>
      <c r="AS205">
        <v>1</v>
      </c>
      <c r="AT205" t="s">
        <v>483</v>
      </c>
      <c r="AU205">
        <v>1</v>
      </c>
      <c r="AV205" t="s">
        <v>534</v>
      </c>
      <c r="AW205">
        <v>3</v>
      </c>
      <c r="AX205" t="s">
        <v>485</v>
      </c>
      <c r="AY205">
        <v>0</v>
      </c>
      <c r="BA205">
        <v>2</v>
      </c>
      <c r="BC205">
        <v>0</v>
      </c>
      <c r="BE205">
        <v>0</v>
      </c>
      <c r="BF205">
        <v>1</v>
      </c>
      <c r="BG205">
        <v>0</v>
      </c>
      <c r="BH205">
        <v>0</v>
      </c>
      <c r="BI205">
        <v>0</v>
      </c>
      <c r="BJ205">
        <v>60</v>
      </c>
      <c r="BK205" t="s">
        <v>643</v>
      </c>
      <c r="BL205" t="s">
        <v>862</v>
      </c>
      <c r="BM205" t="s">
        <v>642</v>
      </c>
      <c r="BN205" t="s">
        <v>758</v>
      </c>
      <c r="BO205">
        <v>15</v>
      </c>
      <c r="BP205">
        <v>0</v>
      </c>
      <c r="BQ205">
        <v>1</v>
      </c>
      <c r="BR205" t="s">
        <v>81</v>
      </c>
      <c r="BS205">
        <v>50</v>
      </c>
      <c r="BT205" t="s">
        <v>759</v>
      </c>
      <c r="BU205">
        <v>130</v>
      </c>
      <c r="BV205">
        <v>133</v>
      </c>
      <c r="BW205">
        <v>2</v>
      </c>
    </row>
    <row r="206" spans="1:75" x14ac:dyDescent="0.15">
      <c r="A206">
        <v>3</v>
      </c>
      <c r="B206">
        <v>400501</v>
      </c>
      <c r="C206">
        <v>1</v>
      </c>
      <c r="D206" t="s">
        <v>713</v>
      </c>
      <c r="E206">
        <v>20141103</v>
      </c>
      <c r="F206">
        <v>1</v>
      </c>
      <c r="G206" t="s">
        <v>472</v>
      </c>
      <c r="H206">
        <v>1</v>
      </c>
      <c r="I206" t="s">
        <v>710</v>
      </c>
      <c r="J206">
        <v>0</v>
      </c>
      <c r="K206">
        <v>0</v>
      </c>
      <c r="L206">
        <v>6</v>
      </c>
      <c r="M206" t="s">
        <v>914</v>
      </c>
      <c r="N206" t="s">
        <v>915</v>
      </c>
      <c r="O206" t="s">
        <v>490</v>
      </c>
      <c r="P206">
        <v>1</v>
      </c>
      <c r="R206">
        <v>0</v>
      </c>
      <c r="S206">
        <v>0</v>
      </c>
      <c r="T206">
        <v>0</v>
      </c>
      <c r="U206">
        <v>0</v>
      </c>
      <c r="V206">
        <v>0</v>
      </c>
      <c r="W206">
        <v>0</v>
      </c>
      <c r="X206">
        <v>0</v>
      </c>
      <c r="Y206" t="s">
        <v>63</v>
      </c>
      <c r="Z206">
        <v>0</v>
      </c>
      <c r="AA206" t="s">
        <v>70</v>
      </c>
      <c r="AB206" t="s">
        <v>477</v>
      </c>
      <c r="AC206">
        <v>0</v>
      </c>
      <c r="AD206" t="s">
        <v>478</v>
      </c>
      <c r="AE206" t="s">
        <v>714</v>
      </c>
      <c r="AF206">
        <v>0</v>
      </c>
      <c r="AG206" t="s">
        <v>478</v>
      </c>
      <c r="AH206" t="s">
        <v>94</v>
      </c>
      <c r="AI206">
        <v>0.1</v>
      </c>
      <c r="AJ206" t="s">
        <v>478</v>
      </c>
      <c r="AK206" t="s">
        <v>148</v>
      </c>
      <c r="AL206">
        <v>0</v>
      </c>
      <c r="AM206" t="s">
        <v>478</v>
      </c>
      <c r="AN206" t="s">
        <v>715</v>
      </c>
      <c r="AO206">
        <v>0</v>
      </c>
      <c r="AP206" t="s">
        <v>478</v>
      </c>
      <c r="AQ206">
        <v>2</v>
      </c>
      <c r="AR206" t="s">
        <v>479</v>
      </c>
      <c r="AS206">
        <v>1</v>
      </c>
      <c r="AT206" t="s">
        <v>483</v>
      </c>
      <c r="AU206">
        <v>1</v>
      </c>
      <c r="AV206" t="s">
        <v>534</v>
      </c>
      <c r="AW206">
        <v>3</v>
      </c>
      <c r="AX206" t="s">
        <v>485</v>
      </c>
      <c r="AY206">
        <v>0</v>
      </c>
      <c r="BA206">
        <v>2</v>
      </c>
      <c r="BC206">
        <v>0</v>
      </c>
      <c r="BE206">
        <v>0</v>
      </c>
      <c r="BF206">
        <v>1</v>
      </c>
      <c r="BG206">
        <v>0</v>
      </c>
      <c r="BH206">
        <v>0</v>
      </c>
      <c r="BI206">
        <v>0</v>
      </c>
      <c r="BJ206">
        <v>180</v>
      </c>
      <c r="BK206" t="s">
        <v>502</v>
      </c>
      <c r="BL206" t="s">
        <v>916</v>
      </c>
      <c r="BM206" t="s">
        <v>490</v>
      </c>
      <c r="BN206" t="s">
        <v>758</v>
      </c>
      <c r="BO206">
        <v>1</v>
      </c>
      <c r="BP206">
        <v>0</v>
      </c>
      <c r="BQ206">
        <v>1</v>
      </c>
      <c r="BR206" t="s">
        <v>81</v>
      </c>
      <c r="BS206">
        <v>50</v>
      </c>
      <c r="BT206" t="s">
        <v>759</v>
      </c>
      <c r="BU206">
        <v>270</v>
      </c>
      <c r="BV206">
        <v>397</v>
      </c>
      <c r="BW206">
        <v>2</v>
      </c>
    </row>
    <row r="207" spans="1:75" x14ac:dyDescent="0.15">
      <c r="A207">
        <v>3</v>
      </c>
      <c r="B207">
        <v>400501</v>
      </c>
      <c r="C207">
        <v>1</v>
      </c>
      <c r="D207" t="s">
        <v>713</v>
      </c>
      <c r="E207">
        <v>20141103</v>
      </c>
      <c r="F207">
        <v>1</v>
      </c>
      <c r="G207" t="s">
        <v>472</v>
      </c>
      <c r="H207">
        <v>1</v>
      </c>
      <c r="I207" t="s">
        <v>710</v>
      </c>
      <c r="J207">
        <v>0</v>
      </c>
      <c r="K207">
        <v>0</v>
      </c>
      <c r="L207">
        <v>7</v>
      </c>
      <c r="M207" t="s">
        <v>917</v>
      </c>
      <c r="N207" t="s">
        <v>918</v>
      </c>
      <c r="O207" t="s">
        <v>919</v>
      </c>
      <c r="P207">
        <v>1</v>
      </c>
      <c r="R207">
        <v>0</v>
      </c>
      <c r="S207">
        <v>0</v>
      </c>
      <c r="T207">
        <v>0</v>
      </c>
      <c r="U207">
        <v>0</v>
      </c>
      <c r="V207">
        <v>0</v>
      </c>
      <c r="W207">
        <v>0</v>
      </c>
      <c r="X207">
        <v>0</v>
      </c>
      <c r="Y207" t="s">
        <v>63</v>
      </c>
      <c r="Z207">
        <v>1</v>
      </c>
      <c r="AA207" t="s">
        <v>70</v>
      </c>
      <c r="AB207" t="s">
        <v>477</v>
      </c>
      <c r="AC207">
        <v>0</v>
      </c>
      <c r="AD207" t="s">
        <v>478</v>
      </c>
      <c r="AE207" t="s">
        <v>714</v>
      </c>
      <c r="AF207">
        <v>0</v>
      </c>
      <c r="AG207" t="s">
        <v>478</v>
      </c>
      <c r="AH207" t="s">
        <v>94</v>
      </c>
      <c r="AI207">
        <v>0.2</v>
      </c>
      <c r="AJ207" t="s">
        <v>478</v>
      </c>
      <c r="AK207" t="s">
        <v>148</v>
      </c>
      <c r="AL207">
        <v>0</v>
      </c>
      <c r="AM207" t="s">
        <v>478</v>
      </c>
      <c r="AN207" t="s">
        <v>715</v>
      </c>
      <c r="AO207">
        <v>0</v>
      </c>
      <c r="AP207" t="s">
        <v>478</v>
      </c>
      <c r="AQ207">
        <v>2</v>
      </c>
      <c r="AR207" t="s">
        <v>479</v>
      </c>
      <c r="AS207">
        <v>1</v>
      </c>
      <c r="AT207" t="s">
        <v>483</v>
      </c>
      <c r="AU207">
        <v>1</v>
      </c>
      <c r="AV207" t="s">
        <v>534</v>
      </c>
      <c r="AW207">
        <v>3</v>
      </c>
      <c r="AX207" t="s">
        <v>485</v>
      </c>
      <c r="AY207">
        <v>0</v>
      </c>
      <c r="BA207">
        <v>2</v>
      </c>
      <c r="BC207">
        <v>0</v>
      </c>
      <c r="BE207">
        <v>0</v>
      </c>
      <c r="BF207">
        <v>1</v>
      </c>
      <c r="BG207">
        <v>0</v>
      </c>
      <c r="BH207">
        <v>0</v>
      </c>
      <c r="BI207">
        <v>0</v>
      </c>
      <c r="BJ207">
        <v>180</v>
      </c>
      <c r="BK207" t="s">
        <v>920</v>
      </c>
      <c r="BL207" t="s">
        <v>921</v>
      </c>
      <c r="BM207" t="s">
        <v>919</v>
      </c>
      <c r="BN207" t="s">
        <v>758</v>
      </c>
      <c r="BO207">
        <v>0.5</v>
      </c>
      <c r="BP207">
        <v>0</v>
      </c>
      <c r="BQ207">
        <v>1</v>
      </c>
      <c r="BR207" t="s">
        <v>81</v>
      </c>
      <c r="BS207">
        <v>50</v>
      </c>
      <c r="BT207" t="s">
        <v>759</v>
      </c>
      <c r="BU207">
        <v>290</v>
      </c>
      <c r="BV207">
        <v>396</v>
      </c>
      <c r="BW207">
        <v>2</v>
      </c>
    </row>
    <row r="208" spans="1:75" x14ac:dyDescent="0.15">
      <c r="A208">
        <v>3</v>
      </c>
      <c r="B208">
        <v>400501</v>
      </c>
      <c r="C208">
        <v>1</v>
      </c>
      <c r="D208" t="s">
        <v>713</v>
      </c>
      <c r="E208">
        <v>20141103</v>
      </c>
      <c r="F208">
        <v>1</v>
      </c>
      <c r="G208" t="s">
        <v>472</v>
      </c>
      <c r="H208">
        <v>1</v>
      </c>
      <c r="I208" t="s">
        <v>710</v>
      </c>
      <c r="J208">
        <v>0</v>
      </c>
      <c r="K208">
        <v>0</v>
      </c>
      <c r="L208">
        <v>8</v>
      </c>
      <c r="M208" t="s">
        <v>922</v>
      </c>
      <c r="N208" t="s">
        <v>923</v>
      </c>
      <c r="O208" t="s">
        <v>924</v>
      </c>
      <c r="P208">
        <v>2</v>
      </c>
      <c r="R208">
        <v>0</v>
      </c>
      <c r="S208">
        <v>0</v>
      </c>
      <c r="T208">
        <v>0</v>
      </c>
      <c r="U208">
        <v>0</v>
      </c>
      <c r="V208">
        <v>0</v>
      </c>
      <c r="W208">
        <v>0</v>
      </c>
      <c r="X208">
        <v>0</v>
      </c>
      <c r="Y208" t="s">
        <v>63</v>
      </c>
      <c r="Z208">
        <v>1</v>
      </c>
      <c r="AA208" t="s">
        <v>70</v>
      </c>
      <c r="AB208" t="s">
        <v>477</v>
      </c>
      <c r="AC208">
        <v>0</v>
      </c>
      <c r="AD208" t="s">
        <v>478</v>
      </c>
      <c r="AE208" t="s">
        <v>714</v>
      </c>
      <c r="AF208">
        <v>0</v>
      </c>
      <c r="AG208" t="s">
        <v>478</v>
      </c>
      <c r="AH208" t="s">
        <v>94</v>
      </c>
      <c r="AI208">
        <v>0.1</v>
      </c>
      <c r="AJ208" t="s">
        <v>478</v>
      </c>
      <c r="AK208" t="s">
        <v>148</v>
      </c>
      <c r="AL208">
        <v>0</v>
      </c>
      <c r="AM208" t="s">
        <v>478</v>
      </c>
      <c r="AN208" t="s">
        <v>715</v>
      </c>
      <c r="AO208">
        <v>0.2</v>
      </c>
      <c r="AP208" t="s">
        <v>478</v>
      </c>
      <c r="AQ208">
        <v>2</v>
      </c>
      <c r="AR208" t="s">
        <v>479</v>
      </c>
      <c r="AS208">
        <v>1</v>
      </c>
      <c r="AT208" t="s">
        <v>483</v>
      </c>
      <c r="AU208">
        <v>1</v>
      </c>
      <c r="AV208" t="s">
        <v>534</v>
      </c>
      <c r="AW208">
        <v>3</v>
      </c>
      <c r="AX208" t="s">
        <v>485</v>
      </c>
      <c r="AY208">
        <v>0</v>
      </c>
      <c r="BA208">
        <v>2</v>
      </c>
      <c r="BC208">
        <v>0</v>
      </c>
      <c r="BE208">
        <v>0</v>
      </c>
      <c r="BF208">
        <v>1</v>
      </c>
      <c r="BG208">
        <v>0</v>
      </c>
      <c r="BH208">
        <v>0</v>
      </c>
      <c r="BI208">
        <v>0</v>
      </c>
      <c r="BJ208">
        <v>179</v>
      </c>
      <c r="BK208" t="s">
        <v>925</v>
      </c>
      <c r="BL208" t="s">
        <v>926</v>
      </c>
      <c r="BM208" t="s">
        <v>924</v>
      </c>
      <c r="BN208" t="s">
        <v>758</v>
      </c>
      <c r="BO208">
        <v>1</v>
      </c>
      <c r="BP208">
        <v>0</v>
      </c>
      <c r="BQ208">
        <v>1</v>
      </c>
      <c r="BR208" t="s">
        <v>81</v>
      </c>
      <c r="BS208">
        <v>50</v>
      </c>
      <c r="BT208" t="s">
        <v>759</v>
      </c>
      <c r="BU208">
        <v>130</v>
      </c>
      <c r="BV208">
        <v>260</v>
      </c>
      <c r="BW208">
        <v>1</v>
      </c>
    </row>
    <row r="209" spans="1:75" x14ac:dyDescent="0.15">
      <c r="A209">
        <v>3</v>
      </c>
      <c r="B209">
        <v>400501</v>
      </c>
      <c r="C209">
        <v>1</v>
      </c>
      <c r="D209" t="s">
        <v>713</v>
      </c>
      <c r="E209">
        <v>20141103</v>
      </c>
      <c r="F209">
        <v>1</v>
      </c>
      <c r="G209" t="s">
        <v>472</v>
      </c>
      <c r="H209">
        <v>1</v>
      </c>
      <c r="I209" t="s">
        <v>710</v>
      </c>
      <c r="J209">
        <v>0</v>
      </c>
      <c r="K209">
        <v>0</v>
      </c>
      <c r="L209">
        <v>9</v>
      </c>
      <c r="M209" t="s">
        <v>503</v>
      </c>
      <c r="N209" t="s">
        <v>504</v>
      </c>
      <c r="O209" t="s">
        <v>505</v>
      </c>
      <c r="P209">
        <v>1</v>
      </c>
      <c r="R209">
        <v>0</v>
      </c>
      <c r="S209">
        <v>0</v>
      </c>
      <c r="T209">
        <v>0</v>
      </c>
      <c r="U209">
        <v>0</v>
      </c>
      <c r="V209">
        <v>0</v>
      </c>
      <c r="W209">
        <v>0</v>
      </c>
      <c r="X209">
        <v>0</v>
      </c>
      <c r="Y209" t="s">
        <v>63</v>
      </c>
      <c r="Z209">
        <v>28</v>
      </c>
      <c r="AA209" t="s">
        <v>70</v>
      </c>
      <c r="AB209" t="s">
        <v>477</v>
      </c>
      <c r="AC209">
        <v>0</v>
      </c>
      <c r="AD209" t="s">
        <v>478</v>
      </c>
      <c r="AE209" t="s">
        <v>714</v>
      </c>
      <c r="AF209">
        <v>3</v>
      </c>
      <c r="AG209" t="s">
        <v>478</v>
      </c>
      <c r="AH209" t="s">
        <v>94</v>
      </c>
      <c r="AI209">
        <v>0</v>
      </c>
      <c r="AJ209" t="s">
        <v>478</v>
      </c>
      <c r="AK209" t="s">
        <v>148</v>
      </c>
      <c r="AL209">
        <v>0</v>
      </c>
      <c r="AM209" t="s">
        <v>478</v>
      </c>
      <c r="AN209" t="s">
        <v>715</v>
      </c>
      <c r="AO209">
        <v>0</v>
      </c>
      <c r="AP209" t="s">
        <v>478</v>
      </c>
      <c r="AQ209">
        <v>2</v>
      </c>
      <c r="AR209" t="s">
        <v>479</v>
      </c>
      <c r="AS209">
        <v>1</v>
      </c>
      <c r="AT209" t="s">
        <v>483</v>
      </c>
      <c r="AU209">
        <v>1</v>
      </c>
      <c r="AV209" t="s">
        <v>534</v>
      </c>
      <c r="AW209">
        <v>3</v>
      </c>
      <c r="AX209" t="s">
        <v>485</v>
      </c>
      <c r="AY209">
        <v>0</v>
      </c>
      <c r="BA209">
        <v>2</v>
      </c>
      <c r="BC209">
        <v>0</v>
      </c>
      <c r="BE209">
        <v>0</v>
      </c>
      <c r="BF209">
        <v>1</v>
      </c>
      <c r="BG209">
        <v>0</v>
      </c>
      <c r="BH209">
        <v>0</v>
      </c>
      <c r="BI209">
        <v>0</v>
      </c>
      <c r="BJ209">
        <v>141</v>
      </c>
      <c r="BK209" t="s">
        <v>778</v>
      </c>
      <c r="BL209" t="s">
        <v>779</v>
      </c>
      <c r="BM209" t="s">
        <v>505</v>
      </c>
      <c r="BN209" t="s">
        <v>758</v>
      </c>
      <c r="BO209">
        <v>3</v>
      </c>
      <c r="BP209">
        <v>0</v>
      </c>
      <c r="BQ209">
        <v>1</v>
      </c>
      <c r="BR209" t="s">
        <v>81</v>
      </c>
      <c r="BS209">
        <v>50</v>
      </c>
      <c r="BT209" t="s">
        <v>759</v>
      </c>
      <c r="BU209">
        <v>1350</v>
      </c>
      <c r="BV209">
        <v>394</v>
      </c>
      <c r="BW209">
        <v>1</v>
      </c>
    </row>
    <row r="210" spans="1:75" x14ac:dyDescent="0.15">
      <c r="A210">
        <v>3</v>
      </c>
      <c r="B210">
        <v>400501</v>
      </c>
      <c r="C210">
        <v>1</v>
      </c>
      <c r="D210" t="s">
        <v>713</v>
      </c>
      <c r="E210">
        <v>20141103</v>
      </c>
      <c r="F210">
        <v>1</v>
      </c>
      <c r="G210" t="s">
        <v>472</v>
      </c>
      <c r="H210">
        <v>1</v>
      </c>
      <c r="I210" t="s">
        <v>710</v>
      </c>
      <c r="J210">
        <v>0</v>
      </c>
      <c r="K210">
        <v>0</v>
      </c>
      <c r="L210">
        <v>10</v>
      </c>
      <c r="M210" t="s">
        <v>1287</v>
      </c>
      <c r="N210" t="s">
        <v>1288</v>
      </c>
      <c r="O210" t="s">
        <v>1289</v>
      </c>
      <c r="P210">
        <v>16</v>
      </c>
      <c r="R210">
        <v>0</v>
      </c>
      <c r="S210">
        <v>0</v>
      </c>
      <c r="T210">
        <v>0</v>
      </c>
      <c r="U210">
        <v>0</v>
      </c>
      <c r="V210">
        <v>0</v>
      </c>
      <c r="W210">
        <v>0</v>
      </c>
      <c r="X210">
        <v>0</v>
      </c>
      <c r="Y210" t="s">
        <v>63</v>
      </c>
      <c r="Z210">
        <v>44</v>
      </c>
      <c r="AA210" t="s">
        <v>70</v>
      </c>
      <c r="AB210" t="s">
        <v>477</v>
      </c>
      <c r="AC210">
        <v>1</v>
      </c>
      <c r="AD210" t="s">
        <v>478</v>
      </c>
      <c r="AE210" t="s">
        <v>714</v>
      </c>
      <c r="AF210">
        <v>2.1</v>
      </c>
      <c r="AG210" t="s">
        <v>478</v>
      </c>
      <c r="AH210" t="s">
        <v>94</v>
      </c>
      <c r="AI210">
        <v>5.0999999999999996</v>
      </c>
      <c r="AJ210" t="s">
        <v>478</v>
      </c>
      <c r="AK210" t="s">
        <v>148</v>
      </c>
      <c r="AL210">
        <v>0</v>
      </c>
      <c r="AM210" t="s">
        <v>478</v>
      </c>
      <c r="AN210" t="s">
        <v>715</v>
      </c>
      <c r="AO210">
        <v>1</v>
      </c>
      <c r="AP210" t="s">
        <v>478</v>
      </c>
      <c r="AQ210">
        <v>2</v>
      </c>
      <c r="AR210" t="s">
        <v>479</v>
      </c>
      <c r="AS210">
        <v>1</v>
      </c>
      <c r="AT210" t="s">
        <v>483</v>
      </c>
      <c r="AU210">
        <v>1</v>
      </c>
      <c r="AV210" t="s">
        <v>534</v>
      </c>
      <c r="AW210">
        <v>3</v>
      </c>
      <c r="AX210" t="s">
        <v>485</v>
      </c>
      <c r="AY210">
        <v>0</v>
      </c>
      <c r="BA210">
        <v>2</v>
      </c>
      <c r="BC210">
        <v>0</v>
      </c>
      <c r="BE210">
        <v>0</v>
      </c>
      <c r="BF210">
        <v>1</v>
      </c>
      <c r="BG210">
        <v>0</v>
      </c>
      <c r="BH210">
        <v>0</v>
      </c>
      <c r="BI210">
        <v>0</v>
      </c>
      <c r="BJ210">
        <v>179</v>
      </c>
      <c r="BK210" t="s">
        <v>1290</v>
      </c>
      <c r="BL210" t="s">
        <v>1291</v>
      </c>
      <c r="BM210" t="s">
        <v>1289</v>
      </c>
      <c r="BN210" t="s">
        <v>758</v>
      </c>
      <c r="BO210">
        <v>12</v>
      </c>
      <c r="BP210">
        <v>0</v>
      </c>
      <c r="BQ210">
        <v>1</v>
      </c>
      <c r="BR210" t="s">
        <v>81</v>
      </c>
      <c r="BS210">
        <v>50</v>
      </c>
      <c r="BT210" t="s">
        <v>759</v>
      </c>
      <c r="BU210">
        <v>500</v>
      </c>
      <c r="BV210">
        <v>661</v>
      </c>
      <c r="BW210">
        <v>2</v>
      </c>
    </row>
    <row r="211" spans="1:75" x14ac:dyDescent="0.15">
      <c r="A211">
        <v>3</v>
      </c>
      <c r="B211">
        <v>400501</v>
      </c>
      <c r="C211">
        <v>1</v>
      </c>
      <c r="D211" t="s">
        <v>713</v>
      </c>
      <c r="E211">
        <v>20141103</v>
      </c>
      <c r="F211">
        <v>1</v>
      </c>
      <c r="G211" t="s">
        <v>472</v>
      </c>
      <c r="H211">
        <v>1</v>
      </c>
      <c r="I211" t="s">
        <v>710</v>
      </c>
      <c r="J211">
        <v>0</v>
      </c>
      <c r="K211">
        <v>0</v>
      </c>
      <c r="L211">
        <v>11</v>
      </c>
      <c r="M211" t="s">
        <v>510</v>
      </c>
      <c r="N211" t="s">
        <v>511</v>
      </c>
      <c r="O211" t="s">
        <v>512</v>
      </c>
      <c r="P211">
        <v>1</v>
      </c>
      <c r="R211">
        <v>0</v>
      </c>
      <c r="S211">
        <v>0</v>
      </c>
      <c r="T211">
        <v>0</v>
      </c>
      <c r="U211">
        <v>0</v>
      </c>
      <c r="V211">
        <v>0</v>
      </c>
      <c r="W211">
        <v>0</v>
      </c>
      <c r="X211">
        <v>0</v>
      </c>
      <c r="Y211" t="s">
        <v>63</v>
      </c>
      <c r="Z211">
        <v>3</v>
      </c>
      <c r="AA211" t="s">
        <v>70</v>
      </c>
      <c r="AB211" t="s">
        <v>477</v>
      </c>
      <c r="AC211">
        <v>0.3</v>
      </c>
      <c r="AD211" t="s">
        <v>478</v>
      </c>
      <c r="AE211" t="s">
        <v>714</v>
      </c>
      <c r="AF211">
        <v>0</v>
      </c>
      <c r="AG211" t="s">
        <v>478</v>
      </c>
      <c r="AH211" t="s">
        <v>94</v>
      </c>
      <c r="AI211">
        <v>0.4</v>
      </c>
      <c r="AJ211" t="s">
        <v>478</v>
      </c>
      <c r="AK211" t="s">
        <v>148</v>
      </c>
      <c r="AL211">
        <v>0</v>
      </c>
      <c r="AM211" t="s">
        <v>478</v>
      </c>
      <c r="AN211" t="s">
        <v>715</v>
      </c>
      <c r="AO211">
        <v>0.6</v>
      </c>
      <c r="AP211" t="s">
        <v>478</v>
      </c>
      <c r="AQ211">
        <v>2</v>
      </c>
      <c r="AR211" t="s">
        <v>479</v>
      </c>
      <c r="AS211">
        <v>1</v>
      </c>
      <c r="AT211" t="s">
        <v>483</v>
      </c>
      <c r="AU211">
        <v>1</v>
      </c>
      <c r="AV211" t="s">
        <v>534</v>
      </c>
      <c r="AW211">
        <v>3</v>
      </c>
      <c r="AX211" t="s">
        <v>485</v>
      </c>
      <c r="AY211">
        <v>0</v>
      </c>
      <c r="BA211">
        <v>2</v>
      </c>
      <c r="BC211">
        <v>0</v>
      </c>
      <c r="BE211">
        <v>0</v>
      </c>
      <c r="BF211">
        <v>1</v>
      </c>
      <c r="BG211">
        <v>0</v>
      </c>
      <c r="BH211">
        <v>0</v>
      </c>
      <c r="BI211">
        <v>0</v>
      </c>
      <c r="BJ211">
        <v>171</v>
      </c>
      <c r="BK211" t="s">
        <v>833</v>
      </c>
      <c r="BL211" t="s">
        <v>834</v>
      </c>
      <c r="BM211" t="s">
        <v>512</v>
      </c>
      <c r="BN211" t="s">
        <v>758</v>
      </c>
      <c r="BO211">
        <v>4</v>
      </c>
      <c r="BP211">
        <v>0</v>
      </c>
      <c r="BQ211">
        <v>1</v>
      </c>
      <c r="BR211" t="s">
        <v>81</v>
      </c>
      <c r="BS211">
        <v>50</v>
      </c>
      <c r="BT211" t="s">
        <v>759</v>
      </c>
      <c r="BU211">
        <v>1800</v>
      </c>
      <c r="BV211">
        <v>333</v>
      </c>
      <c r="BW211">
        <v>1</v>
      </c>
    </row>
    <row r="212" spans="1:75" x14ac:dyDescent="0.15">
      <c r="A212">
        <v>3</v>
      </c>
      <c r="B212">
        <v>400501</v>
      </c>
      <c r="C212">
        <v>1</v>
      </c>
      <c r="D212" t="s">
        <v>713</v>
      </c>
      <c r="E212">
        <v>20141103</v>
      </c>
      <c r="F212">
        <v>1</v>
      </c>
      <c r="G212" t="s">
        <v>472</v>
      </c>
      <c r="H212">
        <v>1</v>
      </c>
      <c r="I212" t="s">
        <v>710</v>
      </c>
      <c r="J212">
        <v>0</v>
      </c>
      <c r="K212">
        <v>0</v>
      </c>
      <c r="L212">
        <v>12</v>
      </c>
      <c r="M212" t="s">
        <v>822</v>
      </c>
      <c r="N212" t="s">
        <v>823</v>
      </c>
      <c r="O212" t="s">
        <v>568</v>
      </c>
      <c r="P212">
        <v>1</v>
      </c>
      <c r="R212">
        <v>0</v>
      </c>
      <c r="S212">
        <v>0</v>
      </c>
      <c r="T212">
        <v>0</v>
      </c>
      <c r="U212">
        <v>0</v>
      </c>
      <c r="V212">
        <v>0</v>
      </c>
      <c r="W212">
        <v>0</v>
      </c>
      <c r="X212">
        <v>0</v>
      </c>
      <c r="Y212" t="s">
        <v>63</v>
      </c>
      <c r="Z212">
        <v>4</v>
      </c>
      <c r="AA212" t="s">
        <v>70</v>
      </c>
      <c r="AB212" t="s">
        <v>477</v>
      </c>
      <c r="AC212">
        <v>0</v>
      </c>
      <c r="AD212" t="s">
        <v>478</v>
      </c>
      <c r="AE212" t="s">
        <v>714</v>
      </c>
      <c r="AF212">
        <v>0</v>
      </c>
      <c r="AG212" t="s">
        <v>478</v>
      </c>
      <c r="AH212" t="s">
        <v>94</v>
      </c>
      <c r="AI212">
        <v>0.2</v>
      </c>
      <c r="AJ212" t="s">
        <v>478</v>
      </c>
      <c r="AK212" t="s">
        <v>148</v>
      </c>
      <c r="AL212">
        <v>0</v>
      </c>
      <c r="AM212" t="s">
        <v>478</v>
      </c>
      <c r="AN212" t="s">
        <v>715</v>
      </c>
      <c r="AO212">
        <v>0</v>
      </c>
      <c r="AP212" t="s">
        <v>478</v>
      </c>
      <c r="AQ212">
        <v>2</v>
      </c>
      <c r="AR212" t="s">
        <v>479</v>
      </c>
      <c r="AS212">
        <v>1</v>
      </c>
      <c r="AT212" t="s">
        <v>483</v>
      </c>
      <c r="AU212">
        <v>1</v>
      </c>
      <c r="AV212" t="s">
        <v>534</v>
      </c>
      <c r="AW212">
        <v>3</v>
      </c>
      <c r="AX212" t="s">
        <v>485</v>
      </c>
      <c r="AY212">
        <v>0</v>
      </c>
      <c r="BA212">
        <v>2</v>
      </c>
      <c r="BC212">
        <v>0</v>
      </c>
      <c r="BE212">
        <v>0</v>
      </c>
      <c r="BF212">
        <v>1</v>
      </c>
      <c r="BG212">
        <v>0</v>
      </c>
      <c r="BH212">
        <v>0</v>
      </c>
      <c r="BI212">
        <v>0</v>
      </c>
      <c r="BJ212">
        <v>179</v>
      </c>
      <c r="BK212" t="s">
        <v>824</v>
      </c>
      <c r="BL212" t="s">
        <v>825</v>
      </c>
      <c r="BM212" t="s">
        <v>568</v>
      </c>
      <c r="BN212" t="s">
        <v>758</v>
      </c>
      <c r="BO212">
        <v>4</v>
      </c>
      <c r="BP212">
        <v>0</v>
      </c>
      <c r="BQ212">
        <v>1</v>
      </c>
      <c r="BR212" t="s">
        <v>81</v>
      </c>
      <c r="BS212">
        <v>50</v>
      </c>
      <c r="BT212" t="s">
        <v>759</v>
      </c>
      <c r="BU212">
        <v>1800</v>
      </c>
      <c r="BV212">
        <v>550</v>
      </c>
      <c r="BW212">
        <v>1</v>
      </c>
    </row>
    <row r="213" spans="1:75" x14ac:dyDescent="0.15">
      <c r="A213">
        <v>3</v>
      </c>
      <c r="B213">
        <v>400501</v>
      </c>
      <c r="C213">
        <v>1</v>
      </c>
      <c r="D213" t="s">
        <v>713</v>
      </c>
      <c r="E213">
        <v>20141103</v>
      </c>
      <c r="F213">
        <v>1</v>
      </c>
      <c r="G213" t="s">
        <v>472</v>
      </c>
      <c r="H213">
        <v>1</v>
      </c>
      <c r="I213" t="s">
        <v>710</v>
      </c>
      <c r="J213">
        <v>0</v>
      </c>
      <c r="K213">
        <v>0</v>
      </c>
      <c r="L213">
        <v>13</v>
      </c>
      <c r="M213" t="s">
        <v>558</v>
      </c>
      <c r="N213" t="s">
        <v>559</v>
      </c>
      <c r="O213" t="s">
        <v>560</v>
      </c>
      <c r="P213">
        <v>0</v>
      </c>
      <c r="R213">
        <v>0</v>
      </c>
      <c r="S213">
        <v>0</v>
      </c>
      <c r="T213">
        <v>0</v>
      </c>
      <c r="U213">
        <v>0</v>
      </c>
      <c r="V213">
        <v>0</v>
      </c>
      <c r="W213">
        <v>0</v>
      </c>
      <c r="X213">
        <v>0</v>
      </c>
      <c r="Y213" t="s">
        <v>63</v>
      </c>
      <c r="Z213">
        <v>4</v>
      </c>
      <c r="AA213" t="s">
        <v>70</v>
      </c>
      <c r="AB213" t="s">
        <v>477</v>
      </c>
      <c r="AC213">
        <v>0</v>
      </c>
      <c r="AD213" t="s">
        <v>478</v>
      </c>
      <c r="AE213" t="s">
        <v>714</v>
      </c>
      <c r="AF213">
        <v>0</v>
      </c>
      <c r="AG213" t="s">
        <v>478</v>
      </c>
      <c r="AH213" t="s">
        <v>94</v>
      </c>
      <c r="AI213">
        <v>1</v>
      </c>
      <c r="AJ213" t="s">
        <v>478</v>
      </c>
      <c r="AK213" t="s">
        <v>148</v>
      </c>
      <c r="AL213">
        <v>0</v>
      </c>
      <c r="AM213" t="s">
        <v>478</v>
      </c>
      <c r="AN213" t="s">
        <v>715</v>
      </c>
      <c r="AO213">
        <v>0</v>
      </c>
      <c r="AP213" t="s">
        <v>478</v>
      </c>
      <c r="AQ213">
        <v>2</v>
      </c>
      <c r="AR213" t="s">
        <v>479</v>
      </c>
      <c r="AS213">
        <v>1</v>
      </c>
      <c r="AT213" t="s">
        <v>483</v>
      </c>
      <c r="AU213">
        <v>1</v>
      </c>
      <c r="AV213" t="s">
        <v>534</v>
      </c>
      <c r="AW213">
        <v>3</v>
      </c>
      <c r="AX213" t="s">
        <v>485</v>
      </c>
      <c r="AY213">
        <v>0</v>
      </c>
      <c r="BA213">
        <v>2</v>
      </c>
      <c r="BC213">
        <v>0</v>
      </c>
      <c r="BE213">
        <v>0</v>
      </c>
      <c r="BF213">
        <v>1</v>
      </c>
      <c r="BG213">
        <v>0</v>
      </c>
      <c r="BH213">
        <v>0</v>
      </c>
      <c r="BI213">
        <v>0</v>
      </c>
      <c r="BJ213">
        <v>30</v>
      </c>
      <c r="BK213" t="s">
        <v>831</v>
      </c>
      <c r="BL213" t="s">
        <v>832</v>
      </c>
      <c r="BM213" t="s">
        <v>560</v>
      </c>
      <c r="BN213" t="s">
        <v>758</v>
      </c>
      <c r="BO213">
        <v>1</v>
      </c>
      <c r="BP213">
        <v>0</v>
      </c>
      <c r="BQ213">
        <v>1</v>
      </c>
      <c r="BR213" t="s">
        <v>81</v>
      </c>
      <c r="BS213">
        <v>50</v>
      </c>
      <c r="BT213" t="s">
        <v>759</v>
      </c>
      <c r="BU213">
        <v>1000</v>
      </c>
      <c r="BV213">
        <v>220</v>
      </c>
      <c r="BW213">
        <v>1</v>
      </c>
    </row>
    <row r="214" spans="1:75" x14ac:dyDescent="0.15">
      <c r="A214">
        <v>3</v>
      </c>
      <c r="B214">
        <v>400501</v>
      </c>
      <c r="C214">
        <v>1</v>
      </c>
      <c r="D214" t="s">
        <v>713</v>
      </c>
      <c r="E214">
        <v>20141103</v>
      </c>
      <c r="F214">
        <v>1</v>
      </c>
      <c r="G214" t="s">
        <v>472</v>
      </c>
      <c r="H214">
        <v>1</v>
      </c>
      <c r="I214" t="s">
        <v>710</v>
      </c>
      <c r="J214">
        <v>0</v>
      </c>
      <c r="K214">
        <v>0</v>
      </c>
      <c r="L214">
        <v>14</v>
      </c>
      <c r="M214" t="s">
        <v>847</v>
      </c>
      <c r="N214" t="s">
        <v>848</v>
      </c>
      <c r="O214" t="s">
        <v>849</v>
      </c>
      <c r="P214">
        <v>1</v>
      </c>
      <c r="R214">
        <v>0</v>
      </c>
      <c r="S214">
        <v>0</v>
      </c>
      <c r="T214">
        <v>0</v>
      </c>
      <c r="U214">
        <v>0</v>
      </c>
      <c r="V214">
        <v>0</v>
      </c>
      <c r="W214">
        <v>0</v>
      </c>
      <c r="X214">
        <v>0</v>
      </c>
      <c r="Y214" t="s">
        <v>63</v>
      </c>
      <c r="Z214">
        <v>4</v>
      </c>
      <c r="AA214" t="s">
        <v>70</v>
      </c>
      <c r="AB214" t="s">
        <v>477</v>
      </c>
      <c r="AC214">
        <v>0.1</v>
      </c>
      <c r="AD214" t="s">
        <v>478</v>
      </c>
      <c r="AE214" t="s">
        <v>714</v>
      </c>
      <c r="AF214">
        <v>0.3</v>
      </c>
      <c r="AG214" t="s">
        <v>478</v>
      </c>
      <c r="AH214" t="s">
        <v>94</v>
      </c>
      <c r="AI214">
        <v>0.2</v>
      </c>
      <c r="AJ214" t="s">
        <v>478</v>
      </c>
      <c r="AK214" t="s">
        <v>148</v>
      </c>
      <c r="AL214">
        <v>0</v>
      </c>
      <c r="AM214" t="s">
        <v>478</v>
      </c>
      <c r="AN214" t="s">
        <v>715</v>
      </c>
      <c r="AO214">
        <v>0.3</v>
      </c>
      <c r="AP214" t="s">
        <v>478</v>
      </c>
      <c r="AQ214">
        <v>2</v>
      </c>
      <c r="AR214" t="s">
        <v>479</v>
      </c>
      <c r="AS214">
        <v>1</v>
      </c>
      <c r="AT214" t="s">
        <v>483</v>
      </c>
      <c r="AU214">
        <v>1</v>
      </c>
      <c r="AV214" t="s">
        <v>534</v>
      </c>
      <c r="AW214">
        <v>3</v>
      </c>
      <c r="AX214" t="s">
        <v>485</v>
      </c>
      <c r="AY214">
        <v>0</v>
      </c>
      <c r="BA214">
        <v>2</v>
      </c>
      <c r="BC214">
        <v>0</v>
      </c>
      <c r="BE214">
        <v>0</v>
      </c>
      <c r="BF214">
        <v>1</v>
      </c>
      <c r="BG214">
        <v>0</v>
      </c>
      <c r="BH214">
        <v>0</v>
      </c>
      <c r="BI214">
        <v>0</v>
      </c>
      <c r="BJ214">
        <v>179</v>
      </c>
      <c r="BK214" t="s">
        <v>850</v>
      </c>
      <c r="BL214" t="s">
        <v>851</v>
      </c>
      <c r="BM214" t="s">
        <v>852</v>
      </c>
      <c r="BN214" t="s">
        <v>758</v>
      </c>
      <c r="BO214">
        <v>1</v>
      </c>
      <c r="BP214">
        <v>0</v>
      </c>
      <c r="BQ214">
        <v>1</v>
      </c>
      <c r="BR214" t="s">
        <v>81</v>
      </c>
      <c r="BS214">
        <v>50</v>
      </c>
      <c r="BT214" t="s">
        <v>759</v>
      </c>
      <c r="BU214">
        <v>1000</v>
      </c>
      <c r="BV214">
        <v>1498</v>
      </c>
      <c r="BW214">
        <v>1</v>
      </c>
    </row>
    <row r="215" spans="1:75" x14ac:dyDescent="0.15">
      <c r="A215">
        <v>3</v>
      </c>
      <c r="B215">
        <v>400501</v>
      </c>
      <c r="C215">
        <v>1</v>
      </c>
      <c r="D215" t="s">
        <v>713</v>
      </c>
      <c r="E215">
        <v>20141103</v>
      </c>
      <c r="F215">
        <v>1</v>
      </c>
      <c r="G215" t="s">
        <v>472</v>
      </c>
      <c r="H215">
        <v>1</v>
      </c>
      <c r="I215" t="s">
        <v>710</v>
      </c>
      <c r="J215">
        <v>0</v>
      </c>
      <c r="K215">
        <v>0</v>
      </c>
      <c r="L215">
        <v>15</v>
      </c>
      <c r="M215" t="s">
        <v>585</v>
      </c>
      <c r="N215" t="s">
        <v>586</v>
      </c>
      <c r="O215" t="s">
        <v>587</v>
      </c>
      <c r="P215">
        <v>1</v>
      </c>
      <c r="R215">
        <v>0</v>
      </c>
      <c r="S215">
        <v>0</v>
      </c>
      <c r="T215">
        <v>0</v>
      </c>
      <c r="U215">
        <v>0</v>
      </c>
      <c r="V215">
        <v>0</v>
      </c>
      <c r="W215">
        <v>0</v>
      </c>
      <c r="X215">
        <v>0</v>
      </c>
      <c r="Y215" t="s">
        <v>63</v>
      </c>
      <c r="Z215">
        <v>7</v>
      </c>
      <c r="AA215" t="s">
        <v>70</v>
      </c>
      <c r="AB215" t="s">
        <v>477</v>
      </c>
      <c r="AC215">
        <v>0</v>
      </c>
      <c r="AD215" t="s">
        <v>478</v>
      </c>
      <c r="AE215" t="s">
        <v>714</v>
      </c>
      <c r="AF215">
        <v>0</v>
      </c>
      <c r="AG215" t="s">
        <v>478</v>
      </c>
      <c r="AH215" t="s">
        <v>94</v>
      </c>
      <c r="AI215">
        <v>1.6</v>
      </c>
      <c r="AJ215" t="s">
        <v>478</v>
      </c>
      <c r="AK215" t="s">
        <v>148</v>
      </c>
      <c r="AL215">
        <v>0</v>
      </c>
      <c r="AM215" t="s">
        <v>478</v>
      </c>
      <c r="AN215" t="s">
        <v>715</v>
      </c>
      <c r="AO215">
        <v>0</v>
      </c>
      <c r="AP215" t="s">
        <v>478</v>
      </c>
      <c r="AQ215">
        <v>2</v>
      </c>
      <c r="AR215" t="s">
        <v>479</v>
      </c>
      <c r="AS215">
        <v>1</v>
      </c>
      <c r="AT215" t="s">
        <v>483</v>
      </c>
      <c r="AU215">
        <v>1</v>
      </c>
      <c r="AV215" t="s">
        <v>534</v>
      </c>
      <c r="AW215">
        <v>3</v>
      </c>
      <c r="AX215" t="s">
        <v>485</v>
      </c>
      <c r="AY215">
        <v>0</v>
      </c>
      <c r="BA215">
        <v>2</v>
      </c>
      <c r="BC215">
        <v>0</v>
      </c>
      <c r="BE215">
        <v>0</v>
      </c>
      <c r="BF215">
        <v>1</v>
      </c>
      <c r="BG215">
        <v>0</v>
      </c>
      <c r="BH215">
        <v>0</v>
      </c>
      <c r="BI215">
        <v>0</v>
      </c>
      <c r="BJ215">
        <v>24</v>
      </c>
      <c r="BK215" t="s">
        <v>588</v>
      </c>
      <c r="BL215" t="s">
        <v>853</v>
      </c>
      <c r="BM215" t="s">
        <v>587</v>
      </c>
      <c r="BN215" t="s">
        <v>758</v>
      </c>
      <c r="BO215">
        <v>2</v>
      </c>
      <c r="BP215">
        <v>0</v>
      </c>
      <c r="BQ215">
        <v>1</v>
      </c>
      <c r="BR215" t="s">
        <v>81</v>
      </c>
      <c r="BS215">
        <v>50</v>
      </c>
      <c r="BT215" t="s">
        <v>759</v>
      </c>
      <c r="BU215">
        <v>1000</v>
      </c>
      <c r="BV215">
        <v>326</v>
      </c>
      <c r="BW215">
        <v>1</v>
      </c>
    </row>
    <row r="216" spans="1:75" x14ac:dyDescent="0.15">
      <c r="A216">
        <v>3</v>
      </c>
      <c r="B216">
        <v>400501</v>
      </c>
      <c r="C216">
        <v>1</v>
      </c>
      <c r="D216" t="s">
        <v>713</v>
      </c>
      <c r="E216">
        <v>20141103</v>
      </c>
      <c r="F216">
        <v>1</v>
      </c>
      <c r="G216" t="s">
        <v>472</v>
      </c>
      <c r="H216">
        <v>1</v>
      </c>
      <c r="I216" t="s">
        <v>710</v>
      </c>
      <c r="J216">
        <v>0</v>
      </c>
      <c r="K216">
        <v>0</v>
      </c>
      <c r="L216">
        <v>1</v>
      </c>
      <c r="M216" t="s">
        <v>606</v>
      </c>
      <c r="N216" t="s">
        <v>607</v>
      </c>
      <c r="O216" t="s">
        <v>608</v>
      </c>
      <c r="P216">
        <v>27</v>
      </c>
      <c r="R216">
        <v>0</v>
      </c>
      <c r="S216">
        <v>0</v>
      </c>
      <c r="T216">
        <v>0</v>
      </c>
      <c r="U216">
        <v>0</v>
      </c>
      <c r="V216">
        <v>0</v>
      </c>
      <c r="W216">
        <v>0</v>
      </c>
      <c r="X216">
        <v>0</v>
      </c>
      <c r="Y216" t="s">
        <v>63</v>
      </c>
      <c r="Z216">
        <v>8</v>
      </c>
      <c r="AA216" t="s">
        <v>70</v>
      </c>
      <c r="AB216" t="s">
        <v>477</v>
      </c>
      <c r="AC216">
        <v>0.6</v>
      </c>
      <c r="AD216" t="s">
        <v>478</v>
      </c>
      <c r="AE216" t="s">
        <v>714</v>
      </c>
      <c r="AF216">
        <v>0.1</v>
      </c>
      <c r="AG216" t="s">
        <v>478</v>
      </c>
      <c r="AH216" t="s">
        <v>94</v>
      </c>
      <c r="AI216">
        <v>1.8</v>
      </c>
      <c r="AJ216" t="s">
        <v>478</v>
      </c>
      <c r="AK216" t="s">
        <v>148</v>
      </c>
      <c r="AL216">
        <v>0.7</v>
      </c>
      <c r="AM216" t="s">
        <v>478</v>
      </c>
      <c r="AN216" t="s">
        <v>715</v>
      </c>
      <c r="AO216">
        <v>0</v>
      </c>
      <c r="AP216" t="s">
        <v>478</v>
      </c>
      <c r="AQ216">
        <v>4</v>
      </c>
      <c r="AR216" t="s">
        <v>530</v>
      </c>
      <c r="AS216">
        <v>6</v>
      </c>
      <c r="AT216" t="s">
        <v>535</v>
      </c>
      <c r="AU216">
        <v>3</v>
      </c>
      <c r="AV216" t="s">
        <v>484</v>
      </c>
      <c r="AW216">
        <v>1</v>
      </c>
      <c r="AX216" t="s">
        <v>482</v>
      </c>
      <c r="AY216">
        <v>0</v>
      </c>
      <c r="BA216">
        <v>0</v>
      </c>
      <c r="BC216">
        <v>0</v>
      </c>
      <c r="BE216">
        <v>0</v>
      </c>
      <c r="BF216">
        <v>0</v>
      </c>
      <c r="BG216">
        <v>0</v>
      </c>
      <c r="BH216">
        <v>0</v>
      </c>
      <c r="BI216">
        <v>0</v>
      </c>
      <c r="BJ216">
        <v>61</v>
      </c>
      <c r="BK216" t="s">
        <v>609</v>
      </c>
      <c r="BL216" t="s">
        <v>801</v>
      </c>
      <c r="BM216" t="s">
        <v>608</v>
      </c>
      <c r="BN216" t="s">
        <v>758</v>
      </c>
      <c r="BO216">
        <v>60</v>
      </c>
      <c r="BP216">
        <v>0</v>
      </c>
      <c r="BQ216">
        <v>1</v>
      </c>
      <c r="BR216" t="s">
        <v>81</v>
      </c>
      <c r="BS216">
        <v>50</v>
      </c>
      <c r="BT216" t="s">
        <v>759</v>
      </c>
      <c r="BU216">
        <v>90</v>
      </c>
      <c r="BV216">
        <v>40</v>
      </c>
      <c r="BW216">
        <v>2</v>
      </c>
    </row>
    <row r="217" spans="1:75" x14ac:dyDescent="0.15">
      <c r="A217">
        <v>3</v>
      </c>
      <c r="B217">
        <v>400501</v>
      </c>
      <c r="C217">
        <v>1</v>
      </c>
      <c r="D217" t="s">
        <v>713</v>
      </c>
      <c r="E217">
        <v>20141103</v>
      </c>
      <c r="F217">
        <v>1</v>
      </c>
      <c r="G217" t="s">
        <v>472</v>
      </c>
      <c r="H217">
        <v>1</v>
      </c>
      <c r="I217" t="s">
        <v>710</v>
      </c>
      <c r="J217">
        <v>0</v>
      </c>
      <c r="K217">
        <v>0</v>
      </c>
      <c r="L217">
        <v>2</v>
      </c>
      <c r="M217" t="s">
        <v>498</v>
      </c>
      <c r="N217" t="s">
        <v>499</v>
      </c>
      <c r="O217" t="s">
        <v>500</v>
      </c>
      <c r="P217">
        <v>3</v>
      </c>
      <c r="R217">
        <v>0</v>
      </c>
      <c r="S217">
        <v>0</v>
      </c>
      <c r="T217">
        <v>0</v>
      </c>
      <c r="U217">
        <v>0</v>
      </c>
      <c r="V217">
        <v>0</v>
      </c>
      <c r="W217">
        <v>0</v>
      </c>
      <c r="X217">
        <v>0</v>
      </c>
      <c r="Y217" t="s">
        <v>63</v>
      </c>
      <c r="Z217">
        <v>4</v>
      </c>
      <c r="AA217" t="s">
        <v>70</v>
      </c>
      <c r="AB217" t="s">
        <v>477</v>
      </c>
      <c r="AC217">
        <v>0.1</v>
      </c>
      <c r="AD217" t="s">
        <v>478</v>
      </c>
      <c r="AE217" t="s">
        <v>714</v>
      </c>
      <c r="AF217">
        <v>0</v>
      </c>
      <c r="AG217" t="s">
        <v>478</v>
      </c>
      <c r="AH217" t="s">
        <v>94</v>
      </c>
      <c r="AI217">
        <v>0.9</v>
      </c>
      <c r="AJ217" t="s">
        <v>478</v>
      </c>
      <c r="AK217" t="s">
        <v>148</v>
      </c>
      <c r="AL217">
        <v>0.3</v>
      </c>
      <c r="AM217" t="s">
        <v>478</v>
      </c>
      <c r="AN217" t="s">
        <v>715</v>
      </c>
      <c r="AO217">
        <v>0</v>
      </c>
      <c r="AP217" t="s">
        <v>478</v>
      </c>
      <c r="AQ217">
        <v>4</v>
      </c>
      <c r="AR217" t="s">
        <v>530</v>
      </c>
      <c r="AS217">
        <v>6</v>
      </c>
      <c r="AT217" t="s">
        <v>535</v>
      </c>
      <c r="AU217">
        <v>3</v>
      </c>
      <c r="AV217" t="s">
        <v>484</v>
      </c>
      <c r="AW217">
        <v>1</v>
      </c>
      <c r="AX217" t="s">
        <v>482</v>
      </c>
      <c r="AY217">
        <v>0</v>
      </c>
      <c r="BA217">
        <v>0</v>
      </c>
      <c r="BC217">
        <v>0</v>
      </c>
      <c r="BE217">
        <v>0</v>
      </c>
      <c r="BF217">
        <v>0</v>
      </c>
      <c r="BG217">
        <v>0</v>
      </c>
      <c r="BH217">
        <v>0</v>
      </c>
      <c r="BI217">
        <v>0</v>
      </c>
      <c r="BJ217">
        <v>60</v>
      </c>
      <c r="BK217" t="s">
        <v>501</v>
      </c>
      <c r="BL217" t="s">
        <v>835</v>
      </c>
      <c r="BM217" t="s">
        <v>500</v>
      </c>
      <c r="BN217" t="s">
        <v>758</v>
      </c>
      <c r="BO217">
        <v>10</v>
      </c>
      <c r="BP217">
        <v>0</v>
      </c>
      <c r="BQ217">
        <v>1</v>
      </c>
      <c r="BR217" t="s">
        <v>81</v>
      </c>
      <c r="BS217">
        <v>50</v>
      </c>
      <c r="BT217" t="s">
        <v>759</v>
      </c>
      <c r="BU217">
        <v>240</v>
      </c>
      <c r="BV217">
        <v>59</v>
      </c>
      <c r="BW217">
        <v>2</v>
      </c>
    </row>
    <row r="218" spans="1:75" x14ac:dyDescent="0.15">
      <c r="A218">
        <v>3</v>
      </c>
      <c r="B218">
        <v>400501</v>
      </c>
      <c r="C218">
        <v>1</v>
      </c>
      <c r="D218" t="s">
        <v>713</v>
      </c>
      <c r="E218">
        <v>20141103</v>
      </c>
      <c r="F218">
        <v>1</v>
      </c>
      <c r="G218" t="s">
        <v>472</v>
      </c>
      <c r="H218">
        <v>1</v>
      </c>
      <c r="I218" t="s">
        <v>710</v>
      </c>
      <c r="J218">
        <v>0</v>
      </c>
      <c r="K218">
        <v>0</v>
      </c>
      <c r="L218">
        <v>3</v>
      </c>
      <c r="M218" t="s">
        <v>679</v>
      </c>
      <c r="N218" t="s">
        <v>680</v>
      </c>
      <c r="O218" t="s">
        <v>681</v>
      </c>
      <c r="P218">
        <v>3</v>
      </c>
      <c r="R218">
        <v>0</v>
      </c>
      <c r="S218">
        <v>0</v>
      </c>
      <c r="T218">
        <v>0</v>
      </c>
      <c r="U218">
        <v>0</v>
      </c>
      <c r="V218">
        <v>0</v>
      </c>
      <c r="W218">
        <v>0</v>
      </c>
      <c r="X218">
        <v>0</v>
      </c>
      <c r="Y218" t="s">
        <v>63</v>
      </c>
      <c r="Z218">
        <v>30</v>
      </c>
      <c r="AA218" t="s">
        <v>70</v>
      </c>
      <c r="AB218" t="s">
        <v>477</v>
      </c>
      <c r="AC218">
        <v>1</v>
      </c>
      <c r="AD218" t="s">
        <v>478</v>
      </c>
      <c r="AE218" t="s">
        <v>714</v>
      </c>
      <c r="AF218">
        <v>2.7</v>
      </c>
      <c r="AG218" t="s">
        <v>478</v>
      </c>
      <c r="AH218" t="s">
        <v>94</v>
      </c>
      <c r="AI218">
        <v>0.9</v>
      </c>
      <c r="AJ218" t="s">
        <v>478</v>
      </c>
      <c r="AK218" t="s">
        <v>148</v>
      </c>
      <c r="AL218">
        <v>0.6</v>
      </c>
      <c r="AM218" t="s">
        <v>478</v>
      </c>
      <c r="AN218" t="s">
        <v>715</v>
      </c>
      <c r="AO218">
        <v>0</v>
      </c>
      <c r="AP218" t="s">
        <v>478</v>
      </c>
      <c r="AQ218">
        <v>4</v>
      </c>
      <c r="AR218" t="s">
        <v>530</v>
      </c>
      <c r="AS218">
        <v>6</v>
      </c>
      <c r="AT218" t="s">
        <v>535</v>
      </c>
      <c r="AU218">
        <v>3</v>
      </c>
      <c r="AV218" t="s">
        <v>484</v>
      </c>
      <c r="AW218">
        <v>1</v>
      </c>
      <c r="AX218" t="s">
        <v>482</v>
      </c>
      <c r="AY218">
        <v>0</v>
      </c>
      <c r="BA218">
        <v>0</v>
      </c>
      <c r="BC218">
        <v>0</v>
      </c>
      <c r="BE218">
        <v>0</v>
      </c>
      <c r="BF218">
        <v>0</v>
      </c>
      <c r="BG218">
        <v>0</v>
      </c>
      <c r="BH218">
        <v>0</v>
      </c>
      <c r="BI218">
        <v>0</v>
      </c>
      <c r="BJ218">
        <v>50</v>
      </c>
      <c r="BK218" t="s">
        <v>1048</v>
      </c>
      <c r="BL218" t="s">
        <v>1049</v>
      </c>
      <c r="BM218" t="s">
        <v>681</v>
      </c>
      <c r="BN218" t="s">
        <v>758</v>
      </c>
      <c r="BO218">
        <v>5</v>
      </c>
      <c r="BP218">
        <v>0</v>
      </c>
      <c r="BQ218">
        <v>1</v>
      </c>
      <c r="BR218" t="s">
        <v>81</v>
      </c>
      <c r="BS218">
        <v>50</v>
      </c>
      <c r="BT218" t="s">
        <v>759</v>
      </c>
      <c r="BU218">
        <v>500</v>
      </c>
      <c r="BV218">
        <v>326</v>
      </c>
      <c r="BW218">
        <v>1</v>
      </c>
    </row>
    <row r="219" spans="1:75" x14ac:dyDescent="0.15">
      <c r="A219">
        <v>3</v>
      </c>
      <c r="B219">
        <v>400501</v>
      </c>
      <c r="C219">
        <v>1</v>
      </c>
      <c r="D219" t="s">
        <v>713</v>
      </c>
      <c r="E219">
        <v>20141103</v>
      </c>
      <c r="F219">
        <v>1</v>
      </c>
      <c r="G219" t="s">
        <v>472</v>
      </c>
      <c r="H219">
        <v>1</v>
      </c>
      <c r="I219" t="s">
        <v>710</v>
      </c>
      <c r="J219">
        <v>0</v>
      </c>
      <c r="K219">
        <v>0</v>
      </c>
      <c r="L219">
        <v>4</v>
      </c>
      <c r="M219" t="s">
        <v>1292</v>
      </c>
      <c r="N219" t="s">
        <v>1293</v>
      </c>
      <c r="O219" t="s">
        <v>1294</v>
      </c>
      <c r="P219">
        <v>6</v>
      </c>
      <c r="R219">
        <v>0</v>
      </c>
      <c r="S219">
        <v>0</v>
      </c>
      <c r="T219">
        <v>0</v>
      </c>
      <c r="U219">
        <v>0</v>
      </c>
      <c r="V219">
        <v>0</v>
      </c>
      <c r="W219">
        <v>0</v>
      </c>
      <c r="X219">
        <v>0</v>
      </c>
      <c r="Y219" t="s">
        <v>63</v>
      </c>
      <c r="Z219">
        <v>0</v>
      </c>
      <c r="AA219" t="s">
        <v>70</v>
      </c>
      <c r="AB219" t="s">
        <v>477</v>
      </c>
      <c r="AC219">
        <v>0</v>
      </c>
      <c r="AD219" t="s">
        <v>478</v>
      </c>
      <c r="AE219" t="s">
        <v>714</v>
      </c>
      <c r="AF219">
        <v>0</v>
      </c>
      <c r="AG219" t="s">
        <v>478</v>
      </c>
      <c r="AH219" t="s">
        <v>94</v>
      </c>
      <c r="AI219">
        <v>0</v>
      </c>
      <c r="AJ219" t="s">
        <v>478</v>
      </c>
      <c r="AK219" t="s">
        <v>148</v>
      </c>
      <c r="AL219">
        <v>0</v>
      </c>
      <c r="AM219" t="s">
        <v>478</v>
      </c>
      <c r="AN219" t="s">
        <v>715</v>
      </c>
      <c r="AO219">
        <v>0</v>
      </c>
      <c r="AP219" t="s">
        <v>478</v>
      </c>
      <c r="AQ219">
        <v>4</v>
      </c>
      <c r="AR219" t="s">
        <v>530</v>
      </c>
      <c r="AS219">
        <v>6</v>
      </c>
      <c r="AT219" t="s">
        <v>535</v>
      </c>
      <c r="AU219">
        <v>3</v>
      </c>
      <c r="AV219" t="s">
        <v>484</v>
      </c>
      <c r="AW219">
        <v>1</v>
      </c>
      <c r="AX219" t="s">
        <v>482</v>
      </c>
      <c r="AY219">
        <v>0</v>
      </c>
      <c r="BA219">
        <v>0</v>
      </c>
      <c r="BC219">
        <v>0</v>
      </c>
      <c r="BE219">
        <v>0</v>
      </c>
      <c r="BF219">
        <v>0</v>
      </c>
      <c r="BG219">
        <v>0</v>
      </c>
      <c r="BH219">
        <v>0</v>
      </c>
      <c r="BI219">
        <v>0</v>
      </c>
      <c r="BJ219">
        <v>190</v>
      </c>
      <c r="BN219" t="s">
        <v>758</v>
      </c>
      <c r="BO219">
        <v>5</v>
      </c>
      <c r="BP219">
        <v>0</v>
      </c>
      <c r="BQ219">
        <v>1</v>
      </c>
      <c r="BR219" t="s">
        <v>81</v>
      </c>
      <c r="BS219">
        <v>50</v>
      </c>
      <c r="BT219" t="s">
        <v>759</v>
      </c>
      <c r="BU219">
        <v>300</v>
      </c>
      <c r="BV219">
        <v>340</v>
      </c>
      <c r="BW219">
        <v>1</v>
      </c>
    </row>
    <row r="220" spans="1:75" x14ac:dyDescent="0.15">
      <c r="A220">
        <v>3</v>
      </c>
      <c r="B220">
        <v>400501</v>
      </c>
      <c r="C220">
        <v>1</v>
      </c>
      <c r="D220" t="s">
        <v>713</v>
      </c>
      <c r="E220">
        <v>20141103</v>
      </c>
      <c r="F220">
        <v>1</v>
      </c>
      <c r="G220" t="s">
        <v>472</v>
      </c>
      <c r="H220">
        <v>1</v>
      </c>
      <c r="I220" t="s">
        <v>710</v>
      </c>
      <c r="J220">
        <v>0</v>
      </c>
      <c r="K220">
        <v>0</v>
      </c>
      <c r="L220">
        <v>5</v>
      </c>
      <c r="M220" t="s">
        <v>1295</v>
      </c>
      <c r="N220" t="s">
        <v>1296</v>
      </c>
      <c r="O220" t="s">
        <v>1297</v>
      </c>
      <c r="P220">
        <v>1</v>
      </c>
      <c r="R220">
        <v>0</v>
      </c>
      <c r="S220">
        <v>0</v>
      </c>
      <c r="T220">
        <v>0</v>
      </c>
      <c r="U220">
        <v>0</v>
      </c>
      <c r="V220">
        <v>0</v>
      </c>
      <c r="W220">
        <v>0</v>
      </c>
      <c r="X220">
        <v>0</v>
      </c>
      <c r="Y220" t="s">
        <v>63</v>
      </c>
      <c r="Z220">
        <v>1</v>
      </c>
      <c r="AA220" t="s">
        <v>70</v>
      </c>
      <c r="AB220" t="s">
        <v>477</v>
      </c>
      <c r="AC220">
        <v>0.1</v>
      </c>
      <c r="AD220" t="s">
        <v>478</v>
      </c>
      <c r="AE220" t="s">
        <v>714</v>
      </c>
      <c r="AF220">
        <v>0</v>
      </c>
      <c r="AG220" t="s">
        <v>478</v>
      </c>
      <c r="AH220" t="s">
        <v>94</v>
      </c>
      <c r="AI220">
        <v>0.2</v>
      </c>
      <c r="AJ220" t="s">
        <v>478</v>
      </c>
      <c r="AK220" t="s">
        <v>148</v>
      </c>
      <c r="AL220">
        <v>0</v>
      </c>
      <c r="AM220" t="s">
        <v>478</v>
      </c>
      <c r="AN220" t="s">
        <v>715</v>
      </c>
      <c r="AO220">
        <v>0.3</v>
      </c>
      <c r="AP220" t="s">
        <v>478</v>
      </c>
      <c r="AQ220">
        <v>4</v>
      </c>
      <c r="AR220" t="s">
        <v>530</v>
      </c>
      <c r="AS220">
        <v>6</v>
      </c>
      <c r="AT220" t="s">
        <v>535</v>
      </c>
      <c r="AU220">
        <v>3</v>
      </c>
      <c r="AV220" t="s">
        <v>484</v>
      </c>
      <c r="AW220">
        <v>1</v>
      </c>
      <c r="AX220" t="s">
        <v>482</v>
      </c>
      <c r="AY220">
        <v>0</v>
      </c>
      <c r="BA220">
        <v>0</v>
      </c>
      <c r="BC220">
        <v>0</v>
      </c>
      <c r="BE220">
        <v>0</v>
      </c>
      <c r="BF220">
        <v>0</v>
      </c>
      <c r="BG220">
        <v>0</v>
      </c>
      <c r="BH220">
        <v>0</v>
      </c>
      <c r="BI220">
        <v>0</v>
      </c>
      <c r="BJ220">
        <v>179</v>
      </c>
      <c r="BK220" t="s">
        <v>1298</v>
      </c>
      <c r="BL220" t="s">
        <v>1299</v>
      </c>
      <c r="BM220" t="s">
        <v>1297</v>
      </c>
      <c r="BN220" t="s">
        <v>758</v>
      </c>
      <c r="BO220">
        <v>2</v>
      </c>
      <c r="BP220">
        <v>0</v>
      </c>
      <c r="BQ220">
        <v>1</v>
      </c>
      <c r="BR220" t="s">
        <v>81</v>
      </c>
      <c r="BS220">
        <v>50</v>
      </c>
      <c r="BT220" t="s">
        <v>759</v>
      </c>
      <c r="BU220">
        <v>1800</v>
      </c>
      <c r="BV220">
        <v>1018</v>
      </c>
      <c r="BW220">
        <v>1</v>
      </c>
    </row>
    <row r="221" spans="1:75" x14ac:dyDescent="0.15">
      <c r="A221">
        <v>3</v>
      </c>
      <c r="B221">
        <v>400501</v>
      </c>
      <c r="C221">
        <v>1</v>
      </c>
      <c r="D221" t="s">
        <v>713</v>
      </c>
      <c r="E221">
        <v>20141103</v>
      </c>
      <c r="F221">
        <v>1</v>
      </c>
      <c r="G221" t="s">
        <v>472</v>
      </c>
      <c r="H221">
        <v>1</v>
      </c>
      <c r="I221" t="s">
        <v>710</v>
      </c>
      <c r="J221">
        <v>0</v>
      </c>
      <c r="K221">
        <v>0</v>
      </c>
      <c r="L221">
        <v>1</v>
      </c>
      <c r="M221" t="s">
        <v>545</v>
      </c>
      <c r="N221" t="s">
        <v>546</v>
      </c>
      <c r="O221" t="s">
        <v>547</v>
      </c>
      <c r="P221">
        <v>24</v>
      </c>
      <c r="R221">
        <v>0</v>
      </c>
      <c r="S221">
        <v>0</v>
      </c>
      <c r="T221">
        <v>0</v>
      </c>
      <c r="U221">
        <v>0</v>
      </c>
      <c r="V221">
        <v>0</v>
      </c>
      <c r="W221">
        <v>0</v>
      </c>
      <c r="X221">
        <v>0</v>
      </c>
      <c r="Y221" t="s">
        <v>63</v>
      </c>
      <c r="Z221">
        <v>249</v>
      </c>
      <c r="AA221" t="s">
        <v>70</v>
      </c>
      <c r="AB221" t="s">
        <v>477</v>
      </c>
      <c r="AC221">
        <v>4.3</v>
      </c>
      <c r="AD221" t="s">
        <v>478</v>
      </c>
      <c r="AE221" t="s">
        <v>714</v>
      </c>
      <c r="AF221">
        <v>0.6</v>
      </c>
      <c r="AG221" t="s">
        <v>478</v>
      </c>
      <c r="AH221" t="s">
        <v>94</v>
      </c>
      <c r="AI221">
        <v>54</v>
      </c>
      <c r="AJ221" t="s">
        <v>478</v>
      </c>
      <c r="AK221" t="s">
        <v>148</v>
      </c>
      <c r="AL221">
        <v>0.4</v>
      </c>
      <c r="AM221" t="s">
        <v>478</v>
      </c>
      <c r="AN221" t="s">
        <v>715</v>
      </c>
      <c r="AO221">
        <v>0</v>
      </c>
      <c r="AP221" t="s">
        <v>478</v>
      </c>
      <c r="AQ221">
        <v>1</v>
      </c>
      <c r="AR221" t="s">
        <v>524</v>
      </c>
      <c r="AS221">
        <v>14</v>
      </c>
      <c r="AT221" t="s">
        <v>487</v>
      </c>
      <c r="AU221">
        <v>6</v>
      </c>
      <c r="AV221" t="s">
        <v>525</v>
      </c>
      <c r="AW221">
        <v>1</v>
      </c>
      <c r="AX221" t="s">
        <v>482</v>
      </c>
      <c r="AY221">
        <v>0</v>
      </c>
      <c r="BA221">
        <v>0</v>
      </c>
      <c r="BC221">
        <v>0</v>
      </c>
      <c r="BE221">
        <v>0</v>
      </c>
      <c r="BF221">
        <v>0</v>
      </c>
      <c r="BG221">
        <v>0</v>
      </c>
      <c r="BH221">
        <v>0</v>
      </c>
      <c r="BI221">
        <v>0</v>
      </c>
      <c r="BJ221">
        <v>10</v>
      </c>
      <c r="BK221" t="s">
        <v>782</v>
      </c>
      <c r="BL221" t="s">
        <v>783</v>
      </c>
      <c r="BM221" t="s">
        <v>547</v>
      </c>
      <c r="BN221" t="s">
        <v>758</v>
      </c>
      <c r="BO221">
        <v>70</v>
      </c>
      <c r="BP221">
        <v>0</v>
      </c>
      <c r="BQ221">
        <v>1</v>
      </c>
      <c r="BR221" t="s">
        <v>81</v>
      </c>
      <c r="BS221">
        <v>50</v>
      </c>
      <c r="BT221" t="s">
        <v>759</v>
      </c>
      <c r="BU221">
        <v>10000</v>
      </c>
      <c r="BV221">
        <v>3387</v>
      </c>
      <c r="BW221">
        <v>1</v>
      </c>
    </row>
    <row r="222" spans="1:75" x14ac:dyDescent="0.15">
      <c r="A222">
        <v>3</v>
      </c>
      <c r="B222">
        <v>400501</v>
      </c>
      <c r="C222">
        <v>1</v>
      </c>
      <c r="D222" t="s">
        <v>713</v>
      </c>
      <c r="E222">
        <v>20141103</v>
      </c>
      <c r="F222">
        <v>1</v>
      </c>
      <c r="G222" t="s">
        <v>472</v>
      </c>
      <c r="H222">
        <v>1</v>
      </c>
      <c r="I222" t="s">
        <v>710</v>
      </c>
      <c r="J222">
        <v>0</v>
      </c>
      <c r="K222">
        <v>0</v>
      </c>
      <c r="L222">
        <v>1</v>
      </c>
      <c r="M222" t="s">
        <v>696</v>
      </c>
      <c r="N222" t="s">
        <v>697</v>
      </c>
      <c r="O222" t="s">
        <v>698</v>
      </c>
      <c r="P222">
        <v>2</v>
      </c>
      <c r="R222">
        <v>0</v>
      </c>
      <c r="S222">
        <v>0</v>
      </c>
      <c r="T222">
        <v>0</v>
      </c>
      <c r="U222">
        <v>0</v>
      </c>
      <c r="V222">
        <v>0</v>
      </c>
      <c r="W222">
        <v>0</v>
      </c>
      <c r="X222">
        <v>0</v>
      </c>
      <c r="Y222" t="s">
        <v>63</v>
      </c>
      <c r="Z222">
        <v>23</v>
      </c>
      <c r="AA222" t="s">
        <v>70</v>
      </c>
      <c r="AB222" t="s">
        <v>477</v>
      </c>
      <c r="AC222">
        <v>1.5</v>
      </c>
      <c r="AD222" t="s">
        <v>478</v>
      </c>
      <c r="AE222" t="s">
        <v>714</v>
      </c>
      <c r="AF222">
        <v>0.7</v>
      </c>
      <c r="AG222" t="s">
        <v>478</v>
      </c>
      <c r="AH222" t="s">
        <v>94</v>
      </c>
      <c r="AI222">
        <v>2.6</v>
      </c>
      <c r="AJ222" t="s">
        <v>478</v>
      </c>
      <c r="AK222" t="s">
        <v>148</v>
      </c>
      <c r="AL222">
        <v>0.6</v>
      </c>
      <c r="AM222" t="s">
        <v>478</v>
      </c>
      <c r="AN222" t="s">
        <v>715</v>
      </c>
      <c r="AO222">
        <v>1.5</v>
      </c>
      <c r="AP222" t="s">
        <v>478</v>
      </c>
      <c r="AQ222">
        <v>4</v>
      </c>
      <c r="AR222" t="s">
        <v>530</v>
      </c>
      <c r="AS222">
        <v>13</v>
      </c>
      <c r="AT222" t="s">
        <v>529</v>
      </c>
      <c r="AU222">
        <v>7</v>
      </c>
      <c r="AV222" t="s">
        <v>487</v>
      </c>
      <c r="AW222">
        <v>1</v>
      </c>
      <c r="AX222" t="s">
        <v>482</v>
      </c>
      <c r="AY222">
        <v>11</v>
      </c>
      <c r="BA222">
        <v>4</v>
      </c>
      <c r="BC222">
        <v>0</v>
      </c>
      <c r="BE222">
        <v>0</v>
      </c>
      <c r="BF222">
        <v>1</v>
      </c>
      <c r="BG222">
        <v>0</v>
      </c>
      <c r="BH222">
        <v>0</v>
      </c>
      <c r="BI222">
        <v>0</v>
      </c>
      <c r="BJ222">
        <v>46</v>
      </c>
      <c r="BK222" t="s">
        <v>784</v>
      </c>
      <c r="BL222" t="s">
        <v>785</v>
      </c>
      <c r="BM222" t="s">
        <v>698</v>
      </c>
      <c r="BN222" t="s">
        <v>758</v>
      </c>
      <c r="BO222">
        <v>12</v>
      </c>
      <c r="BP222">
        <v>0</v>
      </c>
      <c r="BQ222">
        <v>1</v>
      </c>
      <c r="BR222" t="s">
        <v>81</v>
      </c>
      <c r="BS222">
        <v>50</v>
      </c>
      <c r="BT222" t="s">
        <v>759</v>
      </c>
      <c r="BU222">
        <v>1000</v>
      </c>
      <c r="BV222">
        <v>199</v>
      </c>
      <c r="BW222">
        <v>2</v>
      </c>
    </row>
    <row r="223" spans="1:75" x14ac:dyDescent="0.15">
      <c r="A223">
        <v>3</v>
      </c>
      <c r="B223">
        <v>400501</v>
      </c>
      <c r="C223">
        <v>1</v>
      </c>
      <c r="D223" t="s">
        <v>713</v>
      </c>
      <c r="E223">
        <v>20141103</v>
      </c>
      <c r="F223">
        <v>1</v>
      </c>
      <c r="G223" t="s">
        <v>472</v>
      </c>
      <c r="H223">
        <v>1</v>
      </c>
      <c r="I223" t="s">
        <v>710</v>
      </c>
      <c r="J223">
        <v>0</v>
      </c>
      <c r="K223">
        <v>0</v>
      </c>
      <c r="L223">
        <v>2</v>
      </c>
      <c r="M223" t="s">
        <v>786</v>
      </c>
      <c r="N223" t="s">
        <v>787</v>
      </c>
      <c r="O223" t="s">
        <v>788</v>
      </c>
      <c r="P223">
        <v>1</v>
      </c>
      <c r="R223">
        <v>0</v>
      </c>
      <c r="S223">
        <v>0</v>
      </c>
      <c r="T223">
        <v>0</v>
      </c>
      <c r="U223">
        <v>0</v>
      </c>
      <c r="V223">
        <v>0</v>
      </c>
      <c r="W223">
        <v>0</v>
      </c>
      <c r="X223">
        <v>0</v>
      </c>
      <c r="Y223" t="s">
        <v>63</v>
      </c>
      <c r="Z223">
        <v>2</v>
      </c>
      <c r="AA223" t="s">
        <v>70</v>
      </c>
      <c r="AB223" t="s">
        <v>477</v>
      </c>
      <c r="AC223">
        <v>0.3</v>
      </c>
      <c r="AD223" t="s">
        <v>478</v>
      </c>
      <c r="AE223" t="s">
        <v>714</v>
      </c>
      <c r="AF223">
        <v>0</v>
      </c>
      <c r="AG223" t="s">
        <v>478</v>
      </c>
      <c r="AH223" t="s">
        <v>94</v>
      </c>
      <c r="AI223">
        <v>0.2</v>
      </c>
      <c r="AJ223" t="s">
        <v>478</v>
      </c>
      <c r="AK223" t="s">
        <v>148</v>
      </c>
      <c r="AL223">
        <v>0</v>
      </c>
      <c r="AM223" t="s">
        <v>478</v>
      </c>
      <c r="AN223" t="s">
        <v>715</v>
      </c>
      <c r="AO223">
        <v>0.5</v>
      </c>
      <c r="AP223" t="s">
        <v>478</v>
      </c>
      <c r="AQ223">
        <v>4</v>
      </c>
      <c r="AR223" t="s">
        <v>530</v>
      </c>
      <c r="AS223">
        <v>13</v>
      </c>
      <c r="AT223" t="s">
        <v>529</v>
      </c>
      <c r="AU223">
        <v>7</v>
      </c>
      <c r="AV223" t="s">
        <v>487</v>
      </c>
      <c r="AW223">
        <v>1</v>
      </c>
      <c r="AX223" t="s">
        <v>482</v>
      </c>
      <c r="AY223">
        <v>11</v>
      </c>
      <c r="BA223">
        <v>4</v>
      </c>
      <c r="BC223">
        <v>0</v>
      </c>
      <c r="BE223">
        <v>0</v>
      </c>
      <c r="BF223">
        <v>1</v>
      </c>
      <c r="BG223">
        <v>0</v>
      </c>
      <c r="BH223">
        <v>0</v>
      </c>
      <c r="BI223">
        <v>0</v>
      </c>
      <c r="BJ223">
        <v>179</v>
      </c>
      <c r="BK223" t="s">
        <v>789</v>
      </c>
      <c r="BL223" t="s">
        <v>790</v>
      </c>
      <c r="BM223" t="s">
        <v>788</v>
      </c>
      <c r="BN223" t="s">
        <v>758</v>
      </c>
      <c r="BO223">
        <v>1</v>
      </c>
      <c r="BP223">
        <v>0</v>
      </c>
      <c r="BQ223">
        <v>1</v>
      </c>
      <c r="BR223" t="s">
        <v>81</v>
      </c>
      <c r="BS223">
        <v>50</v>
      </c>
      <c r="BT223" t="s">
        <v>759</v>
      </c>
      <c r="BU223">
        <v>1000</v>
      </c>
      <c r="BV223">
        <v>539</v>
      </c>
      <c r="BW223">
        <v>1</v>
      </c>
    </row>
    <row r="224" spans="1:75" x14ac:dyDescent="0.15">
      <c r="A224">
        <v>3</v>
      </c>
      <c r="B224">
        <v>400501</v>
      </c>
      <c r="C224">
        <v>1</v>
      </c>
      <c r="D224" t="s">
        <v>713</v>
      </c>
      <c r="E224">
        <v>20141103</v>
      </c>
      <c r="F224">
        <v>1</v>
      </c>
      <c r="G224" t="s">
        <v>472</v>
      </c>
      <c r="H224">
        <v>1</v>
      </c>
      <c r="I224" t="s">
        <v>710</v>
      </c>
      <c r="J224">
        <v>0</v>
      </c>
      <c r="K224">
        <v>0</v>
      </c>
      <c r="L224">
        <v>3</v>
      </c>
      <c r="M224" t="s">
        <v>791</v>
      </c>
      <c r="N224" t="s">
        <v>666</v>
      </c>
      <c r="O224" t="s">
        <v>667</v>
      </c>
      <c r="P224">
        <v>0</v>
      </c>
      <c r="R224">
        <v>0</v>
      </c>
      <c r="S224">
        <v>0</v>
      </c>
      <c r="Y224" t="s">
        <v>63</v>
      </c>
      <c r="Z224">
        <v>1</v>
      </c>
      <c r="AA224" t="s">
        <v>70</v>
      </c>
      <c r="AB224" t="s">
        <v>477</v>
      </c>
      <c r="AC224">
        <v>0.2</v>
      </c>
      <c r="AD224" t="s">
        <v>478</v>
      </c>
      <c r="AE224" t="s">
        <v>714</v>
      </c>
      <c r="AF224">
        <v>0</v>
      </c>
      <c r="AG224" t="s">
        <v>478</v>
      </c>
      <c r="AH224" t="s">
        <v>94</v>
      </c>
      <c r="AI224">
        <v>0.4</v>
      </c>
      <c r="AJ224" t="s">
        <v>478</v>
      </c>
      <c r="AK224" t="s">
        <v>148</v>
      </c>
      <c r="AL224">
        <v>0.4</v>
      </c>
      <c r="AM224" t="s">
        <v>478</v>
      </c>
      <c r="AN224" t="s">
        <v>715</v>
      </c>
      <c r="AO224">
        <v>0.2</v>
      </c>
      <c r="AP224" t="s">
        <v>478</v>
      </c>
      <c r="AQ224">
        <v>4</v>
      </c>
      <c r="AR224" t="s">
        <v>530</v>
      </c>
      <c r="AS224">
        <v>13</v>
      </c>
      <c r="AT224" t="s">
        <v>529</v>
      </c>
      <c r="AU224">
        <v>7</v>
      </c>
      <c r="AV224" t="s">
        <v>487</v>
      </c>
      <c r="AW224">
        <v>1</v>
      </c>
      <c r="AX224" t="s">
        <v>482</v>
      </c>
      <c r="AY224">
        <v>11</v>
      </c>
      <c r="BA224">
        <v>4</v>
      </c>
      <c r="BC224">
        <v>0</v>
      </c>
      <c r="BE224">
        <v>0</v>
      </c>
      <c r="BF224">
        <v>1</v>
      </c>
      <c r="BG224">
        <v>0</v>
      </c>
      <c r="BH224">
        <v>0</v>
      </c>
      <c r="BI224">
        <v>0</v>
      </c>
      <c r="BJ224">
        <v>90</v>
      </c>
      <c r="BO224">
        <v>1</v>
      </c>
      <c r="BP224">
        <v>0</v>
      </c>
      <c r="BQ224">
        <v>1</v>
      </c>
      <c r="BR224" t="s">
        <v>81</v>
      </c>
      <c r="BU224">
        <v>0</v>
      </c>
      <c r="BV224">
        <v>0</v>
      </c>
    </row>
    <row r="225" spans="1:75" x14ac:dyDescent="0.15">
      <c r="A225">
        <v>3</v>
      </c>
      <c r="B225">
        <v>400501</v>
      </c>
      <c r="C225">
        <v>1</v>
      </c>
      <c r="D225" t="s">
        <v>713</v>
      </c>
      <c r="E225">
        <v>20141103</v>
      </c>
      <c r="F225">
        <v>1</v>
      </c>
      <c r="G225" t="s">
        <v>472</v>
      </c>
      <c r="H225">
        <v>1</v>
      </c>
      <c r="I225" t="s">
        <v>710</v>
      </c>
      <c r="J225">
        <v>0</v>
      </c>
      <c r="K225">
        <v>0</v>
      </c>
      <c r="L225">
        <v>4</v>
      </c>
      <c r="M225" t="s">
        <v>792</v>
      </c>
      <c r="N225" t="s">
        <v>793</v>
      </c>
      <c r="O225" t="s">
        <v>549</v>
      </c>
      <c r="P225">
        <v>2</v>
      </c>
      <c r="R225">
        <v>0</v>
      </c>
      <c r="S225">
        <v>0</v>
      </c>
      <c r="T225">
        <v>0</v>
      </c>
      <c r="U225">
        <v>0</v>
      </c>
      <c r="V225">
        <v>0</v>
      </c>
      <c r="W225">
        <v>0</v>
      </c>
      <c r="X225">
        <v>0</v>
      </c>
      <c r="Y225" t="s">
        <v>63</v>
      </c>
      <c r="Z225">
        <v>19</v>
      </c>
      <c r="AA225" t="s">
        <v>70</v>
      </c>
      <c r="AB225" t="s">
        <v>477</v>
      </c>
      <c r="AC225">
        <v>0.9</v>
      </c>
      <c r="AD225" t="s">
        <v>478</v>
      </c>
      <c r="AE225" t="s">
        <v>714</v>
      </c>
      <c r="AF225">
        <v>1.7</v>
      </c>
      <c r="AG225" t="s">
        <v>478</v>
      </c>
      <c r="AH225" t="s">
        <v>94</v>
      </c>
      <c r="AI225">
        <v>0.1</v>
      </c>
      <c r="AJ225" t="s">
        <v>478</v>
      </c>
      <c r="AK225" t="s">
        <v>148</v>
      </c>
      <c r="AL225">
        <v>0.1</v>
      </c>
      <c r="AM225" t="s">
        <v>478</v>
      </c>
      <c r="AN225" t="s">
        <v>715</v>
      </c>
      <c r="AO225">
        <v>0</v>
      </c>
      <c r="AP225" t="s">
        <v>478</v>
      </c>
      <c r="AQ225">
        <v>4</v>
      </c>
      <c r="AR225" t="s">
        <v>530</v>
      </c>
      <c r="AS225">
        <v>13</v>
      </c>
      <c r="AT225" t="s">
        <v>529</v>
      </c>
      <c r="AU225">
        <v>7</v>
      </c>
      <c r="AV225" t="s">
        <v>487</v>
      </c>
      <c r="AW225">
        <v>1</v>
      </c>
      <c r="AX225" t="s">
        <v>482</v>
      </c>
      <c r="AY225">
        <v>11</v>
      </c>
      <c r="BA225">
        <v>4</v>
      </c>
      <c r="BC225">
        <v>0</v>
      </c>
      <c r="BE225">
        <v>0</v>
      </c>
      <c r="BF225">
        <v>1</v>
      </c>
      <c r="BG225">
        <v>0</v>
      </c>
      <c r="BH225">
        <v>0</v>
      </c>
      <c r="BI225">
        <v>0</v>
      </c>
      <c r="BJ225">
        <v>42</v>
      </c>
      <c r="BK225" t="s">
        <v>794</v>
      </c>
      <c r="BL225" t="s">
        <v>795</v>
      </c>
      <c r="BM225" t="s">
        <v>549</v>
      </c>
      <c r="BN225" t="s">
        <v>758</v>
      </c>
      <c r="BO225">
        <v>5</v>
      </c>
      <c r="BP225">
        <v>0</v>
      </c>
      <c r="BQ225">
        <v>1</v>
      </c>
      <c r="BR225" t="s">
        <v>81</v>
      </c>
      <c r="BS225">
        <v>50</v>
      </c>
      <c r="BT225" t="s">
        <v>759</v>
      </c>
      <c r="BU225">
        <v>500</v>
      </c>
      <c r="BV225">
        <v>234</v>
      </c>
      <c r="BW225">
        <v>3</v>
      </c>
    </row>
    <row r="226" spans="1:75" x14ac:dyDescent="0.15">
      <c r="A226">
        <v>3</v>
      </c>
      <c r="B226">
        <v>400501</v>
      </c>
      <c r="C226">
        <v>1</v>
      </c>
      <c r="D226" t="s">
        <v>713</v>
      </c>
      <c r="E226">
        <v>20141103</v>
      </c>
      <c r="F226">
        <v>1</v>
      </c>
      <c r="G226" t="s">
        <v>472</v>
      </c>
      <c r="H226">
        <v>1</v>
      </c>
      <c r="I226" t="s">
        <v>710</v>
      </c>
      <c r="J226">
        <v>0</v>
      </c>
      <c r="K226">
        <v>0</v>
      </c>
      <c r="L226">
        <v>1</v>
      </c>
      <c r="M226" t="s">
        <v>1300</v>
      </c>
      <c r="N226" t="s">
        <v>1301</v>
      </c>
      <c r="O226" t="s">
        <v>1074</v>
      </c>
      <c r="P226">
        <v>157</v>
      </c>
      <c r="R226">
        <v>0</v>
      </c>
      <c r="S226">
        <v>0</v>
      </c>
      <c r="T226">
        <v>0</v>
      </c>
      <c r="U226">
        <v>0</v>
      </c>
      <c r="V226">
        <v>0</v>
      </c>
      <c r="W226">
        <v>0</v>
      </c>
      <c r="X226">
        <v>0</v>
      </c>
      <c r="Y226" t="s">
        <v>63</v>
      </c>
      <c r="Z226">
        <v>57</v>
      </c>
      <c r="AA226" t="s">
        <v>70</v>
      </c>
      <c r="AB226" t="s">
        <v>477</v>
      </c>
      <c r="AC226">
        <v>11.8</v>
      </c>
      <c r="AD226" t="s">
        <v>478</v>
      </c>
      <c r="AE226" t="s">
        <v>714</v>
      </c>
      <c r="AF226">
        <v>0.8</v>
      </c>
      <c r="AG226" t="s">
        <v>478</v>
      </c>
      <c r="AH226" t="s">
        <v>94</v>
      </c>
      <c r="AI226">
        <v>0.1</v>
      </c>
      <c r="AJ226" t="s">
        <v>478</v>
      </c>
      <c r="AK226" t="s">
        <v>148</v>
      </c>
      <c r="AL226">
        <v>0</v>
      </c>
      <c r="AM226" t="s">
        <v>478</v>
      </c>
      <c r="AN226" t="s">
        <v>715</v>
      </c>
      <c r="AO226">
        <v>0.2</v>
      </c>
      <c r="AP226" t="s">
        <v>478</v>
      </c>
      <c r="AQ226">
        <v>2</v>
      </c>
      <c r="AR226" t="s">
        <v>479</v>
      </c>
      <c r="AS226">
        <v>4</v>
      </c>
      <c r="AT226" t="s">
        <v>531</v>
      </c>
      <c r="AU226">
        <v>2</v>
      </c>
      <c r="AV226" t="s">
        <v>481</v>
      </c>
      <c r="AW226">
        <v>1</v>
      </c>
      <c r="AX226" t="s">
        <v>482</v>
      </c>
      <c r="AY226">
        <v>0</v>
      </c>
      <c r="BA226">
        <v>0</v>
      </c>
      <c r="BC226">
        <v>0</v>
      </c>
      <c r="BE226">
        <v>0</v>
      </c>
      <c r="BF226">
        <v>0</v>
      </c>
      <c r="BG226">
        <v>0</v>
      </c>
      <c r="BH226">
        <v>0</v>
      </c>
      <c r="BI226">
        <v>0</v>
      </c>
      <c r="BJ226">
        <v>100</v>
      </c>
      <c r="BK226" t="s">
        <v>1302</v>
      </c>
      <c r="BL226" t="s">
        <v>1303</v>
      </c>
      <c r="BM226" t="s">
        <v>1074</v>
      </c>
      <c r="BN226" t="s">
        <v>758</v>
      </c>
      <c r="BO226">
        <v>60</v>
      </c>
      <c r="BP226">
        <v>1000</v>
      </c>
      <c r="BQ226">
        <v>6</v>
      </c>
      <c r="BR226" t="s">
        <v>489</v>
      </c>
      <c r="BS226">
        <v>50</v>
      </c>
      <c r="BT226" t="s">
        <v>759</v>
      </c>
      <c r="BU226">
        <v>60</v>
      </c>
      <c r="BV226">
        <v>157</v>
      </c>
      <c r="BW226">
        <v>3</v>
      </c>
    </row>
    <row r="227" spans="1:75" x14ac:dyDescent="0.15">
      <c r="A227">
        <v>3</v>
      </c>
      <c r="B227">
        <v>400501</v>
      </c>
      <c r="C227">
        <v>1</v>
      </c>
      <c r="D227" t="s">
        <v>713</v>
      </c>
      <c r="E227">
        <v>20141103</v>
      </c>
      <c r="F227">
        <v>1</v>
      </c>
      <c r="G227" t="s">
        <v>472</v>
      </c>
      <c r="H227">
        <v>1</v>
      </c>
      <c r="I227" t="s">
        <v>710</v>
      </c>
      <c r="J227">
        <v>0</v>
      </c>
      <c r="K227">
        <v>0</v>
      </c>
      <c r="L227">
        <v>2</v>
      </c>
      <c r="M227" t="s">
        <v>566</v>
      </c>
      <c r="N227" t="s">
        <v>567</v>
      </c>
      <c r="O227" t="s">
        <v>568</v>
      </c>
      <c r="P227">
        <v>2</v>
      </c>
      <c r="R227">
        <v>0</v>
      </c>
      <c r="S227">
        <v>0</v>
      </c>
      <c r="T227">
        <v>0</v>
      </c>
      <c r="U227">
        <v>0</v>
      </c>
      <c r="V227">
        <v>0</v>
      </c>
      <c r="W227">
        <v>0</v>
      </c>
      <c r="X227">
        <v>0</v>
      </c>
      <c r="Y227" t="s">
        <v>63</v>
      </c>
      <c r="Z227">
        <v>8</v>
      </c>
      <c r="AA227" t="s">
        <v>70</v>
      </c>
      <c r="AB227" t="s">
        <v>477</v>
      </c>
      <c r="AC227">
        <v>0</v>
      </c>
      <c r="AD227" t="s">
        <v>478</v>
      </c>
      <c r="AE227" t="s">
        <v>714</v>
      </c>
      <c r="AF227">
        <v>0</v>
      </c>
      <c r="AG227" t="s">
        <v>478</v>
      </c>
      <c r="AH227" t="s">
        <v>94</v>
      </c>
      <c r="AI227">
        <v>0.2</v>
      </c>
      <c r="AJ227" t="s">
        <v>478</v>
      </c>
      <c r="AK227" t="s">
        <v>148</v>
      </c>
      <c r="AL227">
        <v>0</v>
      </c>
      <c r="AM227" t="s">
        <v>478</v>
      </c>
      <c r="AN227" t="s">
        <v>715</v>
      </c>
      <c r="AO227">
        <v>0.2</v>
      </c>
      <c r="AP227" t="s">
        <v>478</v>
      </c>
      <c r="AQ227">
        <v>2</v>
      </c>
      <c r="AR227" t="s">
        <v>479</v>
      </c>
      <c r="AS227">
        <v>4</v>
      </c>
      <c r="AT227" t="s">
        <v>531</v>
      </c>
      <c r="AU227">
        <v>2</v>
      </c>
      <c r="AV227" t="s">
        <v>481</v>
      </c>
      <c r="AW227">
        <v>1</v>
      </c>
      <c r="AX227" t="s">
        <v>482</v>
      </c>
      <c r="AY227">
        <v>0</v>
      </c>
      <c r="BA227">
        <v>0</v>
      </c>
      <c r="BC227">
        <v>0</v>
      </c>
      <c r="BE227">
        <v>0</v>
      </c>
      <c r="BF227">
        <v>0</v>
      </c>
      <c r="BG227">
        <v>0</v>
      </c>
      <c r="BH227">
        <v>0</v>
      </c>
      <c r="BI227">
        <v>0</v>
      </c>
      <c r="BJ227">
        <v>179</v>
      </c>
      <c r="BK227" t="s">
        <v>569</v>
      </c>
      <c r="BL227" t="s">
        <v>1025</v>
      </c>
      <c r="BM227" t="s">
        <v>568</v>
      </c>
      <c r="BN227" t="s">
        <v>758</v>
      </c>
      <c r="BO227">
        <v>10</v>
      </c>
      <c r="BP227">
        <v>0</v>
      </c>
      <c r="BQ227">
        <v>1</v>
      </c>
      <c r="BR227" t="s">
        <v>81</v>
      </c>
      <c r="BS227">
        <v>50</v>
      </c>
      <c r="BT227" t="s">
        <v>759</v>
      </c>
      <c r="BU227">
        <v>1800</v>
      </c>
      <c r="BV227">
        <v>390</v>
      </c>
      <c r="BW227">
        <v>1</v>
      </c>
    </row>
    <row r="228" spans="1:75" x14ac:dyDescent="0.15">
      <c r="A228">
        <v>3</v>
      </c>
      <c r="B228">
        <v>400501</v>
      </c>
      <c r="C228">
        <v>1</v>
      </c>
      <c r="D228" t="s">
        <v>713</v>
      </c>
      <c r="E228">
        <v>20141103</v>
      </c>
      <c r="F228">
        <v>1</v>
      </c>
      <c r="G228" t="s">
        <v>472</v>
      </c>
      <c r="H228">
        <v>1</v>
      </c>
      <c r="I228" t="s">
        <v>710</v>
      </c>
      <c r="J228">
        <v>0</v>
      </c>
      <c r="K228">
        <v>0</v>
      </c>
      <c r="L228">
        <v>3</v>
      </c>
      <c r="M228" t="s">
        <v>510</v>
      </c>
      <c r="N228" t="s">
        <v>511</v>
      </c>
      <c r="O228" t="s">
        <v>512</v>
      </c>
      <c r="P228">
        <v>1</v>
      </c>
      <c r="R228">
        <v>0</v>
      </c>
      <c r="S228">
        <v>0</v>
      </c>
      <c r="T228">
        <v>0</v>
      </c>
      <c r="U228">
        <v>0</v>
      </c>
      <c r="V228">
        <v>0</v>
      </c>
      <c r="W228">
        <v>0</v>
      </c>
      <c r="X228">
        <v>0</v>
      </c>
      <c r="Y228" t="s">
        <v>63</v>
      </c>
      <c r="Z228">
        <v>3</v>
      </c>
      <c r="AA228" t="s">
        <v>70</v>
      </c>
      <c r="AB228" t="s">
        <v>477</v>
      </c>
      <c r="AC228">
        <v>0.3</v>
      </c>
      <c r="AD228" t="s">
        <v>478</v>
      </c>
      <c r="AE228" t="s">
        <v>714</v>
      </c>
      <c r="AF228">
        <v>0</v>
      </c>
      <c r="AG228" t="s">
        <v>478</v>
      </c>
      <c r="AH228" t="s">
        <v>94</v>
      </c>
      <c r="AI228">
        <v>0.4</v>
      </c>
      <c r="AJ228" t="s">
        <v>478</v>
      </c>
      <c r="AK228" t="s">
        <v>148</v>
      </c>
      <c r="AL228">
        <v>0</v>
      </c>
      <c r="AM228" t="s">
        <v>478</v>
      </c>
      <c r="AN228" t="s">
        <v>715</v>
      </c>
      <c r="AO228">
        <v>0.6</v>
      </c>
      <c r="AP228" t="s">
        <v>478</v>
      </c>
      <c r="AQ228">
        <v>2</v>
      </c>
      <c r="AR228" t="s">
        <v>479</v>
      </c>
      <c r="AS228">
        <v>4</v>
      </c>
      <c r="AT228" t="s">
        <v>531</v>
      </c>
      <c r="AU228">
        <v>2</v>
      </c>
      <c r="AV228" t="s">
        <v>481</v>
      </c>
      <c r="AW228">
        <v>1</v>
      </c>
      <c r="AX228" t="s">
        <v>482</v>
      </c>
      <c r="AY228">
        <v>0</v>
      </c>
      <c r="BA228">
        <v>0</v>
      </c>
      <c r="BC228">
        <v>0</v>
      </c>
      <c r="BE228">
        <v>0</v>
      </c>
      <c r="BF228">
        <v>0</v>
      </c>
      <c r="BG228">
        <v>0</v>
      </c>
      <c r="BH228">
        <v>0</v>
      </c>
      <c r="BI228">
        <v>0</v>
      </c>
      <c r="BJ228">
        <v>171</v>
      </c>
      <c r="BK228" t="s">
        <v>833</v>
      </c>
      <c r="BL228" t="s">
        <v>834</v>
      </c>
      <c r="BM228" t="s">
        <v>512</v>
      </c>
      <c r="BN228" t="s">
        <v>758</v>
      </c>
      <c r="BO228">
        <v>4</v>
      </c>
      <c r="BP228">
        <v>0</v>
      </c>
      <c r="BQ228">
        <v>1</v>
      </c>
      <c r="BR228" t="s">
        <v>81</v>
      </c>
      <c r="BS228">
        <v>50</v>
      </c>
      <c r="BT228" t="s">
        <v>759</v>
      </c>
      <c r="BU228">
        <v>1800</v>
      </c>
      <c r="BV228">
        <v>333</v>
      </c>
      <c r="BW228">
        <v>1</v>
      </c>
    </row>
    <row r="229" spans="1:75" x14ac:dyDescent="0.15">
      <c r="A229">
        <v>3</v>
      </c>
      <c r="B229">
        <v>400501</v>
      </c>
      <c r="C229">
        <v>1</v>
      </c>
      <c r="D229" t="s">
        <v>713</v>
      </c>
      <c r="E229">
        <v>20141103</v>
      </c>
      <c r="F229">
        <v>1</v>
      </c>
      <c r="G229" t="s">
        <v>472</v>
      </c>
      <c r="H229">
        <v>1</v>
      </c>
      <c r="I229" t="s">
        <v>710</v>
      </c>
      <c r="J229">
        <v>0</v>
      </c>
      <c r="K229">
        <v>0</v>
      </c>
      <c r="L229">
        <v>4</v>
      </c>
      <c r="M229" t="s">
        <v>558</v>
      </c>
      <c r="N229" t="s">
        <v>559</v>
      </c>
      <c r="O229" t="s">
        <v>560</v>
      </c>
      <c r="P229">
        <v>0</v>
      </c>
      <c r="R229">
        <v>0</v>
      </c>
      <c r="S229">
        <v>0</v>
      </c>
      <c r="T229">
        <v>0</v>
      </c>
      <c r="U229">
        <v>0</v>
      </c>
      <c r="V229">
        <v>0</v>
      </c>
      <c r="W229">
        <v>0</v>
      </c>
      <c r="X229">
        <v>0</v>
      </c>
      <c r="Y229" t="s">
        <v>63</v>
      </c>
      <c r="Z229">
        <v>8</v>
      </c>
      <c r="AA229" t="s">
        <v>70</v>
      </c>
      <c r="AB229" t="s">
        <v>477</v>
      </c>
      <c r="AC229">
        <v>0</v>
      </c>
      <c r="AD229" t="s">
        <v>478</v>
      </c>
      <c r="AE229" t="s">
        <v>714</v>
      </c>
      <c r="AF229">
        <v>0</v>
      </c>
      <c r="AG229" t="s">
        <v>478</v>
      </c>
      <c r="AH229" t="s">
        <v>94</v>
      </c>
      <c r="AI229">
        <v>2</v>
      </c>
      <c r="AJ229" t="s">
        <v>478</v>
      </c>
      <c r="AK229" t="s">
        <v>148</v>
      </c>
      <c r="AL229">
        <v>0</v>
      </c>
      <c r="AM229" t="s">
        <v>478</v>
      </c>
      <c r="AN229" t="s">
        <v>715</v>
      </c>
      <c r="AO229">
        <v>0</v>
      </c>
      <c r="AP229" t="s">
        <v>478</v>
      </c>
      <c r="AQ229">
        <v>2</v>
      </c>
      <c r="AR229" t="s">
        <v>479</v>
      </c>
      <c r="AS229">
        <v>4</v>
      </c>
      <c r="AT229" t="s">
        <v>531</v>
      </c>
      <c r="AU229">
        <v>2</v>
      </c>
      <c r="AV229" t="s">
        <v>481</v>
      </c>
      <c r="AW229">
        <v>1</v>
      </c>
      <c r="AX229" t="s">
        <v>482</v>
      </c>
      <c r="AY229">
        <v>0</v>
      </c>
      <c r="BA229">
        <v>0</v>
      </c>
      <c r="BC229">
        <v>0</v>
      </c>
      <c r="BE229">
        <v>0</v>
      </c>
      <c r="BF229">
        <v>0</v>
      </c>
      <c r="BG229">
        <v>0</v>
      </c>
      <c r="BH229">
        <v>0</v>
      </c>
      <c r="BI229">
        <v>0</v>
      </c>
      <c r="BJ229">
        <v>30</v>
      </c>
      <c r="BK229" t="s">
        <v>831</v>
      </c>
      <c r="BL229" t="s">
        <v>832</v>
      </c>
      <c r="BM229" t="s">
        <v>560</v>
      </c>
      <c r="BN229" t="s">
        <v>758</v>
      </c>
      <c r="BO229">
        <v>2</v>
      </c>
      <c r="BP229">
        <v>0</v>
      </c>
      <c r="BQ229">
        <v>1</v>
      </c>
      <c r="BR229" t="s">
        <v>81</v>
      </c>
      <c r="BS229">
        <v>50</v>
      </c>
      <c r="BT229" t="s">
        <v>759</v>
      </c>
      <c r="BU229">
        <v>1000</v>
      </c>
      <c r="BV229">
        <v>220</v>
      </c>
      <c r="BW229">
        <v>1</v>
      </c>
    </row>
    <row r="230" spans="1:75" x14ac:dyDescent="0.15">
      <c r="A230">
        <v>3</v>
      </c>
      <c r="B230">
        <v>400501</v>
      </c>
      <c r="C230">
        <v>1</v>
      </c>
      <c r="D230" t="s">
        <v>713</v>
      </c>
      <c r="E230">
        <v>20141103</v>
      </c>
      <c r="F230">
        <v>1</v>
      </c>
      <c r="G230" t="s">
        <v>472</v>
      </c>
      <c r="H230">
        <v>1</v>
      </c>
      <c r="I230" t="s">
        <v>710</v>
      </c>
      <c r="J230">
        <v>0</v>
      </c>
      <c r="K230">
        <v>0</v>
      </c>
      <c r="L230">
        <v>5</v>
      </c>
      <c r="M230" t="s">
        <v>826</v>
      </c>
      <c r="N230" t="s">
        <v>827</v>
      </c>
      <c r="O230" t="s">
        <v>563</v>
      </c>
      <c r="P230">
        <v>1</v>
      </c>
      <c r="R230">
        <v>0</v>
      </c>
      <c r="S230">
        <v>0</v>
      </c>
      <c r="T230">
        <v>0</v>
      </c>
      <c r="U230">
        <v>0</v>
      </c>
      <c r="V230">
        <v>0</v>
      </c>
      <c r="W230">
        <v>0</v>
      </c>
      <c r="X230">
        <v>0</v>
      </c>
      <c r="Y230" t="s">
        <v>63</v>
      </c>
      <c r="Z230">
        <v>5</v>
      </c>
      <c r="AA230" t="s">
        <v>70</v>
      </c>
      <c r="AB230" t="s">
        <v>477</v>
      </c>
      <c r="AC230">
        <v>0</v>
      </c>
      <c r="AD230" t="s">
        <v>478</v>
      </c>
      <c r="AE230" t="s">
        <v>714</v>
      </c>
      <c r="AF230">
        <v>0</v>
      </c>
      <c r="AG230" t="s">
        <v>478</v>
      </c>
      <c r="AH230" t="s">
        <v>94</v>
      </c>
      <c r="AI230">
        <v>0.9</v>
      </c>
      <c r="AJ230" t="s">
        <v>478</v>
      </c>
      <c r="AK230" t="s">
        <v>148</v>
      </c>
      <c r="AL230">
        <v>0</v>
      </c>
      <c r="AM230" t="s">
        <v>478</v>
      </c>
      <c r="AN230" t="s">
        <v>715</v>
      </c>
      <c r="AO230">
        <v>0</v>
      </c>
      <c r="AP230" t="s">
        <v>478</v>
      </c>
      <c r="AQ230">
        <v>2</v>
      </c>
      <c r="AR230" t="s">
        <v>479</v>
      </c>
      <c r="AS230">
        <v>4</v>
      </c>
      <c r="AT230" t="s">
        <v>531</v>
      </c>
      <c r="AU230">
        <v>2</v>
      </c>
      <c r="AV230" t="s">
        <v>481</v>
      </c>
      <c r="AW230">
        <v>1</v>
      </c>
      <c r="AX230" t="s">
        <v>482</v>
      </c>
      <c r="AY230">
        <v>0</v>
      </c>
      <c r="BA230">
        <v>0</v>
      </c>
      <c r="BC230">
        <v>0</v>
      </c>
      <c r="BE230">
        <v>0</v>
      </c>
      <c r="BF230">
        <v>0</v>
      </c>
      <c r="BG230">
        <v>0</v>
      </c>
      <c r="BH230">
        <v>0</v>
      </c>
      <c r="BI230">
        <v>0</v>
      </c>
      <c r="BJ230">
        <v>179</v>
      </c>
      <c r="BK230" t="s">
        <v>828</v>
      </c>
      <c r="BL230" t="s">
        <v>829</v>
      </c>
      <c r="BM230" t="s">
        <v>830</v>
      </c>
      <c r="BN230" t="s">
        <v>758</v>
      </c>
      <c r="BO230">
        <v>2</v>
      </c>
      <c r="BP230">
        <v>0</v>
      </c>
      <c r="BQ230">
        <v>1</v>
      </c>
      <c r="BR230" t="s">
        <v>81</v>
      </c>
      <c r="BS230">
        <v>50</v>
      </c>
      <c r="BT230" t="s">
        <v>759</v>
      </c>
      <c r="BU230">
        <v>1800</v>
      </c>
      <c r="BV230">
        <v>529</v>
      </c>
      <c r="BW230">
        <v>1</v>
      </c>
    </row>
    <row r="231" spans="1:75" x14ac:dyDescent="0.15">
      <c r="A231">
        <v>3</v>
      </c>
      <c r="B231">
        <v>400501</v>
      </c>
      <c r="C231">
        <v>1</v>
      </c>
      <c r="D231" t="s">
        <v>713</v>
      </c>
      <c r="E231">
        <v>20141103</v>
      </c>
      <c r="F231">
        <v>1</v>
      </c>
      <c r="G231" t="s">
        <v>472</v>
      </c>
      <c r="H231">
        <v>1</v>
      </c>
      <c r="I231" t="s">
        <v>710</v>
      </c>
      <c r="J231">
        <v>0</v>
      </c>
      <c r="K231">
        <v>0</v>
      </c>
      <c r="L231">
        <v>6</v>
      </c>
      <c r="M231" t="s">
        <v>498</v>
      </c>
      <c r="N231" t="s">
        <v>499</v>
      </c>
      <c r="O231" t="s">
        <v>500</v>
      </c>
      <c r="P231">
        <v>3</v>
      </c>
      <c r="R231">
        <v>0</v>
      </c>
      <c r="S231">
        <v>0</v>
      </c>
      <c r="T231">
        <v>0</v>
      </c>
      <c r="U231">
        <v>0</v>
      </c>
      <c r="V231">
        <v>0</v>
      </c>
      <c r="W231">
        <v>0</v>
      </c>
      <c r="X231">
        <v>0</v>
      </c>
      <c r="Y231" t="s">
        <v>63</v>
      </c>
      <c r="Z231">
        <v>4</v>
      </c>
      <c r="AA231" t="s">
        <v>70</v>
      </c>
      <c r="AB231" t="s">
        <v>477</v>
      </c>
      <c r="AC231">
        <v>0.1</v>
      </c>
      <c r="AD231" t="s">
        <v>478</v>
      </c>
      <c r="AE231" t="s">
        <v>714</v>
      </c>
      <c r="AF231">
        <v>0</v>
      </c>
      <c r="AG231" t="s">
        <v>478</v>
      </c>
      <c r="AH231" t="s">
        <v>94</v>
      </c>
      <c r="AI231">
        <v>0.9</v>
      </c>
      <c r="AJ231" t="s">
        <v>478</v>
      </c>
      <c r="AK231" t="s">
        <v>148</v>
      </c>
      <c r="AL231">
        <v>0.3</v>
      </c>
      <c r="AM231" t="s">
        <v>478</v>
      </c>
      <c r="AN231" t="s">
        <v>715</v>
      </c>
      <c r="AO231">
        <v>0</v>
      </c>
      <c r="AP231" t="s">
        <v>478</v>
      </c>
      <c r="AQ231">
        <v>2</v>
      </c>
      <c r="AR231" t="s">
        <v>479</v>
      </c>
      <c r="AS231">
        <v>4</v>
      </c>
      <c r="AT231" t="s">
        <v>531</v>
      </c>
      <c r="AU231">
        <v>2</v>
      </c>
      <c r="AV231" t="s">
        <v>481</v>
      </c>
      <c r="AW231">
        <v>1</v>
      </c>
      <c r="AX231" t="s">
        <v>482</v>
      </c>
      <c r="AY231">
        <v>0</v>
      </c>
      <c r="BA231">
        <v>0</v>
      </c>
      <c r="BC231">
        <v>0</v>
      </c>
      <c r="BE231">
        <v>0</v>
      </c>
      <c r="BF231">
        <v>0</v>
      </c>
      <c r="BG231">
        <v>0</v>
      </c>
      <c r="BH231">
        <v>0</v>
      </c>
      <c r="BI231">
        <v>0</v>
      </c>
      <c r="BJ231">
        <v>60</v>
      </c>
      <c r="BK231" t="s">
        <v>501</v>
      </c>
      <c r="BL231" t="s">
        <v>835</v>
      </c>
      <c r="BM231" t="s">
        <v>500</v>
      </c>
      <c r="BN231" t="s">
        <v>758</v>
      </c>
      <c r="BO231">
        <v>10</v>
      </c>
      <c r="BP231">
        <v>0</v>
      </c>
      <c r="BQ231">
        <v>1</v>
      </c>
      <c r="BR231" t="s">
        <v>81</v>
      </c>
      <c r="BS231">
        <v>50</v>
      </c>
      <c r="BT231" t="s">
        <v>759</v>
      </c>
      <c r="BU231">
        <v>240</v>
      </c>
      <c r="BV231">
        <v>59</v>
      </c>
      <c r="BW231">
        <v>2</v>
      </c>
    </row>
    <row r="232" spans="1:75" x14ac:dyDescent="0.15">
      <c r="A232">
        <v>3</v>
      </c>
      <c r="B232">
        <v>400501</v>
      </c>
      <c r="C232">
        <v>1</v>
      </c>
      <c r="D232" t="s">
        <v>713</v>
      </c>
      <c r="E232">
        <v>20141103</v>
      </c>
      <c r="F232">
        <v>1</v>
      </c>
      <c r="G232" t="s">
        <v>472</v>
      </c>
      <c r="H232">
        <v>1</v>
      </c>
      <c r="I232" t="s">
        <v>710</v>
      </c>
      <c r="J232">
        <v>0</v>
      </c>
      <c r="K232">
        <v>0</v>
      </c>
      <c r="L232">
        <v>7</v>
      </c>
      <c r="M232" t="s">
        <v>1304</v>
      </c>
      <c r="N232" t="s">
        <v>1305</v>
      </c>
      <c r="O232" t="s">
        <v>1306</v>
      </c>
      <c r="P232">
        <v>3</v>
      </c>
      <c r="R232">
        <v>0</v>
      </c>
      <c r="S232">
        <v>0</v>
      </c>
      <c r="T232">
        <v>0</v>
      </c>
      <c r="U232">
        <v>0</v>
      </c>
      <c r="V232">
        <v>0</v>
      </c>
      <c r="W232">
        <v>0</v>
      </c>
      <c r="X232">
        <v>0</v>
      </c>
      <c r="Y232" t="s">
        <v>63</v>
      </c>
      <c r="Z232">
        <v>3</v>
      </c>
      <c r="AA232" t="s">
        <v>70</v>
      </c>
      <c r="AB232" t="s">
        <v>477</v>
      </c>
      <c r="AC232">
        <v>0.2</v>
      </c>
      <c r="AD232" t="s">
        <v>478</v>
      </c>
      <c r="AE232" t="s">
        <v>714</v>
      </c>
      <c r="AF232">
        <v>0</v>
      </c>
      <c r="AG232" t="s">
        <v>478</v>
      </c>
      <c r="AH232" t="s">
        <v>94</v>
      </c>
      <c r="AI232">
        <v>0.8</v>
      </c>
      <c r="AJ232" t="s">
        <v>478</v>
      </c>
      <c r="AK232" t="s">
        <v>148</v>
      </c>
      <c r="AL232">
        <v>0.5</v>
      </c>
      <c r="AM232" t="s">
        <v>478</v>
      </c>
      <c r="AN232" t="s">
        <v>715</v>
      </c>
      <c r="AO232">
        <v>0</v>
      </c>
      <c r="AP232" t="s">
        <v>478</v>
      </c>
      <c r="AQ232">
        <v>2</v>
      </c>
      <c r="AR232" t="s">
        <v>479</v>
      </c>
      <c r="AS232">
        <v>4</v>
      </c>
      <c r="AT232" t="s">
        <v>531</v>
      </c>
      <c r="AU232">
        <v>2</v>
      </c>
      <c r="AV232" t="s">
        <v>481</v>
      </c>
      <c r="AW232">
        <v>1</v>
      </c>
      <c r="AX232" t="s">
        <v>482</v>
      </c>
      <c r="AY232">
        <v>0</v>
      </c>
      <c r="BA232">
        <v>0</v>
      </c>
      <c r="BC232">
        <v>0</v>
      </c>
      <c r="BE232">
        <v>0</v>
      </c>
      <c r="BF232">
        <v>0</v>
      </c>
      <c r="BG232">
        <v>0</v>
      </c>
      <c r="BH232">
        <v>0</v>
      </c>
      <c r="BI232">
        <v>0</v>
      </c>
      <c r="BJ232">
        <v>60</v>
      </c>
      <c r="BK232" t="s">
        <v>1307</v>
      </c>
      <c r="BL232" t="s">
        <v>1308</v>
      </c>
      <c r="BM232" t="s">
        <v>1306</v>
      </c>
      <c r="BN232" t="s">
        <v>758</v>
      </c>
      <c r="BO232">
        <v>10</v>
      </c>
      <c r="BP232">
        <v>0</v>
      </c>
      <c r="BQ232">
        <v>1</v>
      </c>
      <c r="BR232" t="s">
        <v>81</v>
      </c>
      <c r="BS232">
        <v>50</v>
      </c>
      <c r="BT232" t="s">
        <v>759</v>
      </c>
      <c r="BU232">
        <v>500</v>
      </c>
      <c r="BV232">
        <v>155</v>
      </c>
      <c r="BW232">
        <v>3</v>
      </c>
    </row>
    <row r="233" spans="1:75" x14ac:dyDescent="0.15">
      <c r="A233">
        <v>3</v>
      </c>
      <c r="B233">
        <v>400501</v>
      </c>
      <c r="C233">
        <v>1</v>
      </c>
      <c r="D233" t="s">
        <v>713</v>
      </c>
      <c r="E233">
        <v>20141103</v>
      </c>
      <c r="F233">
        <v>1</v>
      </c>
      <c r="G233" t="s">
        <v>472</v>
      </c>
      <c r="H233">
        <v>1</v>
      </c>
      <c r="I233" t="s">
        <v>710</v>
      </c>
      <c r="J233">
        <v>0</v>
      </c>
      <c r="K233">
        <v>0</v>
      </c>
      <c r="L233">
        <v>8</v>
      </c>
      <c r="M233" t="s">
        <v>1295</v>
      </c>
      <c r="N233" t="s">
        <v>1296</v>
      </c>
      <c r="O233" t="s">
        <v>1297</v>
      </c>
      <c r="P233">
        <v>1</v>
      </c>
      <c r="R233">
        <v>0</v>
      </c>
      <c r="S233">
        <v>0</v>
      </c>
      <c r="T233">
        <v>0</v>
      </c>
      <c r="U233">
        <v>0</v>
      </c>
      <c r="V233">
        <v>0</v>
      </c>
      <c r="W233">
        <v>0</v>
      </c>
      <c r="X233">
        <v>0</v>
      </c>
      <c r="Y233" t="s">
        <v>63</v>
      </c>
      <c r="Z233">
        <v>1</v>
      </c>
      <c r="AA233" t="s">
        <v>70</v>
      </c>
      <c r="AB233" t="s">
        <v>477</v>
      </c>
      <c r="AC233">
        <v>0</v>
      </c>
      <c r="AD233" t="s">
        <v>478</v>
      </c>
      <c r="AE233" t="s">
        <v>714</v>
      </c>
      <c r="AF233">
        <v>0</v>
      </c>
      <c r="AG233" t="s">
        <v>478</v>
      </c>
      <c r="AH233" t="s">
        <v>94</v>
      </c>
      <c r="AI233">
        <v>0.1</v>
      </c>
      <c r="AJ233" t="s">
        <v>478</v>
      </c>
      <c r="AK233" t="s">
        <v>148</v>
      </c>
      <c r="AL233">
        <v>0</v>
      </c>
      <c r="AM233" t="s">
        <v>478</v>
      </c>
      <c r="AN233" t="s">
        <v>715</v>
      </c>
      <c r="AO233">
        <v>0.1</v>
      </c>
      <c r="AP233" t="s">
        <v>478</v>
      </c>
      <c r="AQ233">
        <v>2</v>
      </c>
      <c r="AR233" t="s">
        <v>479</v>
      </c>
      <c r="AS233">
        <v>4</v>
      </c>
      <c r="AT233" t="s">
        <v>531</v>
      </c>
      <c r="AU233">
        <v>2</v>
      </c>
      <c r="AV233" t="s">
        <v>481</v>
      </c>
      <c r="AW233">
        <v>1</v>
      </c>
      <c r="AX233" t="s">
        <v>482</v>
      </c>
      <c r="AY233">
        <v>0</v>
      </c>
      <c r="BA233">
        <v>0</v>
      </c>
      <c r="BC233">
        <v>0</v>
      </c>
      <c r="BE233">
        <v>0</v>
      </c>
      <c r="BF233">
        <v>0</v>
      </c>
      <c r="BG233">
        <v>0</v>
      </c>
      <c r="BH233">
        <v>0</v>
      </c>
      <c r="BI233">
        <v>0</v>
      </c>
      <c r="BJ233">
        <v>179</v>
      </c>
      <c r="BK233" t="s">
        <v>1298</v>
      </c>
      <c r="BL233" t="s">
        <v>1299</v>
      </c>
      <c r="BM233" t="s">
        <v>1297</v>
      </c>
      <c r="BN233" t="s">
        <v>758</v>
      </c>
      <c r="BO233">
        <v>1</v>
      </c>
      <c r="BP233">
        <v>0</v>
      </c>
      <c r="BQ233">
        <v>1</v>
      </c>
      <c r="BR233" t="s">
        <v>81</v>
      </c>
      <c r="BS233">
        <v>50</v>
      </c>
      <c r="BT233" t="s">
        <v>759</v>
      </c>
      <c r="BU233">
        <v>1800</v>
      </c>
      <c r="BV233">
        <v>1018</v>
      </c>
      <c r="BW233">
        <v>1</v>
      </c>
    </row>
    <row r="234" spans="1:75" x14ac:dyDescent="0.15">
      <c r="A234">
        <v>3</v>
      </c>
      <c r="B234">
        <v>400501</v>
      </c>
      <c r="C234">
        <v>1</v>
      </c>
      <c r="D234" t="s">
        <v>713</v>
      </c>
      <c r="E234">
        <v>20141103</v>
      </c>
      <c r="F234">
        <v>1</v>
      </c>
      <c r="G234" t="s">
        <v>472</v>
      </c>
      <c r="H234">
        <v>1</v>
      </c>
      <c r="I234" t="s">
        <v>710</v>
      </c>
      <c r="J234">
        <v>0</v>
      </c>
      <c r="K234">
        <v>0</v>
      </c>
      <c r="L234">
        <v>9</v>
      </c>
      <c r="M234" t="s">
        <v>652</v>
      </c>
      <c r="N234" t="s">
        <v>653</v>
      </c>
      <c r="O234" t="s">
        <v>654</v>
      </c>
      <c r="P234">
        <v>0</v>
      </c>
      <c r="R234">
        <v>0</v>
      </c>
      <c r="S234">
        <v>0</v>
      </c>
      <c r="T234">
        <v>0</v>
      </c>
      <c r="U234">
        <v>0</v>
      </c>
      <c r="V234">
        <v>0</v>
      </c>
      <c r="W234">
        <v>0</v>
      </c>
      <c r="X234">
        <v>0</v>
      </c>
      <c r="Y234" t="s">
        <v>63</v>
      </c>
      <c r="Z234">
        <v>0</v>
      </c>
      <c r="AA234" t="s">
        <v>70</v>
      </c>
      <c r="AB234" t="s">
        <v>477</v>
      </c>
      <c r="AC234">
        <v>0</v>
      </c>
      <c r="AD234" t="s">
        <v>478</v>
      </c>
      <c r="AE234" t="s">
        <v>714</v>
      </c>
      <c r="AF234">
        <v>0</v>
      </c>
      <c r="AG234" t="s">
        <v>478</v>
      </c>
      <c r="AH234" t="s">
        <v>94</v>
      </c>
      <c r="AI234">
        <v>0</v>
      </c>
      <c r="AJ234" t="s">
        <v>478</v>
      </c>
      <c r="AK234" t="s">
        <v>148</v>
      </c>
      <c r="AL234">
        <v>0</v>
      </c>
      <c r="AM234" t="s">
        <v>478</v>
      </c>
      <c r="AN234" t="s">
        <v>715</v>
      </c>
      <c r="AO234">
        <v>0</v>
      </c>
      <c r="AP234" t="s">
        <v>478</v>
      </c>
      <c r="AQ234">
        <v>2</v>
      </c>
      <c r="AR234" t="s">
        <v>479</v>
      </c>
      <c r="AS234">
        <v>4</v>
      </c>
      <c r="AT234" t="s">
        <v>531</v>
      </c>
      <c r="AU234">
        <v>2</v>
      </c>
      <c r="AV234" t="s">
        <v>481</v>
      </c>
      <c r="AW234">
        <v>1</v>
      </c>
      <c r="AX234" t="s">
        <v>482</v>
      </c>
      <c r="AY234">
        <v>0</v>
      </c>
      <c r="BA234">
        <v>0</v>
      </c>
      <c r="BC234">
        <v>0</v>
      </c>
      <c r="BE234">
        <v>0</v>
      </c>
      <c r="BF234">
        <v>0</v>
      </c>
      <c r="BG234">
        <v>0</v>
      </c>
      <c r="BH234">
        <v>0</v>
      </c>
      <c r="BI234">
        <v>0</v>
      </c>
      <c r="BJ234">
        <v>999</v>
      </c>
      <c r="BN234" t="s">
        <v>487</v>
      </c>
      <c r="BO234">
        <v>50</v>
      </c>
      <c r="BP234">
        <v>0</v>
      </c>
      <c r="BQ234">
        <v>1</v>
      </c>
      <c r="BR234" t="s">
        <v>81</v>
      </c>
      <c r="BS234">
        <v>99</v>
      </c>
      <c r="BT234" t="s">
        <v>655</v>
      </c>
      <c r="BU234">
        <v>999000</v>
      </c>
      <c r="BV234">
        <v>1</v>
      </c>
      <c r="BW234">
        <v>1</v>
      </c>
    </row>
    <row r="235" spans="1:75" x14ac:dyDescent="0.15">
      <c r="A235">
        <v>3</v>
      </c>
      <c r="B235">
        <v>400501</v>
      </c>
      <c r="C235">
        <v>1</v>
      </c>
      <c r="D235" t="s">
        <v>713</v>
      </c>
      <c r="E235">
        <v>20141103</v>
      </c>
      <c r="F235">
        <v>1</v>
      </c>
      <c r="G235" t="s">
        <v>472</v>
      </c>
      <c r="H235">
        <v>1</v>
      </c>
      <c r="I235" t="s">
        <v>710</v>
      </c>
      <c r="J235">
        <v>0</v>
      </c>
      <c r="K235">
        <v>0</v>
      </c>
      <c r="L235">
        <v>1</v>
      </c>
      <c r="M235" t="s">
        <v>606</v>
      </c>
      <c r="N235" t="s">
        <v>607</v>
      </c>
      <c r="O235" t="s">
        <v>608</v>
      </c>
      <c r="P235">
        <v>27</v>
      </c>
      <c r="R235">
        <v>0</v>
      </c>
      <c r="S235">
        <v>0</v>
      </c>
      <c r="T235">
        <v>0</v>
      </c>
      <c r="U235">
        <v>0</v>
      </c>
      <c r="V235">
        <v>0</v>
      </c>
      <c r="W235">
        <v>0</v>
      </c>
      <c r="X235">
        <v>0</v>
      </c>
      <c r="Y235" t="s">
        <v>63</v>
      </c>
      <c r="Z235">
        <v>8</v>
      </c>
      <c r="AA235" t="s">
        <v>70</v>
      </c>
      <c r="AB235" t="s">
        <v>477</v>
      </c>
      <c r="AC235">
        <v>0.6</v>
      </c>
      <c r="AD235" t="s">
        <v>478</v>
      </c>
      <c r="AE235" t="s">
        <v>714</v>
      </c>
      <c r="AF235">
        <v>0.1</v>
      </c>
      <c r="AG235" t="s">
        <v>478</v>
      </c>
      <c r="AH235" t="s">
        <v>94</v>
      </c>
      <c r="AI235">
        <v>1.8</v>
      </c>
      <c r="AJ235" t="s">
        <v>478</v>
      </c>
      <c r="AK235" t="s">
        <v>148</v>
      </c>
      <c r="AL235">
        <v>0.7</v>
      </c>
      <c r="AM235" t="s">
        <v>478</v>
      </c>
      <c r="AN235" t="s">
        <v>715</v>
      </c>
      <c r="AO235">
        <v>0</v>
      </c>
      <c r="AP235" t="s">
        <v>478</v>
      </c>
      <c r="AQ235">
        <v>4</v>
      </c>
      <c r="AR235" t="s">
        <v>530</v>
      </c>
      <c r="AS235">
        <v>6</v>
      </c>
      <c r="AT235" t="s">
        <v>535</v>
      </c>
      <c r="AU235">
        <v>3</v>
      </c>
      <c r="AV235" t="s">
        <v>484</v>
      </c>
      <c r="AW235">
        <v>1</v>
      </c>
      <c r="AX235" t="s">
        <v>482</v>
      </c>
      <c r="AY235">
        <v>0</v>
      </c>
      <c r="BA235">
        <v>0</v>
      </c>
      <c r="BC235">
        <v>0</v>
      </c>
      <c r="BE235">
        <v>0</v>
      </c>
      <c r="BF235">
        <v>0</v>
      </c>
      <c r="BG235">
        <v>0</v>
      </c>
      <c r="BH235">
        <v>0</v>
      </c>
      <c r="BI235">
        <v>0</v>
      </c>
      <c r="BJ235">
        <v>61</v>
      </c>
      <c r="BK235" t="s">
        <v>609</v>
      </c>
      <c r="BL235" t="s">
        <v>801</v>
      </c>
      <c r="BM235" t="s">
        <v>608</v>
      </c>
      <c r="BN235" t="s">
        <v>758</v>
      </c>
      <c r="BO235">
        <v>60</v>
      </c>
      <c r="BP235">
        <v>0</v>
      </c>
      <c r="BQ235">
        <v>1</v>
      </c>
      <c r="BR235" t="s">
        <v>81</v>
      </c>
      <c r="BS235">
        <v>50</v>
      </c>
      <c r="BT235" t="s">
        <v>759</v>
      </c>
      <c r="BU235">
        <v>90</v>
      </c>
      <c r="BV235">
        <v>40</v>
      </c>
      <c r="BW235">
        <v>2</v>
      </c>
    </row>
    <row r="236" spans="1:75" x14ac:dyDescent="0.15">
      <c r="A236">
        <v>3</v>
      </c>
      <c r="B236">
        <v>400501</v>
      </c>
      <c r="C236">
        <v>1</v>
      </c>
      <c r="D236" t="s">
        <v>713</v>
      </c>
      <c r="E236">
        <v>20141103</v>
      </c>
      <c r="F236">
        <v>1</v>
      </c>
      <c r="G236" t="s">
        <v>472</v>
      </c>
      <c r="H236">
        <v>1</v>
      </c>
      <c r="I236" t="s">
        <v>710</v>
      </c>
      <c r="J236">
        <v>0</v>
      </c>
      <c r="K236">
        <v>0</v>
      </c>
      <c r="L236">
        <v>2</v>
      </c>
      <c r="M236" t="s">
        <v>498</v>
      </c>
      <c r="N236" t="s">
        <v>499</v>
      </c>
      <c r="O236" t="s">
        <v>500</v>
      </c>
      <c r="P236">
        <v>3</v>
      </c>
      <c r="R236">
        <v>0</v>
      </c>
      <c r="S236">
        <v>0</v>
      </c>
      <c r="T236">
        <v>0</v>
      </c>
      <c r="U236">
        <v>0</v>
      </c>
      <c r="V236">
        <v>0</v>
      </c>
      <c r="W236">
        <v>0</v>
      </c>
      <c r="X236">
        <v>0</v>
      </c>
      <c r="Y236" t="s">
        <v>63</v>
      </c>
      <c r="Z236">
        <v>4</v>
      </c>
      <c r="AA236" t="s">
        <v>70</v>
      </c>
      <c r="AB236" t="s">
        <v>477</v>
      </c>
      <c r="AC236">
        <v>0.1</v>
      </c>
      <c r="AD236" t="s">
        <v>478</v>
      </c>
      <c r="AE236" t="s">
        <v>714</v>
      </c>
      <c r="AF236">
        <v>0</v>
      </c>
      <c r="AG236" t="s">
        <v>478</v>
      </c>
      <c r="AH236" t="s">
        <v>94</v>
      </c>
      <c r="AI236">
        <v>0.9</v>
      </c>
      <c r="AJ236" t="s">
        <v>478</v>
      </c>
      <c r="AK236" t="s">
        <v>148</v>
      </c>
      <c r="AL236">
        <v>0.3</v>
      </c>
      <c r="AM236" t="s">
        <v>478</v>
      </c>
      <c r="AN236" t="s">
        <v>715</v>
      </c>
      <c r="AO236">
        <v>0</v>
      </c>
      <c r="AP236" t="s">
        <v>478</v>
      </c>
      <c r="AQ236">
        <v>4</v>
      </c>
      <c r="AR236" t="s">
        <v>530</v>
      </c>
      <c r="AS236">
        <v>6</v>
      </c>
      <c r="AT236" t="s">
        <v>535</v>
      </c>
      <c r="AU236">
        <v>3</v>
      </c>
      <c r="AV236" t="s">
        <v>484</v>
      </c>
      <c r="AW236">
        <v>1</v>
      </c>
      <c r="AX236" t="s">
        <v>482</v>
      </c>
      <c r="AY236">
        <v>0</v>
      </c>
      <c r="BA236">
        <v>0</v>
      </c>
      <c r="BC236">
        <v>0</v>
      </c>
      <c r="BE236">
        <v>0</v>
      </c>
      <c r="BF236">
        <v>0</v>
      </c>
      <c r="BG236">
        <v>0</v>
      </c>
      <c r="BH236">
        <v>0</v>
      </c>
      <c r="BI236">
        <v>0</v>
      </c>
      <c r="BJ236">
        <v>60</v>
      </c>
      <c r="BK236" t="s">
        <v>501</v>
      </c>
      <c r="BL236" t="s">
        <v>835</v>
      </c>
      <c r="BM236" t="s">
        <v>500</v>
      </c>
      <c r="BN236" t="s">
        <v>758</v>
      </c>
      <c r="BO236">
        <v>10</v>
      </c>
      <c r="BP236">
        <v>0</v>
      </c>
      <c r="BQ236">
        <v>1</v>
      </c>
      <c r="BR236" t="s">
        <v>81</v>
      </c>
      <c r="BS236">
        <v>50</v>
      </c>
      <c r="BT236" t="s">
        <v>759</v>
      </c>
      <c r="BU236">
        <v>240</v>
      </c>
      <c r="BV236">
        <v>59</v>
      </c>
      <c r="BW236">
        <v>2</v>
      </c>
    </row>
    <row r="237" spans="1:75" x14ac:dyDescent="0.15">
      <c r="A237">
        <v>3</v>
      </c>
      <c r="B237">
        <v>400501</v>
      </c>
      <c r="C237">
        <v>1</v>
      </c>
      <c r="D237" t="s">
        <v>713</v>
      </c>
      <c r="E237">
        <v>20141103</v>
      </c>
      <c r="F237">
        <v>1</v>
      </c>
      <c r="G237" t="s">
        <v>472</v>
      </c>
      <c r="H237">
        <v>1</v>
      </c>
      <c r="I237" t="s">
        <v>710</v>
      </c>
      <c r="J237">
        <v>0</v>
      </c>
      <c r="K237">
        <v>0</v>
      </c>
      <c r="L237">
        <v>3</v>
      </c>
      <c r="M237" t="s">
        <v>679</v>
      </c>
      <c r="N237" t="s">
        <v>680</v>
      </c>
      <c r="O237" t="s">
        <v>681</v>
      </c>
      <c r="P237">
        <v>3</v>
      </c>
      <c r="R237">
        <v>0</v>
      </c>
      <c r="S237">
        <v>0</v>
      </c>
      <c r="T237">
        <v>0</v>
      </c>
      <c r="U237">
        <v>0</v>
      </c>
      <c r="V237">
        <v>0</v>
      </c>
      <c r="W237">
        <v>0</v>
      </c>
      <c r="X237">
        <v>0</v>
      </c>
      <c r="Y237" t="s">
        <v>63</v>
      </c>
      <c r="Z237">
        <v>30</v>
      </c>
      <c r="AA237" t="s">
        <v>70</v>
      </c>
      <c r="AB237" t="s">
        <v>477</v>
      </c>
      <c r="AC237">
        <v>1</v>
      </c>
      <c r="AD237" t="s">
        <v>478</v>
      </c>
      <c r="AE237" t="s">
        <v>714</v>
      </c>
      <c r="AF237">
        <v>2.7</v>
      </c>
      <c r="AG237" t="s">
        <v>478</v>
      </c>
      <c r="AH237" t="s">
        <v>94</v>
      </c>
      <c r="AI237">
        <v>0.9</v>
      </c>
      <c r="AJ237" t="s">
        <v>478</v>
      </c>
      <c r="AK237" t="s">
        <v>148</v>
      </c>
      <c r="AL237">
        <v>0.6</v>
      </c>
      <c r="AM237" t="s">
        <v>478</v>
      </c>
      <c r="AN237" t="s">
        <v>715</v>
      </c>
      <c r="AO237">
        <v>0</v>
      </c>
      <c r="AP237" t="s">
        <v>478</v>
      </c>
      <c r="AQ237">
        <v>4</v>
      </c>
      <c r="AR237" t="s">
        <v>530</v>
      </c>
      <c r="AS237">
        <v>6</v>
      </c>
      <c r="AT237" t="s">
        <v>535</v>
      </c>
      <c r="AU237">
        <v>3</v>
      </c>
      <c r="AV237" t="s">
        <v>484</v>
      </c>
      <c r="AW237">
        <v>1</v>
      </c>
      <c r="AX237" t="s">
        <v>482</v>
      </c>
      <c r="AY237">
        <v>0</v>
      </c>
      <c r="BA237">
        <v>0</v>
      </c>
      <c r="BC237">
        <v>0</v>
      </c>
      <c r="BE237">
        <v>0</v>
      </c>
      <c r="BF237">
        <v>0</v>
      </c>
      <c r="BG237">
        <v>0</v>
      </c>
      <c r="BH237">
        <v>0</v>
      </c>
      <c r="BI237">
        <v>0</v>
      </c>
      <c r="BJ237">
        <v>50</v>
      </c>
      <c r="BK237" t="s">
        <v>1048</v>
      </c>
      <c r="BL237" t="s">
        <v>1049</v>
      </c>
      <c r="BM237" t="s">
        <v>681</v>
      </c>
      <c r="BN237" t="s">
        <v>758</v>
      </c>
      <c r="BO237">
        <v>5</v>
      </c>
      <c r="BP237">
        <v>0</v>
      </c>
      <c r="BQ237">
        <v>1</v>
      </c>
      <c r="BR237" t="s">
        <v>81</v>
      </c>
      <c r="BS237">
        <v>50</v>
      </c>
      <c r="BT237" t="s">
        <v>759</v>
      </c>
      <c r="BU237">
        <v>500</v>
      </c>
      <c r="BV237">
        <v>326</v>
      </c>
      <c r="BW237">
        <v>1</v>
      </c>
    </row>
    <row r="238" spans="1:75" x14ac:dyDescent="0.15">
      <c r="A238">
        <v>3</v>
      </c>
      <c r="B238">
        <v>400501</v>
      </c>
      <c r="C238">
        <v>1</v>
      </c>
      <c r="D238" t="s">
        <v>713</v>
      </c>
      <c r="E238">
        <v>20141103</v>
      </c>
      <c r="F238">
        <v>1</v>
      </c>
      <c r="G238" t="s">
        <v>472</v>
      </c>
      <c r="H238">
        <v>1</v>
      </c>
      <c r="I238" t="s">
        <v>710</v>
      </c>
      <c r="J238">
        <v>0</v>
      </c>
      <c r="K238">
        <v>0</v>
      </c>
      <c r="L238">
        <v>4</v>
      </c>
      <c r="M238" t="s">
        <v>1292</v>
      </c>
      <c r="N238" t="s">
        <v>1293</v>
      </c>
      <c r="O238" t="s">
        <v>1294</v>
      </c>
      <c r="P238">
        <v>6</v>
      </c>
      <c r="R238">
        <v>0</v>
      </c>
      <c r="S238">
        <v>0</v>
      </c>
      <c r="T238">
        <v>0</v>
      </c>
      <c r="U238">
        <v>0</v>
      </c>
      <c r="V238">
        <v>0</v>
      </c>
      <c r="W238">
        <v>0</v>
      </c>
      <c r="X238">
        <v>0</v>
      </c>
      <c r="Y238" t="s">
        <v>63</v>
      </c>
      <c r="Z238">
        <v>0</v>
      </c>
      <c r="AA238" t="s">
        <v>70</v>
      </c>
      <c r="AB238" t="s">
        <v>477</v>
      </c>
      <c r="AC238">
        <v>0</v>
      </c>
      <c r="AD238" t="s">
        <v>478</v>
      </c>
      <c r="AE238" t="s">
        <v>714</v>
      </c>
      <c r="AF238">
        <v>0</v>
      </c>
      <c r="AG238" t="s">
        <v>478</v>
      </c>
      <c r="AH238" t="s">
        <v>94</v>
      </c>
      <c r="AI238">
        <v>0</v>
      </c>
      <c r="AJ238" t="s">
        <v>478</v>
      </c>
      <c r="AK238" t="s">
        <v>148</v>
      </c>
      <c r="AL238">
        <v>0</v>
      </c>
      <c r="AM238" t="s">
        <v>478</v>
      </c>
      <c r="AN238" t="s">
        <v>715</v>
      </c>
      <c r="AO238">
        <v>0</v>
      </c>
      <c r="AP238" t="s">
        <v>478</v>
      </c>
      <c r="AQ238">
        <v>4</v>
      </c>
      <c r="AR238" t="s">
        <v>530</v>
      </c>
      <c r="AS238">
        <v>6</v>
      </c>
      <c r="AT238" t="s">
        <v>535</v>
      </c>
      <c r="AU238">
        <v>3</v>
      </c>
      <c r="AV238" t="s">
        <v>484</v>
      </c>
      <c r="AW238">
        <v>1</v>
      </c>
      <c r="AX238" t="s">
        <v>482</v>
      </c>
      <c r="AY238">
        <v>0</v>
      </c>
      <c r="BA238">
        <v>0</v>
      </c>
      <c r="BC238">
        <v>0</v>
      </c>
      <c r="BE238">
        <v>0</v>
      </c>
      <c r="BF238">
        <v>0</v>
      </c>
      <c r="BG238">
        <v>0</v>
      </c>
      <c r="BH238">
        <v>0</v>
      </c>
      <c r="BI238">
        <v>0</v>
      </c>
      <c r="BJ238">
        <v>190</v>
      </c>
      <c r="BN238" t="s">
        <v>758</v>
      </c>
      <c r="BO238">
        <v>5</v>
      </c>
      <c r="BP238">
        <v>0</v>
      </c>
      <c r="BQ238">
        <v>1</v>
      </c>
      <c r="BR238" t="s">
        <v>81</v>
      </c>
      <c r="BS238">
        <v>50</v>
      </c>
      <c r="BT238" t="s">
        <v>759</v>
      </c>
      <c r="BU238">
        <v>300</v>
      </c>
      <c r="BV238">
        <v>340</v>
      </c>
      <c r="BW238">
        <v>1</v>
      </c>
    </row>
    <row r="239" spans="1:75" x14ac:dyDescent="0.15">
      <c r="A239">
        <v>3</v>
      </c>
      <c r="B239">
        <v>400501</v>
      </c>
      <c r="C239">
        <v>1</v>
      </c>
      <c r="D239" t="s">
        <v>713</v>
      </c>
      <c r="E239">
        <v>20141103</v>
      </c>
      <c r="F239">
        <v>1</v>
      </c>
      <c r="G239" t="s">
        <v>472</v>
      </c>
      <c r="H239">
        <v>1</v>
      </c>
      <c r="I239" t="s">
        <v>710</v>
      </c>
      <c r="J239">
        <v>0</v>
      </c>
      <c r="K239">
        <v>0</v>
      </c>
      <c r="L239">
        <v>5</v>
      </c>
      <c r="M239" t="s">
        <v>1295</v>
      </c>
      <c r="N239" t="s">
        <v>1296</v>
      </c>
      <c r="O239" t="s">
        <v>1297</v>
      </c>
      <c r="P239">
        <v>1</v>
      </c>
      <c r="R239">
        <v>0</v>
      </c>
      <c r="S239">
        <v>0</v>
      </c>
      <c r="T239">
        <v>0</v>
      </c>
      <c r="U239">
        <v>0</v>
      </c>
      <c r="V239">
        <v>0</v>
      </c>
      <c r="W239">
        <v>0</v>
      </c>
      <c r="X239">
        <v>0</v>
      </c>
      <c r="Y239" t="s">
        <v>63</v>
      </c>
      <c r="Z239">
        <v>1</v>
      </c>
      <c r="AA239" t="s">
        <v>70</v>
      </c>
      <c r="AB239" t="s">
        <v>477</v>
      </c>
      <c r="AC239">
        <v>0.1</v>
      </c>
      <c r="AD239" t="s">
        <v>478</v>
      </c>
      <c r="AE239" t="s">
        <v>714</v>
      </c>
      <c r="AF239">
        <v>0</v>
      </c>
      <c r="AG239" t="s">
        <v>478</v>
      </c>
      <c r="AH239" t="s">
        <v>94</v>
      </c>
      <c r="AI239">
        <v>0.2</v>
      </c>
      <c r="AJ239" t="s">
        <v>478</v>
      </c>
      <c r="AK239" t="s">
        <v>148</v>
      </c>
      <c r="AL239">
        <v>0</v>
      </c>
      <c r="AM239" t="s">
        <v>478</v>
      </c>
      <c r="AN239" t="s">
        <v>715</v>
      </c>
      <c r="AO239">
        <v>0.3</v>
      </c>
      <c r="AP239" t="s">
        <v>478</v>
      </c>
      <c r="AQ239">
        <v>4</v>
      </c>
      <c r="AR239" t="s">
        <v>530</v>
      </c>
      <c r="AS239">
        <v>6</v>
      </c>
      <c r="AT239" t="s">
        <v>535</v>
      </c>
      <c r="AU239">
        <v>3</v>
      </c>
      <c r="AV239" t="s">
        <v>484</v>
      </c>
      <c r="AW239">
        <v>1</v>
      </c>
      <c r="AX239" t="s">
        <v>482</v>
      </c>
      <c r="AY239">
        <v>0</v>
      </c>
      <c r="BA239">
        <v>0</v>
      </c>
      <c r="BC239">
        <v>0</v>
      </c>
      <c r="BE239">
        <v>0</v>
      </c>
      <c r="BF239">
        <v>0</v>
      </c>
      <c r="BG239">
        <v>0</v>
      </c>
      <c r="BH239">
        <v>0</v>
      </c>
      <c r="BI239">
        <v>0</v>
      </c>
      <c r="BJ239">
        <v>179</v>
      </c>
      <c r="BK239" t="s">
        <v>1298</v>
      </c>
      <c r="BL239" t="s">
        <v>1299</v>
      </c>
      <c r="BM239" t="s">
        <v>1297</v>
      </c>
      <c r="BN239" t="s">
        <v>758</v>
      </c>
      <c r="BO239">
        <v>2</v>
      </c>
      <c r="BP239">
        <v>0</v>
      </c>
      <c r="BQ239">
        <v>1</v>
      </c>
      <c r="BR239" t="s">
        <v>81</v>
      </c>
      <c r="BS239">
        <v>50</v>
      </c>
      <c r="BT239" t="s">
        <v>759</v>
      </c>
      <c r="BU239">
        <v>1800</v>
      </c>
      <c r="BV239">
        <v>1018</v>
      </c>
      <c r="BW239">
        <v>1</v>
      </c>
    </row>
    <row r="240" spans="1:75" x14ac:dyDescent="0.15">
      <c r="A240">
        <v>3</v>
      </c>
      <c r="B240">
        <v>400501</v>
      </c>
      <c r="C240">
        <v>1</v>
      </c>
      <c r="D240" t="s">
        <v>713</v>
      </c>
      <c r="E240">
        <v>20141103</v>
      </c>
      <c r="F240">
        <v>1</v>
      </c>
      <c r="G240" t="s">
        <v>472</v>
      </c>
      <c r="H240">
        <v>1</v>
      </c>
      <c r="I240" t="s">
        <v>710</v>
      </c>
      <c r="J240">
        <v>0</v>
      </c>
      <c r="K240">
        <v>0</v>
      </c>
      <c r="L240">
        <v>1</v>
      </c>
      <c r="M240" t="s">
        <v>696</v>
      </c>
      <c r="N240" t="s">
        <v>697</v>
      </c>
      <c r="O240" t="s">
        <v>698</v>
      </c>
      <c r="P240">
        <v>2</v>
      </c>
      <c r="R240">
        <v>0</v>
      </c>
      <c r="S240">
        <v>0</v>
      </c>
      <c r="T240">
        <v>0</v>
      </c>
      <c r="U240">
        <v>0</v>
      </c>
      <c r="V240">
        <v>0</v>
      </c>
      <c r="W240">
        <v>0</v>
      </c>
      <c r="X240">
        <v>0</v>
      </c>
      <c r="Y240" t="s">
        <v>63</v>
      </c>
      <c r="Z240">
        <v>23</v>
      </c>
      <c r="AA240" t="s">
        <v>70</v>
      </c>
      <c r="AB240" t="s">
        <v>477</v>
      </c>
      <c r="AC240">
        <v>1.5</v>
      </c>
      <c r="AD240" t="s">
        <v>478</v>
      </c>
      <c r="AE240" t="s">
        <v>714</v>
      </c>
      <c r="AF240">
        <v>0.7</v>
      </c>
      <c r="AG240" t="s">
        <v>478</v>
      </c>
      <c r="AH240" t="s">
        <v>94</v>
      </c>
      <c r="AI240">
        <v>2.6</v>
      </c>
      <c r="AJ240" t="s">
        <v>478</v>
      </c>
      <c r="AK240" t="s">
        <v>148</v>
      </c>
      <c r="AL240">
        <v>0.6</v>
      </c>
      <c r="AM240" t="s">
        <v>478</v>
      </c>
      <c r="AN240" t="s">
        <v>715</v>
      </c>
      <c r="AO240">
        <v>1.5</v>
      </c>
      <c r="AP240" t="s">
        <v>478</v>
      </c>
      <c r="AQ240">
        <v>4</v>
      </c>
      <c r="AR240" t="s">
        <v>530</v>
      </c>
      <c r="AS240">
        <v>13</v>
      </c>
      <c r="AT240" t="s">
        <v>529</v>
      </c>
      <c r="AU240">
        <v>7</v>
      </c>
      <c r="AV240" t="s">
        <v>487</v>
      </c>
      <c r="AW240">
        <v>1</v>
      </c>
      <c r="AX240" t="s">
        <v>482</v>
      </c>
      <c r="AY240">
        <v>11</v>
      </c>
      <c r="BA240">
        <v>4</v>
      </c>
      <c r="BC240">
        <v>0</v>
      </c>
      <c r="BE240">
        <v>0</v>
      </c>
      <c r="BF240">
        <v>1</v>
      </c>
      <c r="BG240">
        <v>0</v>
      </c>
      <c r="BH240">
        <v>0</v>
      </c>
      <c r="BI240">
        <v>0</v>
      </c>
      <c r="BJ240">
        <v>46</v>
      </c>
      <c r="BK240" t="s">
        <v>784</v>
      </c>
      <c r="BL240" t="s">
        <v>785</v>
      </c>
      <c r="BM240" t="s">
        <v>698</v>
      </c>
      <c r="BN240" t="s">
        <v>758</v>
      </c>
      <c r="BO240">
        <v>12</v>
      </c>
      <c r="BP240">
        <v>0</v>
      </c>
      <c r="BQ240">
        <v>1</v>
      </c>
      <c r="BR240" t="s">
        <v>81</v>
      </c>
      <c r="BS240">
        <v>50</v>
      </c>
      <c r="BT240" t="s">
        <v>759</v>
      </c>
      <c r="BU240">
        <v>1000</v>
      </c>
      <c r="BV240">
        <v>199</v>
      </c>
      <c r="BW240">
        <v>2</v>
      </c>
    </row>
    <row r="241" spans="1:75" x14ac:dyDescent="0.15">
      <c r="A241">
        <v>3</v>
      </c>
      <c r="B241">
        <v>400501</v>
      </c>
      <c r="C241">
        <v>1</v>
      </c>
      <c r="D241" t="s">
        <v>713</v>
      </c>
      <c r="E241">
        <v>20141103</v>
      </c>
      <c r="F241">
        <v>1</v>
      </c>
      <c r="G241" t="s">
        <v>472</v>
      </c>
      <c r="H241">
        <v>1</v>
      </c>
      <c r="I241" t="s">
        <v>710</v>
      </c>
      <c r="J241">
        <v>0</v>
      </c>
      <c r="K241">
        <v>0</v>
      </c>
      <c r="L241">
        <v>2</v>
      </c>
      <c r="M241" t="s">
        <v>786</v>
      </c>
      <c r="N241" t="s">
        <v>787</v>
      </c>
      <c r="O241" t="s">
        <v>788</v>
      </c>
      <c r="P241">
        <v>1</v>
      </c>
      <c r="R241">
        <v>0</v>
      </c>
      <c r="S241">
        <v>0</v>
      </c>
      <c r="T241">
        <v>0</v>
      </c>
      <c r="U241">
        <v>0</v>
      </c>
      <c r="V241">
        <v>0</v>
      </c>
      <c r="W241">
        <v>0</v>
      </c>
      <c r="X241">
        <v>0</v>
      </c>
      <c r="Y241" t="s">
        <v>63</v>
      </c>
      <c r="Z241">
        <v>2</v>
      </c>
      <c r="AA241" t="s">
        <v>70</v>
      </c>
      <c r="AB241" t="s">
        <v>477</v>
      </c>
      <c r="AC241">
        <v>0.3</v>
      </c>
      <c r="AD241" t="s">
        <v>478</v>
      </c>
      <c r="AE241" t="s">
        <v>714</v>
      </c>
      <c r="AF241">
        <v>0</v>
      </c>
      <c r="AG241" t="s">
        <v>478</v>
      </c>
      <c r="AH241" t="s">
        <v>94</v>
      </c>
      <c r="AI241">
        <v>0.2</v>
      </c>
      <c r="AJ241" t="s">
        <v>478</v>
      </c>
      <c r="AK241" t="s">
        <v>148</v>
      </c>
      <c r="AL241">
        <v>0</v>
      </c>
      <c r="AM241" t="s">
        <v>478</v>
      </c>
      <c r="AN241" t="s">
        <v>715</v>
      </c>
      <c r="AO241">
        <v>0.5</v>
      </c>
      <c r="AP241" t="s">
        <v>478</v>
      </c>
      <c r="AQ241">
        <v>4</v>
      </c>
      <c r="AR241" t="s">
        <v>530</v>
      </c>
      <c r="AS241">
        <v>13</v>
      </c>
      <c r="AT241" t="s">
        <v>529</v>
      </c>
      <c r="AU241">
        <v>7</v>
      </c>
      <c r="AV241" t="s">
        <v>487</v>
      </c>
      <c r="AW241">
        <v>1</v>
      </c>
      <c r="AX241" t="s">
        <v>482</v>
      </c>
      <c r="AY241">
        <v>11</v>
      </c>
      <c r="BA241">
        <v>4</v>
      </c>
      <c r="BC241">
        <v>0</v>
      </c>
      <c r="BE241">
        <v>0</v>
      </c>
      <c r="BF241">
        <v>1</v>
      </c>
      <c r="BG241">
        <v>0</v>
      </c>
      <c r="BH241">
        <v>0</v>
      </c>
      <c r="BI241">
        <v>0</v>
      </c>
      <c r="BJ241">
        <v>179</v>
      </c>
      <c r="BK241" t="s">
        <v>789</v>
      </c>
      <c r="BL241" t="s">
        <v>790</v>
      </c>
      <c r="BM241" t="s">
        <v>788</v>
      </c>
      <c r="BN241" t="s">
        <v>758</v>
      </c>
      <c r="BO241">
        <v>1</v>
      </c>
      <c r="BP241">
        <v>0</v>
      </c>
      <c r="BQ241">
        <v>1</v>
      </c>
      <c r="BR241" t="s">
        <v>81</v>
      </c>
      <c r="BS241">
        <v>50</v>
      </c>
      <c r="BT241" t="s">
        <v>759</v>
      </c>
      <c r="BU241">
        <v>1000</v>
      </c>
      <c r="BV241">
        <v>539</v>
      </c>
      <c r="BW241">
        <v>1</v>
      </c>
    </row>
    <row r="242" spans="1:75" x14ac:dyDescent="0.15">
      <c r="A242">
        <v>3</v>
      </c>
      <c r="B242">
        <v>400501</v>
      </c>
      <c r="C242">
        <v>1</v>
      </c>
      <c r="D242" t="s">
        <v>713</v>
      </c>
      <c r="E242">
        <v>20141103</v>
      </c>
      <c r="F242">
        <v>1</v>
      </c>
      <c r="G242" t="s">
        <v>472</v>
      </c>
      <c r="H242">
        <v>1</v>
      </c>
      <c r="I242" t="s">
        <v>710</v>
      </c>
      <c r="J242">
        <v>0</v>
      </c>
      <c r="K242">
        <v>0</v>
      </c>
      <c r="L242">
        <v>3</v>
      </c>
      <c r="M242" t="s">
        <v>791</v>
      </c>
      <c r="N242" t="s">
        <v>666</v>
      </c>
      <c r="O242" t="s">
        <v>667</v>
      </c>
      <c r="P242">
        <v>0</v>
      </c>
      <c r="R242">
        <v>0</v>
      </c>
      <c r="S242">
        <v>0</v>
      </c>
      <c r="Y242" t="s">
        <v>63</v>
      </c>
      <c r="Z242">
        <v>1</v>
      </c>
      <c r="AA242" t="s">
        <v>70</v>
      </c>
      <c r="AB242" t="s">
        <v>477</v>
      </c>
      <c r="AC242">
        <v>0.2</v>
      </c>
      <c r="AD242" t="s">
        <v>478</v>
      </c>
      <c r="AE242" t="s">
        <v>714</v>
      </c>
      <c r="AF242">
        <v>0</v>
      </c>
      <c r="AG242" t="s">
        <v>478</v>
      </c>
      <c r="AH242" t="s">
        <v>94</v>
      </c>
      <c r="AI242">
        <v>0.4</v>
      </c>
      <c r="AJ242" t="s">
        <v>478</v>
      </c>
      <c r="AK242" t="s">
        <v>148</v>
      </c>
      <c r="AL242">
        <v>0.4</v>
      </c>
      <c r="AM242" t="s">
        <v>478</v>
      </c>
      <c r="AN242" t="s">
        <v>715</v>
      </c>
      <c r="AO242">
        <v>0.2</v>
      </c>
      <c r="AP242" t="s">
        <v>478</v>
      </c>
      <c r="AQ242">
        <v>4</v>
      </c>
      <c r="AR242" t="s">
        <v>530</v>
      </c>
      <c r="AS242">
        <v>13</v>
      </c>
      <c r="AT242" t="s">
        <v>529</v>
      </c>
      <c r="AU242">
        <v>7</v>
      </c>
      <c r="AV242" t="s">
        <v>487</v>
      </c>
      <c r="AW242">
        <v>1</v>
      </c>
      <c r="AX242" t="s">
        <v>482</v>
      </c>
      <c r="AY242">
        <v>11</v>
      </c>
      <c r="BA242">
        <v>4</v>
      </c>
      <c r="BC242">
        <v>0</v>
      </c>
      <c r="BE242">
        <v>0</v>
      </c>
      <c r="BF242">
        <v>1</v>
      </c>
      <c r="BG242">
        <v>0</v>
      </c>
      <c r="BH242">
        <v>0</v>
      </c>
      <c r="BI242">
        <v>0</v>
      </c>
      <c r="BJ242">
        <v>90</v>
      </c>
      <c r="BO242">
        <v>1</v>
      </c>
      <c r="BP242">
        <v>0</v>
      </c>
      <c r="BQ242">
        <v>1</v>
      </c>
      <c r="BR242" t="s">
        <v>81</v>
      </c>
      <c r="BU242">
        <v>0</v>
      </c>
      <c r="BV242">
        <v>0</v>
      </c>
    </row>
    <row r="243" spans="1:75" x14ac:dyDescent="0.15">
      <c r="A243">
        <v>3</v>
      </c>
      <c r="B243">
        <v>400501</v>
      </c>
      <c r="C243">
        <v>1</v>
      </c>
      <c r="D243" t="s">
        <v>713</v>
      </c>
      <c r="E243">
        <v>20141103</v>
      </c>
      <c r="F243">
        <v>1</v>
      </c>
      <c r="G243" t="s">
        <v>472</v>
      </c>
      <c r="H243">
        <v>1</v>
      </c>
      <c r="I243" t="s">
        <v>710</v>
      </c>
      <c r="J243">
        <v>0</v>
      </c>
      <c r="K243">
        <v>0</v>
      </c>
      <c r="L243">
        <v>4</v>
      </c>
      <c r="M243" t="s">
        <v>792</v>
      </c>
      <c r="N243" t="s">
        <v>793</v>
      </c>
      <c r="O243" t="s">
        <v>549</v>
      </c>
      <c r="P243">
        <v>2</v>
      </c>
      <c r="R243">
        <v>0</v>
      </c>
      <c r="S243">
        <v>0</v>
      </c>
      <c r="T243">
        <v>0</v>
      </c>
      <c r="U243">
        <v>0</v>
      </c>
      <c r="V243">
        <v>0</v>
      </c>
      <c r="W243">
        <v>0</v>
      </c>
      <c r="X243">
        <v>0</v>
      </c>
      <c r="Y243" t="s">
        <v>63</v>
      </c>
      <c r="Z243">
        <v>19</v>
      </c>
      <c r="AA243" t="s">
        <v>70</v>
      </c>
      <c r="AB243" t="s">
        <v>477</v>
      </c>
      <c r="AC243">
        <v>0.9</v>
      </c>
      <c r="AD243" t="s">
        <v>478</v>
      </c>
      <c r="AE243" t="s">
        <v>714</v>
      </c>
      <c r="AF243">
        <v>1.7</v>
      </c>
      <c r="AG243" t="s">
        <v>478</v>
      </c>
      <c r="AH243" t="s">
        <v>94</v>
      </c>
      <c r="AI243">
        <v>0.1</v>
      </c>
      <c r="AJ243" t="s">
        <v>478</v>
      </c>
      <c r="AK243" t="s">
        <v>148</v>
      </c>
      <c r="AL243">
        <v>0.1</v>
      </c>
      <c r="AM243" t="s">
        <v>478</v>
      </c>
      <c r="AN243" t="s">
        <v>715</v>
      </c>
      <c r="AO243">
        <v>0</v>
      </c>
      <c r="AP243" t="s">
        <v>478</v>
      </c>
      <c r="AQ243">
        <v>4</v>
      </c>
      <c r="AR243" t="s">
        <v>530</v>
      </c>
      <c r="AS243">
        <v>13</v>
      </c>
      <c r="AT243" t="s">
        <v>529</v>
      </c>
      <c r="AU243">
        <v>7</v>
      </c>
      <c r="AV243" t="s">
        <v>487</v>
      </c>
      <c r="AW243">
        <v>1</v>
      </c>
      <c r="AX243" t="s">
        <v>482</v>
      </c>
      <c r="AY243">
        <v>11</v>
      </c>
      <c r="BA243">
        <v>4</v>
      </c>
      <c r="BC243">
        <v>0</v>
      </c>
      <c r="BE243">
        <v>0</v>
      </c>
      <c r="BF243">
        <v>1</v>
      </c>
      <c r="BG243">
        <v>0</v>
      </c>
      <c r="BH243">
        <v>0</v>
      </c>
      <c r="BI243">
        <v>0</v>
      </c>
      <c r="BJ243">
        <v>42</v>
      </c>
      <c r="BK243" t="s">
        <v>794</v>
      </c>
      <c r="BL243" t="s">
        <v>795</v>
      </c>
      <c r="BM243" t="s">
        <v>549</v>
      </c>
      <c r="BN243" t="s">
        <v>758</v>
      </c>
      <c r="BO243">
        <v>5</v>
      </c>
      <c r="BP243">
        <v>0</v>
      </c>
      <c r="BQ243">
        <v>1</v>
      </c>
      <c r="BR243" t="s">
        <v>81</v>
      </c>
      <c r="BS243">
        <v>50</v>
      </c>
      <c r="BT243" t="s">
        <v>759</v>
      </c>
      <c r="BU243">
        <v>500</v>
      </c>
      <c r="BV243">
        <v>234</v>
      </c>
      <c r="BW243">
        <v>3</v>
      </c>
    </row>
    <row r="244" spans="1:75" x14ac:dyDescent="0.15">
      <c r="A244">
        <v>3</v>
      </c>
      <c r="B244">
        <v>400501</v>
      </c>
      <c r="C244">
        <v>1</v>
      </c>
      <c r="D244" t="s">
        <v>713</v>
      </c>
      <c r="E244">
        <v>20141103</v>
      </c>
      <c r="F244">
        <v>1</v>
      </c>
      <c r="G244" t="s">
        <v>472</v>
      </c>
      <c r="H244">
        <v>1</v>
      </c>
      <c r="I244" t="s">
        <v>710</v>
      </c>
      <c r="J244">
        <v>0</v>
      </c>
      <c r="K244">
        <v>0</v>
      </c>
      <c r="L244">
        <v>1</v>
      </c>
      <c r="M244" t="s">
        <v>816</v>
      </c>
      <c r="N244" t="s">
        <v>817</v>
      </c>
      <c r="O244" t="s">
        <v>818</v>
      </c>
      <c r="P244">
        <v>29</v>
      </c>
      <c r="R244">
        <v>0</v>
      </c>
      <c r="S244">
        <v>0</v>
      </c>
      <c r="T244">
        <v>0</v>
      </c>
      <c r="U244">
        <v>0</v>
      </c>
      <c r="V244">
        <v>0</v>
      </c>
      <c r="W244">
        <v>0</v>
      </c>
      <c r="X244">
        <v>0</v>
      </c>
      <c r="Y244" t="s">
        <v>63</v>
      </c>
      <c r="Z244">
        <v>245</v>
      </c>
      <c r="AA244" t="s">
        <v>70</v>
      </c>
      <c r="AB244" t="s">
        <v>477</v>
      </c>
      <c r="AC244">
        <v>4.8</v>
      </c>
      <c r="AD244" t="s">
        <v>478</v>
      </c>
      <c r="AE244" t="s">
        <v>714</v>
      </c>
      <c r="AF244">
        <v>1.9</v>
      </c>
      <c r="AG244" t="s">
        <v>478</v>
      </c>
      <c r="AH244" t="s">
        <v>94</v>
      </c>
      <c r="AI244">
        <v>51.7</v>
      </c>
      <c r="AJ244" t="s">
        <v>478</v>
      </c>
      <c r="AK244" t="s">
        <v>148</v>
      </c>
      <c r="AL244">
        <v>2.1</v>
      </c>
      <c r="AM244" t="s">
        <v>478</v>
      </c>
      <c r="AN244" t="s">
        <v>715</v>
      </c>
      <c r="AO244">
        <v>0</v>
      </c>
      <c r="AP244" t="s">
        <v>478</v>
      </c>
      <c r="AQ244">
        <v>1</v>
      </c>
      <c r="AR244" t="s">
        <v>524</v>
      </c>
      <c r="AS244">
        <v>14</v>
      </c>
      <c r="AT244" t="s">
        <v>487</v>
      </c>
      <c r="AU244">
        <v>7</v>
      </c>
      <c r="AV244" t="s">
        <v>487</v>
      </c>
      <c r="AW244">
        <v>1</v>
      </c>
      <c r="AX244" t="s">
        <v>482</v>
      </c>
      <c r="AY244">
        <v>0</v>
      </c>
      <c r="BA244">
        <v>0</v>
      </c>
      <c r="BC244">
        <v>0</v>
      </c>
      <c r="BE244">
        <v>0</v>
      </c>
      <c r="BF244">
        <v>0</v>
      </c>
      <c r="BJ244">
        <v>10</v>
      </c>
      <c r="BN244" t="s">
        <v>819</v>
      </c>
      <c r="BO244">
        <v>70</v>
      </c>
      <c r="BP244">
        <v>0</v>
      </c>
      <c r="BQ244">
        <v>1</v>
      </c>
      <c r="BR244" t="s">
        <v>81</v>
      </c>
      <c r="BS244">
        <v>1</v>
      </c>
      <c r="BT244" t="s">
        <v>81</v>
      </c>
      <c r="BU244">
        <v>1</v>
      </c>
      <c r="BV244">
        <v>0.41</v>
      </c>
      <c r="BW244">
        <v>1</v>
      </c>
    </row>
    <row r="245" spans="1:75" x14ac:dyDescent="0.15">
      <c r="A245">
        <v>3</v>
      </c>
      <c r="B245">
        <v>400501</v>
      </c>
      <c r="C245">
        <v>1</v>
      </c>
      <c r="D245" t="s">
        <v>713</v>
      </c>
      <c r="E245">
        <v>20141104</v>
      </c>
      <c r="F245">
        <v>1</v>
      </c>
      <c r="G245" t="s">
        <v>472</v>
      </c>
      <c r="H245">
        <v>1</v>
      </c>
      <c r="I245" t="s">
        <v>710</v>
      </c>
      <c r="J245">
        <v>0</v>
      </c>
      <c r="K245">
        <v>0</v>
      </c>
      <c r="L245">
        <v>1</v>
      </c>
      <c r="M245" t="s">
        <v>1309</v>
      </c>
      <c r="N245" t="s">
        <v>1310</v>
      </c>
      <c r="O245" t="s">
        <v>687</v>
      </c>
      <c r="P245">
        <v>42</v>
      </c>
      <c r="R245">
        <v>0</v>
      </c>
      <c r="S245">
        <v>0</v>
      </c>
      <c r="T245">
        <v>0</v>
      </c>
      <c r="U245">
        <v>0</v>
      </c>
      <c r="V245">
        <v>0</v>
      </c>
      <c r="W245">
        <v>0</v>
      </c>
      <c r="X245">
        <v>0</v>
      </c>
      <c r="Y245" t="s">
        <v>63</v>
      </c>
      <c r="Z245">
        <v>140</v>
      </c>
      <c r="AA245" t="s">
        <v>70</v>
      </c>
      <c r="AB245" t="s">
        <v>477</v>
      </c>
      <c r="AC245">
        <v>11.3</v>
      </c>
      <c r="AD245" t="s">
        <v>478</v>
      </c>
      <c r="AE245" t="s">
        <v>714</v>
      </c>
      <c r="AF245">
        <v>9.8000000000000007</v>
      </c>
      <c r="AG245" t="s">
        <v>478</v>
      </c>
      <c r="AH245" t="s">
        <v>94</v>
      </c>
      <c r="AI245">
        <v>0</v>
      </c>
      <c r="AJ245" t="s">
        <v>478</v>
      </c>
      <c r="AK245" t="s">
        <v>148</v>
      </c>
      <c r="AL245">
        <v>0</v>
      </c>
      <c r="AM245" t="s">
        <v>478</v>
      </c>
      <c r="AN245" t="s">
        <v>715</v>
      </c>
      <c r="AO245">
        <v>0.1</v>
      </c>
      <c r="AP245" t="s">
        <v>478</v>
      </c>
      <c r="AQ245">
        <v>2</v>
      </c>
      <c r="AR245" t="s">
        <v>479</v>
      </c>
      <c r="AS245">
        <v>2</v>
      </c>
      <c r="AT245" t="s">
        <v>480</v>
      </c>
      <c r="AU245">
        <v>1</v>
      </c>
      <c r="AV245" t="s">
        <v>534</v>
      </c>
      <c r="AW245">
        <v>2</v>
      </c>
      <c r="AX245" t="s">
        <v>488</v>
      </c>
      <c r="AY245">
        <v>0</v>
      </c>
      <c r="BA245">
        <v>0</v>
      </c>
      <c r="BC245">
        <v>0</v>
      </c>
      <c r="BE245">
        <v>0</v>
      </c>
      <c r="BF245">
        <v>0</v>
      </c>
      <c r="BG245">
        <v>0</v>
      </c>
      <c r="BH245">
        <v>0</v>
      </c>
      <c r="BI245">
        <v>0</v>
      </c>
      <c r="BJ245">
        <v>112</v>
      </c>
      <c r="BK245" t="s">
        <v>1311</v>
      </c>
      <c r="BL245" t="s">
        <v>1312</v>
      </c>
      <c r="BM245" t="s">
        <v>687</v>
      </c>
      <c r="BN245" t="s">
        <v>758</v>
      </c>
      <c r="BO245">
        <v>70</v>
      </c>
      <c r="BP245">
        <v>0</v>
      </c>
      <c r="BQ245">
        <v>1</v>
      </c>
      <c r="BR245" t="s">
        <v>81</v>
      </c>
      <c r="BS245">
        <v>50</v>
      </c>
      <c r="BT245" t="s">
        <v>759</v>
      </c>
      <c r="BU245">
        <v>2000</v>
      </c>
      <c r="BV245">
        <v>1192</v>
      </c>
      <c r="BW245">
        <v>3</v>
      </c>
    </row>
    <row r="246" spans="1:75" x14ac:dyDescent="0.15">
      <c r="A246">
        <v>3</v>
      </c>
      <c r="B246">
        <v>400501</v>
      </c>
      <c r="C246">
        <v>1</v>
      </c>
      <c r="D246" t="s">
        <v>713</v>
      </c>
      <c r="E246">
        <v>20141104</v>
      </c>
      <c r="F246">
        <v>1</v>
      </c>
      <c r="G246" t="s">
        <v>472</v>
      </c>
      <c r="H246">
        <v>1</v>
      </c>
      <c r="I246" t="s">
        <v>710</v>
      </c>
      <c r="J246">
        <v>0</v>
      </c>
      <c r="K246">
        <v>0</v>
      </c>
      <c r="L246">
        <v>2</v>
      </c>
      <c r="M246" t="s">
        <v>1313</v>
      </c>
      <c r="N246" t="s">
        <v>1314</v>
      </c>
      <c r="O246" t="s">
        <v>1315</v>
      </c>
      <c r="P246">
        <v>10</v>
      </c>
      <c r="R246">
        <v>0</v>
      </c>
      <c r="S246">
        <v>0</v>
      </c>
      <c r="T246">
        <v>0</v>
      </c>
      <c r="U246">
        <v>0</v>
      </c>
      <c r="V246">
        <v>0</v>
      </c>
      <c r="W246">
        <v>0</v>
      </c>
      <c r="X246">
        <v>0</v>
      </c>
      <c r="Y246" t="s">
        <v>63</v>
      </c>
      <c r="Z246">
        <v>4</v>
      </c>
      <c r="AA246" t="s">
        <v>70</v>
      </c>
      <c r="AB246" t="s">
        <v>477</v>
      </c>
      <c r="AC246">
        <v>0.1</v>
      </c>
      <c r="AD246" t="s">
        <v>478</v>
      </c>
      <c r="AE246" t="s">
        <v>714</v>
      </c>
      <c r="AF246">
        <v>0.1</v>
      </c>
      <c r="AG246" t="s">
        <v>478</v>
      </c>
      <c r="AH246" t="s">
        <v>94</v>
      </c>
      <c r="AI246">
        <v>0.6</v>
      </c>
      <c r="AJ246" t="s">
        <v>478</v>
      </c>
      <c r="AK246" t="s">
        <v>148</v>
      </c>
      <c r="AL246">
        <v>0.4</v>
      </c>
      <c r="AM246" t="s">
        <v>478</v>
      </c>
      <c r="AN246" t="s">
        <v>715</v>
      </c>
      <c r="AO246">
        <v>0</v>
      </c>
      <c r="AP246" t="s">
        <v>478</v>
      </c>
      <c r="AQ246">
        <v>2</v>
      </c>
      <c r="AR246" t="s">
        <v>479</v>
      </c>
      <c r="AS246">
        <v>2</v>
      </c>
      <c r="AT246" t="s">
        <v>480</v>
      </c>
      <c r="AU246">
        <v>1</v>
      </c>
      <c r="AV246" t="s">
        <v>534</v>
      </c>
      <c r="AW246">
        <v>2</v>
      </c>
      <c r="AX246" t="s">
        <v>488</v>
      </c>
      <c r="AY246">
        <v>0</v>
      </c>
      <c r="BA246">
        <v>0</v>
      </c>
      <c r="BC246">
        <v>0</v>
      </c>
      <c r="BE246">
        <v>0</v>
      </c>
      <c r="BF246">
        <v>0</v>
      </c>
      <c r="BG246">
        <v>0</v>
      </c>
      <c r="BH246">
        <v>0</v>
      </c>
      <c r="BI246">
        <v>0</v>
      </c>
      <c r="BJ246">
        <v>180</v>
      </c>
      <c r="BK246" t="s">
        <v>1316</v>
      </c>
      <c r="BL246" t="s">
        <v>1317</v>
      </c>
      <c r="BM246" t="s">
        <v>718</v>
      </c>
      <c r="BN246" t="s">
        <v>758</v>
      </c>
      <c r="BO246">
        <v>1</v>
      </c>
      <c r="BP246">
        <v>0</v>
      </c>
      <c r="BQ246">
        <v>1</v>
      </c>
      <c r="BR246" t="s">
        <v>81</v>
      </c>
      <c r="BS246">
        <v>50</v>
      </c>
      <c r="BT246" t="s">
        <v>759</v>
      </c>
      <c r="BU246">
        <v>37</v>
      </c>
      <c r="BV246">
        <v>352</v>
      </c>
      <c r="BW246">
        <v>1</v>
      </c>
    </row>
    <row r="247" spans="1:75" x14ac:dyDescent="0.15">
      <c r="A247">
        <v>3</v>
      </c>
      <c r="B247">
        <v>400501</v>
      </c>
      <c r="C247">
        <v>1</v>
      </c>
      <c r="D247" t="s">
        <v>713</v>
      </c>
      <c r="E247">
        <v>20141104</v>
      </c>
      <c r="F247">
        <v>1</v>
      </c>
      <c r="G247" t="s">
        <v>472</v>
      </c>
      <c r="H247">
        <v>1</v>
      </c>
      <c r="I247" t="s">
        <v>710</v>
      </c>
      <c r="J247">
        <v>0</v>
      </c>
      <c r="K247">
        <v>0</v>
      </c>
      <c r="L247">
        <v>3</v>
      </c>
      <c r="M247" t="s">
        <v>1318</v>
      </c>
      <c r="N247" t="s">
        <v>1319</v>
      </c>
      <c r="O247" t="s">
        <v>1320</v>
      </c>
      <c r="P247">
        <v>7</v>
      </c>
      <c r="R247">
        <v>0</v>
      </c>
      <c r="S247">
        <v>0</v>
      </c>
      <c r="T247">
        <v>0</v>
      </c>
      <c r="U247">
        <v>0</v>
      </c>
      <c r="V247">
        <v>0</v>
      </c>
      <c r="W247">
        <v>0</v>
      </c>
      <c r="X247">
        <v>0</v>
      </c>
      <c r="Y247" t="s">
        <v>63</v>
      </c>
      <c r="Z247">
        <v>12</v>
      </c>
      <c r="AA247" t="s">
        <v>70</v>
      </c>
      <c r="AB247" t="s">
        <v>477</v>
      </c>
      <c r="AC247">
        <v>0.7</v>
      </c>
      <c r="AD247" t="s">
        <v>478</v>
      </c>
      <c r="AE247" t="s">
        <v>714</v>
      </c>
      <c r="AF247">
        <v>0.6</v>
      </c>
      <c r="AG247" t="s">
        <v>478</v>
      </c>
      <c r="AH247" t="s">
        <v>94</v>
      </c>
      <c r="AI247">
        <v>1</v>
      </c>
      <c r="AJ247" t="s">
        <v>478</v>
      </c>
      <c r="AK247" t="s">
        <v>148</v>
      </c>
      <c r="AL247">
        <v>0</v>
      </c>
      <c r="AM247" t="s">
        <v>478</v>
      </c>
      <c r="AN247" t="s">
        <v>715</v>
      </c>
      <c r="AO247">
        <v>0</v>
      </c>
      <c r="AP247" t="s">
        <v>478</v>
      </c>
      <c r="AQ247">
        <v>2</v>
      </c>
      <c r="AR247" t="s">
        <v>479</v>
      </c>
      <c r="AS247">
        <v>2</v>
      </c>
      <c r="AT247" t="s">
        <v>480</v>
      </c>
      <c r="AU247">
        <v>1</v>
      </c>
      <c r="AV247" t="s">
        <v>534</v>
      </c>
      <c r="AW247">
        <v>2</v>
      </c>
      <c r="AX247" t="s">
        <v>488</v>
      </c>
      <c r="AY247">
        <v>0</v>
      </c>
      <c r="BA247">
        <v>0</v>
      </c>
      <c r="BC247">
        <v>0</v>
      </c>
      <c r="BE247">
        <v>0</v>
      </c>
      <c r="BF247">
        <v>0</v>
      </c>
      <c r="BG247">
        <v>0</v>
      </c>
      <c r="BH247">
        <v>0</v>
      </c>
      <c r="BI247">
        <v>0</v>
      </c>
      <c r="BJ247">
        <v>131</v>
      </c>
      <c r="BK247" t="s">
        <v>1321</v>
      </c>
      <c r="BL247" t="s">
        <v>1322</v>
      </c>
      <c r="BM247" t="s">
        <v>1320</v>
      </c>
      <c r="BN247" t="s">
        <v>758</v>
      </c>
      <c r="BO247">
        <v>20</v>
      </c>
      <c r="BP247">
        <v>0</v>
      </c>
      <c r="BQ247">
        <v>1</v>
      </c>
      <c r="BR247" t="s">
        <v>81</v>
      </c>
      <c r="BS247">
        <v>50</v>
      </c>
      <c r="BT247" t="s">
        <v>759</v>
      </c>
      <c r="BU247">
        <v>450</v>
      </c>
      <c r="BV247">
        <v>167</v>
      </c>
      <c r="BW247">
        <v>2</v>
      </c>
    </row>
    <row r="248" spans="1:75" x14ac:dyDescent="0.15">
      <c r="A248">
        <v>3</v>
      </c>
      <c r="B248">
        <v>400501</v>
      </c>
      <c r="C248">
        <v>1</v>
      </c>
      <c r="D248" t="s">
        <v>713</v>
      </c>
      <c r="E248">
        <v>20141104</v>
      </c>
      <c r="F248">
        <v>1</v>
      </c>
      <c r="G248" t="s">
        <v>472</v>
      </c>
      <c r="H248">
        <v>1</v>
      </c>
      <c r="I248" t="s">
        <v>710</v>
      </c>
      <c r="J248">
        <v>0</v>
      </c>
      <c r="K248">
        <v>0</v>
      </c>
      <c r="L248">
        <v>4</v>
      </c>
      <c r="M248" t="s">
        <v>651</v>
      </c>
      <c r="N248" t="s">
        <v>1075</v>
      </c>
      <c r="O248" t="s">
        <v>650</v>
      </c>
      <c r="P248">
        <v>1</v>
      </c>
      <c r="R248">
        <v>0</v>
      </c>
      <c r="S248">
        <v>0</v>
      </c>
      <c r="T248">
        <v>0</v>
      </c>
      <c r="U248">
        <v>0</v>
      </c>
      <c r="V248">
        <v>0</v>
      </c>
      <c r="W248">
        <v>0</v>
      </c>
      <c r="X248">
        <v>0</v>
      </c>
      <c r="Y248" t="s">
        <v>63</v>
      </c>
      <c r="Z248">
        <v>0</v>
      </c>
      <c r="AA248" t="s">
        <v>70</v>
      </c>
      <c r="AB248" t="s">
        <v>477</v>
      </c>
      <c r="AC248">
        <v>0</v>
      </c>
      <c r="AD248" t="s">
        <v>478</v>
      </c>
      <c r="AE248" t="s">
        <v>714</v>
      </c>
      <c r="AF248">
        <v>0</v>
      </c>
      <c r="AG248" t="s">
        <v>478</v>
      </c>
      <c r="AH248" t="s">
        <v>94</v>
      </c>
      <c r="AI248">
        <v>0</v>
      </c>
      <c r="AJ248" t="s">
        <v>478</v>
      </c>
      <c r="AK248" t="s">
        <v>148</v>
      </c>
      <c r="AL248">
        <v>0</v>
      </c>
      <c r="AM248" t="s">
        <v>478</v>
      </c>
      <c r="AN248" t="s">
        <v>715</v>
      </c>
      <c r="AO248">
        <v>0</v>
      </c>
      <c r="AP248" t="s">
        <v>478</v>
      </c>
      <c r="AQ248">
        <v>2</v>
      </c>
      <c r="AR248" t="s">
        <v>479</v>
      </c>
      <c r="AS248">
        <v>2</v>
      </c>
      <c r="AT248" t="s">
        <v>480</v>
      </c>
      <c r="AU248">
        <v>1</v>
      </c>
      <c r="AV248" t="s">
        <v>534</v>
      </c>
      <c r="AW248">
        <v>2</v>
      </c>
      <c r="AX248" t="s">
        <v>488</v>
      </c>
      <c r="AY248">
        <v>0</v>
      </c>
      <c r="BA248">
        <v>0</v>
      </c>
      <c r="BC248">
        <v>0</v>
      </c>
      <c r="BE248">
        <v>0</v>
      </c>
      <c r="BF248">
        <v>0</v>
      </c>
      <c r="BG248">
        <v>0</v>
      </c>
      <c r="BH248">
        <v>0</v>
      </c>
      <c r="BI248">
        <v>0</v>
      </c>
      <c r="BJ248">
        <v>179</v>
      </c>
      <c r="BN248" t="s">
        <v>758</v>
      </c>
      <c r="BO248">
        <v>1</v>
      </c>
      <c r="BP248">
        <v>0</v>
      </c>
      <c r="BQ248">
        <v>1</v>
      </c>
      <c r="BR248" t="s">
        <v>81</v>
      </c>
      <c r="BS248">
        <v>50</v>
      </c>
      <c r="BT248" t="s">
        <v>759</v>
      </c>
      <c r="BU248">
        <v>500</v>
      </c>
      <c r="BV248">
        <v>346</v>
      </c>
      <c r="BW248">
        <v>1</v>
      </c>
    </row>
    <row r="249" spans="1:75" x14ac:dyDescent="0.15">
      <c r="A249">
        <v>3</v>
      </c>
      <c r="B249">
        <v>400501</v>
      </c>
      <c r="C249">
        <v>1</v>
      </c>
      <c r="D249" t="s">
        <v>713</v>
      </c>
      <c r="E249">
        <v>20141104</v>
      </c>
      <c r="F249">
        <v>1</v>
      </c>
      <c r="G249" t="s">
        <v>472</v>
      </c>
      <c r="H249">
        <v>1</v>
      </c>
      <c r="I249" t="s">
        <v>710</v>
      </c>
      <c r="J249">
        <v>0</v>
      </c>
      <c r="K249">
        <v>0</v>
      </c>
      <c r="L249">
        <v>5</v>
      </c>
      <c r="M249" t="s">
        <v>510</v>
      </c>
      <c r="N249" t="s">
        <v>511</v>
      </c>
      <c r="O249" t="s">
        <v>512</v>
      </c>
      <c r="P249">
        <v>0</v>
      </c>
      <c r="R249">
        <v>0</v>
      </c>
      <c r="S249">
        <v>0</v>
      </c>
      <c r="T249">
        <v>0</v>
      </c>
      <c r="U249">
        <v>0</v>
      </c>
      <c r="V249">
        <v>0</v>
      </c>
      <c r="W249">
        <v>0</v>
      </c>
      <c r="X249">
        <v>0</v>
      </c>
      <c r="Y249" t="s">
        <v>63</v>
      </c>
      <c r="Z249">
        <v>1</v>
      </c>
      <c r="AA249" t="s">
        <v>70</v>
      </c>
      <c r="AB249" t="s">
        <v>477</v>
      </c>
      <c r="AC249">
        <v>0.2</v>
      </c>
      <c r="AD249" t="s">
        <v>478</v>
      </c>
      <c r="AE249" t="s">
        <v>714</v>
      </c>
      <c r="AF249">
        <v>0</v>
      </c>
      <c r="AG249" t="s">
        <v>478</v>
      </c>
      <c r="AH249" t="s">
        <v>94</v>
      </c>
      <c r="AI249">
        <v>0.2</v>
      </c>
      <c r="AJ249" t="s">
        <v>478</v>
      </c>
      <c r="AK249" t="s">
        <v>148</v>
      </c>
      <c r="AL249">
        <v>0</v>
      </c>
      <c r="AM249" t="s">
        <v>478</v>
      </c>
      <c r="AN249" t="s">
        <v>715</v>
      </c>
      <c r="AO249">
        <v>0.3</v>
      </c>
      <c r="AP249" t="s">
        <v>478</v>
      </c>
      <c r="AQ249">
        <v>2</v>
      </c>
      <c r="AR249" t="s">
        <v>479</v>
      </c>
      <c r="AS249">
        <v>2</v>
      </c>
      <c r="AT249" t="s">
        <v>480</v>
      </c>
      <c r="AU249">
        <v>1</v>
      </c>
      <c r="AV249" t="s">
        <v>534</v>
      </c>
      <c r="AW249">
        <v>2</v>
      </c>
      <c r="AX249" t="s">
        <v>488</v>
      </c>
      <c r="AY249">
        <v>0</v>
      </c>
      <c r="BA249">
        <v>0</v>
      </c>
      <c r="BC249">
        <v>0</v>
      </c>
      <c r="BE249">
        <v>0</v>
      </c>
      <c r="BF249">
        <v>0</v>
      </c>
      <c r="BG249">
        <v>0</v>
      </c>
      <c r="BH249">
        <v>0</v>
      </c>
      <c r="BI249">
        <v>0</v>
      </c>
      <c r="BJ249">
        <v>171</v>
      </c>
      <c r="BK249" t="s">
        <v>833</v>
      </c>
      <c r="BL249" t="s">
        <v>834</v>
      </c>
      <c r="BM249" t="s">
        <v>512</v>
      </c>
      <c r="BN249" t="s">
        <v>758</v>
      </c>
      <c r="BO249">
        <v>2</v>
      </c>
      <c r="BP249">
        <v>0</v>
      </c>
      <c r="BQ249">
        <v>1</v>
      </c>
      <c r="BR249" t="s">
        <v>81</v>
      </c>
      <c r="BS249">
        <v>50</v>
      </c>
      <c r="BT249" t="s">
        <v>759</v>
      </c>
      <c r="BU249">
        <v>1800</v>
      </c>
      <c r="BV249">
        <v>333</v>
      </c>
      <c r="BW249">
        <v>1</v>
      </c>
    </row>
    <row r="250" spans="1:75" x14ac:dyDescent="0.15">
      <c r="A250">
        <v>3</v>
      </c>
      <c r="B250">
        <v>400501</v>
      </c>
      <c r="C250">
        <v>1</v>
      </c>
      <c r="D250" t="s">
        <v>713</v>
      </c>
      <c r="E250">
        <v>20141104</v>
      </c>
      <c r="F250">
        <v>1</v>
      </c>
      <c r="G250" t="s">
        <v>472</v>
      </c>
      <c r="H250">
        <v>1</v>
      </c>
      <c r="I250" t="s">
        <v>710</v>
      </c>
      <c r="J250">
        <v>0</v>
      </c>
      <c r="K250">
        <v>0</v>
      </c>
      <c r="L250">
        <v>6</v>
      </c>
      <c r="M250" t="s">
        <v>636</v>
      </c>
      <c r="N250" t="s">
        <v>637</v>
      </c>
      <c r="O250" t="s">
        <v>638</v>
      </c>
      <c r="P250">
        <v>0</v>
      </c>
      <c r="R250">
        <v>0</v>
      </c>
      <c r="S250">
        <v>0</v>
      </c>
      <c r="T250">
        <v>0</v>
      </c>
      <c r="U250">
        <v>0</v>
      </c>
      <c r="V250">
        <v>0</v>
      </c>
      <c r="W250">
        <v>0</v>
      </c>
      <c r="X250">
        <v>0</v>
      </c>
      <c r="Y250" t="s">
        <v>63</v>
      </c>
      <c r="Z250">
        <v>7</v>
      </c>
      <c r="AA250" t="s">
        <v>70</v>
      </c>
      <c r="AB250" t="s">
        <v>477</v>
      </c>
      <c r="AC250">
        <v>0.2</v>
      </c>
      <c r="AD250" t="s">
        <v>478</v>
      </c>
      <c r="AE250" t="s">
        <v>714</v>
      </c>
      <c r="AF250">
        <v>0</v>
      </c>
      <c r="AG250" t="s">
        <v>478</v>
      </c>
      <c r="AH250" t="s">
        <v>94</v>
      </c>
      <c r="AI250">
        <v>1.5</v>
      </c>
      <c r="AJ250" t="s">
        <v>478</v>
      </c>
      <c r="AK250" t="s">
        <v>148</v>
      </c>
      <c r="AL250">
        <v>0.1</v>
      </c>
      <c r="AM250" t="s">
        <v>478</v>
      </c>
      <c r="AN250" t="s">
        <v>715</v>
      </c>
      <c r="AO250">
        <v>0</v>
      </c>
      <c r="AP250" t="s">
        <v>478</v>
      </c>
      <c r="AQ250">
        <v>2</v>
      </c>
      <c r="AR250" t="s">
        <v>479</v>
      </c>
      <c r="AS250">
        <v>2</v>
      </c>
      <c r="AT250" t="s">
        <v>480</v>
      </c>
      <c r="AU250">
        <v>1</v>
      </c>
      <c r="AV250" t="s">
        <v>534</v>
      </c>
      <c r="AW250">
        <v>2</v>
      </c>
      <c r="AX250" t="s">
        <v>488</v>
      </c>
      <c r="AY250">
        <v>0</v>
      </c>
      <c r="BA250">
        <v>0</v>
      </c>
      <c r="BC250">
        <v>0</v>
      </c>
      <c r="BE250">
        <v>0</v>
      </c>
      <c r="BF250">
        <v>0</v>
      </c>
      <c r="BG250">
        <v>0</v>
      </c>
      <c r="BH250">
        <v>0</v>
      </c>
      <c r="BI250">
        <v>0</v>
      </c>
      <c r="BJ250">
        <v>12</v>
      </c>
      <c r="BK250" t="s">
        <v>639</v>
      </c>
      <c r="BL250" t="s">
        <v>807</v>
      </c>
      <c r="BM250" t="s">
        <v>638</v>
      </c>
      <c r="BN250" t="s">
        <v>758</v>
      </c>
      <c r="BO250">
        <v>2</v>
      </c>
      <c r="BP250">
        <v>0</v>
      </c>
      <c r="BQ250">
        <v>1</v>
      </c>
      <c r="BR250" t="s">
        <v>81</v>
      </c>
      <c r="BS250">
        <v>50</v>
      </c>
      <c r="BT250" t="s">
        <v>759</v>
      </c>
      <c r="BU250">
        <v>1000</v>
      </c>
      <c r="BV250">
        <v>176</v>
      </c>
      <c r="BW250">
        <v>1</v>
      </c>
    </row>
    <row r="251" spans="1:75" x14ac:dyDescent="0.15">
      <c r="A251">
        <v>3</v>
      </c>
      <c r="B251">
        <v>400501</v>
      </c>
      <c r="C251">
        <v>1</v>
      </c>
      <c r="D251" t="s">
        <v>713</v>
      </c>
      <c r="E251">
        <v>20141104</v>
      </c>
      <c r="F251">
        <v>1</v>
      </c>
      <c r="G251" t="s">
        <v>472</v>
      </c>
      <c r="H251">
        <v>1</v>
      </c>
      <c r="I251" t="s">
        <v>710</v>
      </c>
      <c r="J251">
        <v>0</v>
      </c>
      <c r="K251">
        <v>0</v>
      </c>
      <c r="L251">
        <v>7</v>
      </c>
      <c r="M251" t="s">
        <v>503</v>
      </c>
      <c r="N251" t="s">
        <v>504</v>
      </c>
      <c r="O251" t="s">
        <v>505</v>
      </c>
      <c r="P251">
        <v>1</v>
      </c>
      <c r="R251">
        <v>0</v>
      </c>
      <c r="S251">
        <v>0</v>
      </c>
      <c r="T251">
        <v>0</v>
      </c>
      <c r="U251">
        <v>0</v>
      </c>
      <c r="V251">
        <v>0</v>
      </c>
      <c r="W251">
        <v>0</v>
      </c>
      <c r="X251">
        <v>0</v>
      </c>
      <c r="Y251" t="s">
        <v>63</v>
      </c>
      <c r="Z251">
        <v>28</v>
      </c>
      <c r="AA251" t="s">
        <v>70</v>
      </c>
      <c r="AB251" t="s">
        <v>477</v>
      </c>
      <c r="AC251">
        <v>0</v>
      </c>
      <c r="AD251" t="s">
        <v>478</v>
      </c>
      <c r="AE251" t="s">
        <v>714</v>
      </c>
      <c r="AF251">
        <v>3</v>
      </c>
      <c r="AG251" t="s">
        <v>478</v>
      </c>
      <c r="AH251" t="s">
        <v>94</v>
      </c>
      <c r="AI251">
        <v>0</v>
      </c>
      <c r="AJ251" t="s">
        <v>478</v>
      </c>
      <c r="AK251" t="s">
        <v>148</v>
      </c>
      <c r="AL251">
        <v>0</v>
      </c>
      <c r="AM251" t="s">
        <v>478</v>
      </c>
      <c r="AN251" t="s">
        <v>715</v>
      </c>
      <c r="AO251">
        <v>0</v>
      </c>
      <c r="AP251" t="s">
        <v>478</v>
      </c>
      <c r="AQ251">
        <v>2</v>
      </c>
      <c r="AR251" t="s">
        <v>479</v>
      </c>
      <c r="AS251">
        <v>2</v>
      </c>
      <c r="AT251" t="s">
        <v>480</v>
      </c>
      <c r="AU251">
        <v>1</v>
      </c>
      <c r="AV251" t="s">
        <v>534</v>
      </c>
      <c r="AW251">
        <v>2</v>
      </c>
      <c r="AX251" t="s">
        <v>488</v>
      </c>
      <c r="AY251">
        <v>0</v>
      </c>
      <c r="BA251">
        <v>0</v>
      </c>
      <c r="BC251">
        <v>0</v>
      </c>
      <c r="BE251">
        <v>0</v>
      </c>
      <c r="BF251">
        <v>0</v>
      </c>
      <c r="BG251">
        <v>0</v>
      </c>
      <c r="BH251">
        <v>0</v>
      </c>
      <c r="BI251">
        <v>0</v>
      </c>
      <c r="BJ251">
        <v>141</v>
      </c>
      <c r="BK251" t="s">
        <v>778</v>
      </c>
      <c r="BL251" t="s">
        <v>779</v>
      </c>
      <c r="BM251" t="s">
        <v>505</v>
      </c>
      <c r="BN251" t="s">
        <v>758</v>
      </c>
      <c r="BO251">
        <v>3</v>
      </c>
      <c r="BP251">
        <v>0</v>
      </c>
      <c r="BQ251">
        <v>1</v>
      </c>
      <c r="BR251" t="s">
        <v>81</v>
      </c>
      <c r="BS251">
        <v>50</v>
      </c>
      <c r="BT251" t="s">
        <v>759</v>
      </c>
      <c r="BU251">
        <v>1350</v>
      </c>
      <c r="BV251">
        <v>394</v>
      </c>
      <c r="BW251">
        <v>1</v>
      </c>
    </row>
    <row r="252" spans="1:75" x14ac:dyDescent="0.15">
      <c r="A252">
        <v>3</v>
      </c>
      <c r="B252">
        <v>400501</v>
      </c>
      <c r="C252">
        <v>1</v>
      </c>
      <c r="D252" t="s">
        <v>713</v>
      </c>
      <c r="E252">
        <v>20141104</v>
      </c>
      <c r="F252">
        <v>1</v>
      </c>
      <c r="G252" t="s">
        <v>472</v>
      </c>
      <c r="H252">
        <v>1</v>
      </c>
      <c r="I252" t="s">
        <v>710</v>
      </c>
      <c r="J252">
        <v>0</v>
      </c>
      <c r="K252">
        <v>0</v>
      </c>
      <c r="L252">
        <v>8</v>
      </c>
      <c r="M252" t="s">
        <v>640</v>
      </c>
      <c r="N252" t="s">
        <v>641</v>
      </c>
      <c r="O252" t="s">
        <v>642</v>
      </c>
      <c r="P252">
        <v>18</v>
      </c>
      <c r="R252">
        <v>0</v>
      </c>
      <c r="S252">
        <v>0</v>
      </c>
      <c r="T252">
        <v>0</v>
      </c>
      <c r="U252">
        <v>0</v>
      </c>
      <c r="V252">
        <v>0</v>
      </c>
      <c r="W252">
        <v>0</v>
      </c>
      <c r="X252">
        <v>0</v>
      </c>
      <c r="Y252" t="s">
        <v>63</v>
      </c>
      <c r="Z252">
        <v>3</v>
      </c>
      <c r="AA252" t="s">
        <v>70</v>
      </c>
      <c r="AB252" t="s">
        <v>477</v>
      </c>
      <c r="AC252">
        <v>0.1</v>
      </c>
      <c r="AD252" t="s">
        <v>478</v>
      </c>
      <c r="AE252" t="s">
        <v>714</v>
      </c>
      <c r="AF252">
        <v>0</v>
      </c>
      <c r="AG252" t="s">
        <v>478</v>
      </c>
      <c r="AH252" t="s">
        <v>94</v>
      </c>
      <c r="AI252">
        <v>0.8</v>
      </c>
      <c r="AJ252" t="s">
        <v>478</v>
      </c>
      <c r="AK252" t="s">
        <v>148</v>
      </c>
      <c r="AL252">
        <v>0.3</v>
      </c>
      <c r="AM252" t="s">
        <v>478</v>
      </c>
      <c r="AN252" t="s">
        <v>715</v>
      </c>
      <c r="AO252">
        <v>0</v>
      </c>
      <c r="AP252" t="s">
        <v>478</v>
      </c>
      <c r="AQ252">
        <v>2</v>
      </c>
      <c r="AR252" t="s">
        <v>479</v>
      </c>
      <c r="AS252">
        <v>2</v>
      </c>
      <c r="AT252" t="s">
        <v>480</v>
      </c>
      <c r="AU252">
        <v>1</v>
      </c>
      <c r="AV252" t="s">
        <v>534</v>
      </c>
      <c r="AW252">
        <v>2</v>
      </c>
      <c r="AX252" t="s">
        <v>488</v>
      </c>
      <c r="AY252">
        <v>0</v>
      </c>
      <c r="BA252">
        <v>0</v>
      </c>
      <c r="BC252">
        <v>0</v>
      </c>
      <c r="BE252">
        <v>0</v>
      </c>
      <c r="BF252">
        <v>0</v>
      </c>
      <c r="BG252">
        <v>0</v>
      </c>
      <c r="BH252">
        <v>0</v>
      </c>
      <c r="BI252">
        <v>0</v>
      </c>
      <c r="BJ252">
        <v>60</v>
      </c>
      <c r="BK252" t="s">
        <v>643</v>
      </c>
      <c r="BL252" t="s">
        <v>862</v>
      </c>
      <c r="BM252" t="s">
        <v>642</v>
      </c>
      <c r="BN252" t="s">
        <v>758</v>
      </c>
      <c r="BO252">
        <v>15</v>
      </c>
      <c r="BP252">
        <v>0</v>
      </c>
      <c r="BQ252">
        <v>1</v>
      </c>
      <c r="BR252" t="s">
        <v>81</v>
      </c>
      <c r="BS252">
        <v>50</v>
      </c>
      <c r="BT252" t="s">
        <v>759</v>
      </c>
      <c r="BU252">
        <v>130</v>
      </c>
      <c r="BV252">
        <v>133</v>
      </c>
      <c r="BW252">
        <v>2</v>
      </c>
    </row>
    <row r="253" spans="1:75" x14ac:dyDescent="0.15">
      <c r="A253">
        <v>3</v>
      </c>
      <c r="B253">
        <v>400501</v>
      </c>
      <c r="C253">
        <v>1</v>
      </c>
      <c r="D253" t="s">
        <v>713</v>
      </c>
      <c r="E253">
        <v>20141104</v>
      </c>
      <c r="F253">
        <v>1</v>
      </c>
      <c r="G253" t="s">
        <v>472</v>
      </c>
      <c r="H253">
        <v>1</v>
      </c>
      <c r="I253" t="s">
        <v>710</v>
      </c>
      <c r="J253">
        <v>0</v>
      </c>
      <c r="K253">
        <v>0</v>
      </c>
      <c r="L253">
        <v>9</v>
      </c>
      <c r="M253" t="s">
        <v>1323</v>
      </c>
      <c r="N253" t="s">
        <v>1324</v>
      </c>
      <c r="O253" t="s">
        <v>615</v>
      </c>
      <c r="P253">
        <v>21</v>
      </c>
      <c r="R253">
        <v>0</v>
      </c>
      <c r="S253">
        <v>0</v>
      </c>
      <c r="T253">
        <v>0</v>
      </c>
      <c r="U253">
        <v>0</v>
      </c>
      <c r="V253">
        <v>0</v>
      </c>
      <c r="W253">
        <v>0</v>
      </c>
      <c r="X253">
        <v>0</v>
      </c>
      <c r="Y253" t="s">
        <v>63</v>
      </c>
      <c r="Z253">
        <v>6</v>
      </c>
      <c r="AA253" t="s">
        <v>70</v>
      </c>
      <c r="AB253" t="s">
        <v>477</v>
      </c>
      <c r="AC253">
        <v>0.2</v>
      </c>
      <c r="AD253" t="s">
        <v>478</v>
      </c>
      <c r="AE253" t="s">
        <v>714</v>
      </c>
      <c r="AF253">
        <v>0</v>
      </c>
      <c r="AG253" t="s">
        <v>478</v>
      </c>
      <c r="AH253" t="s">
        <v>94</v>
      </c>
      <c r="AI253">
        <v>1.4</v>
      </c>
      <c r="AJ253" t="s">
        <v>478</v>
      </c>
      <c r="AK253" t="s">
        <v>148</v>
      </c>
      <c r="AL253">
        <v>0.3</v>
      </c>
      <c r="AM253" t="s">
        <v>478</v>
      </c>
      <c r="AN253" t="s">
        <v>715</v>
      </c>
      <c r="AO253">
        <v>0</v>
      </c>
      <c r="AP253" t="s">
        <v>478</v>
      </c>
      <c r="AQ253">
        <v>2</v>
      </c>
      <c r="AR253" t="s">
        <v>479</v>
      </c>
      <c r="AS253">
        <v>2</v>
      </c>
      <c r="AT253" t="s">
        <v>480</v>
      </c>
      <c r="AU253">
        <v>1</v>
      </c>
      <c r="AV253" t="s">
        <v>534</v>
      </c>
      <c r="AW253">
        <v>2</v>
      </c>
      <c r="AX253" t="s">
        <v>488</v>
      </c>
      <c r="AY253">
        <v>0</v>
      </c>
      <c r="BA253">
        <v>0</v>
      </c>
      <c r="BC253">
        <v>0</v>
      </c>
      <c r="BE253">
        <v>0</v>
      </c>
      <c r="BF253">
        <v>0</v>
      </c>
      <c r="BG253">
        <v>0</v>
      </c>
      <c r="BH253">
        <v>0</v>
      </c>
      <c r="BI253">
        <v>0</v>
      </c>
      <c r="BJ253">
        <v>60</v>
      </c>
      <c r="BK253" t="s">
        <v>1325</v>
      </c>
      <c r="BL253" t="s">
        <v>1326</v>
      </c>
      <c r="BM253" t="s">
        <v>615</v>
      </c>
      <c r="BN253" t="s">
        <v>758</v>
      </c>
      <c r="BO253">
        <v>20</v>
      </c>
      <c r="BP253">
        <v>0</v>
      </c>
      <c r="BQ253">
        <v>1</v>
      </c>
      <c r="BR253" t="s">
        <v>81</v>
      </c>
      <c r="BS253">
        <v>50</v>
      </c>
      <c r="BT253" t="s">
        <v>759</v>
      </c>
      <c r="BU253">
        <v>300</v>
      </c>
      <c r="BV253">
        <v>289</v>
      </c>
      <c r="BW253">
        <v>2</v>
      </c>
    </row>
    <row r="254" spans="1:75" x14ac:dyDescent="0.15">
      <c r="A254">
        <v>3</v>
      </c>
      <c r="B254">
        <v>400501</v>
      </c>
      <c r="C254">
        <v>1</v>
      </c>
      <c r="D254" t="s">
        <v>713</v>
      </c>
      <c r="E254">
        <v>20141104</v>
      </c>
      <c r="F254">
        <v>1</v>
      </c>
      <c r="G254" t="s">
        <v>472</v>
      </c>
      <c r="H254">
        <v>1</v>
      </c>
      <c r="I254" t="s">
        <v>710</v>
      </c>
      <c r="J254">
        <v>0</v>
      </c>
      <c r="K254">
        <v>0</v>
      </c>
      <c r="L254">
        <v>10</v>
      </c>
      <c r="M254" t="s">
        <v>1020</v>
      </c>
      <c r="N254" t="s">
        <v>1021</v>
      </c>
      <c r="O254" t="s">
        <v>1022</v>
      </c>
      <c r="P254">
        <v>1</v>
      </c>
      <c r="R254">
        <v>0</v>
      </c>
      <c r="S254">
        <v>0</v>
      </c>
      <c r="T254">
        <v>0</v>
      </c>
      <c r="U254">
        <v>0</v>
      </c>
      <c r="V254">
        <v>0</v>
      </c>
      <c r="W254">
        <v>0</v>
      </c>
      <c r="X254">
        <v>0</v>
      </c>
      <c r="Y254" t="s">
        <v>63</v>
      </c>
      <c r="Z254">
        <v>1</v>
      </c>
      <c r="AA254" t="s">
        <v>70</v>
      </c>
      <c r="AB254" t="s">
        <v>477</v>
      </c>
      <c r="AC254">
        <v>0</v>
      </c>
      <c r="AD254" t="s">
        <v>478</v>
      </c>
      <c r="AE254" t="s">
        <v>714</v>
      </c>
      <c r="AF254">
        <v>0</v>
      </c>
      <c r="AG254" t="s">
        <v>478</v>
      </c>
      <c r="AH254" t="s">
        <v>94</v>
      </c>
      <c r="AI254">
        <v>0.2</v>
      </c>
      <c r="AJ254" t="s">
        <v>478</v>
      </c>
      <c r="AK254" t="s">
        <v>148</v>
      </c>
      <c r="AL254">
        <v>0</v>
      </c>
      <c r="AM254" t="s">
        <v>478</v>
      </c>
      <c r="AN254" t="s">
        <v>715</v>
      </c>
      <c r="AO254">
        <v>0.7</v>
      </c>
      <c r="AP254" t="s">
        <v>478</v>
      </c>
      <c r="AQ254">
        <v>2</v>
      </c>
      <c r="AR254" t="s">
        <v>479</v>
      </c>
      <c r="AS254">
        <v>2</v>
      </c>
      <c r="AT254" t="s">
        <v>480</v>
      </c>
      <c r="AU254">
        <v>1</v>
      </c>
      <c r="AV254" t="s">
        <v>534</v>
      </c>
      <c r="AW254">
        <v>2</v>
      </c>
      <c r="AX254" t="s">
        <v>488</v>
      </c>
      <c r="AY254">
        <v>0</v>
      </c>
      <c r="BA254">
        <v>0</v>
      </c>
      <c r="BC254">
        <v>0</v>
      </c>
      <c r="BE254">
        <v>0</v>
      </c>
      <c r="BF254">
        <v>0</v>
      </c>
      <c r="BG254">
        <v>0</v>
      </c>
      <c r="BH254">
        <v>0</v>
      </c>
      <c r="BI254">
        <v>0</v>
      </c>
      <c r="BJ254">
        <v>179</v>
      </c>
      <c r="BK254" t="s">
        <v>1023</v>
      </c>
      <c r="BL254" t="s">
        <v>1024</v>
      </c>
      <c r="BM254" t="s">
        <v>1022</v>
      </c>
      <c r="BN254" t="s">
        <v>758</v>
      </c>
      <c r="BO254">
        <v>1</v>
      </c>
      <c r="BP254">
        <v>0</v>
      </c>
      <c r="BQ254">
        <v>1</v>
      </c>
      <c r="BR254" t="s">
        <v>81</v>
      </c>
      <c r="BS254">
        <v>50</v>
      </c>
      <c r="BT254" t="s">
        <v>759</v>
      </c>
      <c r="BU254">
        <v>300</v>
      </c>
      <c r="BV254">
        <v>426</v>
      </c>
      <c r="BW254">
        <v>1</v>
      </c>
    </row>
    <row r="255" spans="1:75" x14ac:dyDescent="0.15">
      <c r="A255">
        <v>3</v>
      </c>
      <c r="B255">
        <v>400501</v>
      </c>
      <c r="C255">
        <v>1</v>
      </c>
      <c r="D255" t="s">
        <v>713</v>
      </c>
      <c r="E255">
        <v>20141104</v>
      </c>
      <c r="F255">
        <v>1</v>
      </c>
      <c r="G255" t="s">
        <v>472</v>
      </c>
      <c r="H255">
        <v>1</v>
      </c>
      <c r="I255" t="s">
        <v>710</v>
      </c>
      <c r="J255">
        <v>0</v>
      </c>
      <c r="K255">
        <v>0</v>
      </c>
      <c r="L255">
        <v>11</v>
      </c>
      <c r="M255" t="s">
        <v>503</v>
      </c>
      <c r="N255" t="s">
        <v>504</v>
      </c>
      <c r="O255" t="s">
        <v>505</v>
      </c>
      <c r="P255">
        <v>1</v>
      </c>
      <c r="R255">
        <v>0</v>
      </c>
      <c r="S255">
        <v>0</v>
      </c>
      <c r="T255">
        <v>0</v>
      </c>
      <c r="U255">
        <v>0</v>
      </c>
      <c r="V255">
        <v>0</v>
      </c>
      <c r="W255">
        <v>0</v>
      </c>
      <c r="X255">
        <v>0</v>
      </c>
      <c r="Y255" t="s">
        <v>63</v>
      </c>
      <c r="Z255">
        <v>28</v>
      </c>
      <c r="AA255" t="s">
        <v>70</v>
      </c>
      <c r="AB255" t="s">
        <v>477</v>
      </c>
      <c r="AC255">
        <v>0</v>
      </c>
      <c r="AD255" t="s">
        <v>478</v>
      </c>
      <c r="AE255" t="s">
        <v>714</v>
      </c>
      <c r="AF255">
        <v>3</v>
      </c>
      <c r="AG255" t="s">
        <v>478</v>
      </c>
      <c r="AH255" t="s">
        <v>94</v>
      </c>
      <c r="AI255">
        <v>0</v>
      </c>
      <c r="AJ255" t="s">
        <v>478</v>
      </c>
      <c r="AK255" t="s">
        <v>148</v>
      </c>
      <c r="AL255">
        <v>0</v>
      </c>
      <c r="AM255" t="s">
        <v>478</v>
      </c>
      <c r="AN255" t="s">
        <v>715</v>
      </c>
      <c r="AO255">
        <v>0</v>
      </c>
      <c r="AP255" t="s">
        <v>478</v>
      </c>
      <c r="AQ255">
        <v>2</v>
      </c>
      <c r="AR255" t="s">
        <v>479</v>
      </c>
      <c r="AS255">
        <v>2</v>
      </c>
      <c r="AT255" t="s">
        <v>480</v>
      </c>
      <c r="AU255">
        <v>1</v>
      </c>
      <c r="AV255" t="s">
        <v>534</v>
      </c>
      <c r="AW255">
        <v>2</v>
      </c>
      <c r="AX255" t="s">
        <v>488</v>
      </c>
      <c r="AY255">
        <v>0</v>
      </c>
      <c r="BA255">
        <v>0</v>
      </c>
      <c r="BC255">
        <v>0</v>
      </c>
      <c r="BE255">
        <v>0</v>
      </c>
      <c r="BF255">
        <v>0</v>
      </c>
      <c r="BG255">
        <v>0</v>
      </c>
      <c r="BH255">
        <v>0</v>
      </c>
      <c r="BI255">
        <v>0</v>
      </c>
      <c r="BJ255">
        <v>141</v>
      </c>
      <c r="BK255" t="s">
        <v>778</v>
      </c>
      <c r="BL255" t="s">
        <v>779</v>
      </c>
      <c r="BM255" t="s">
        <v>505</v>
      </c>
      <c r="BN255" t="s">
        <v>758</v>
      </c>
      <c r="BO255">
        <v>3</v>
      </c>
      <c r="BP255">
        <v>0</v>
      </c>
      <c r="BQ255">
        <v>1</v>
      </c>
      <c r="BR255" t="s">
        <v>81</v>
      </c>
      <c r="BS255">
        <v>50</v>
      </c>
      <c r="BT255" t="s">
        <v>759</v>
      </c>
      <c r="BU255">
        <v>1350</v>
      </c>
      <c r="BV255">
        <v>394</v>
      </c>
      <c r="BW255">
        <v>1</v>
      </c>
    </row>
    <row r="256" spans="1:75" x14ac:dyDescent="0.15">
      <c r="A256">
        <v>3</v>
      </c>
      <c r="B256">
        <v>400501</v>
      </c>
      <c r="C256">
        <v>1</v>
      </c>
      <c r="D256" t="s">
        <v>713</v>
      </c>
      <c r="E256">
        <v>20141104</v>
      </c>
      <c r="F256">
        <v>1</v>
      </c>
      <c r="G256" t="s">
        <v>472</v>
      </c>
      <c r="H256">
        <v>1</v>
      </c>
      <c r="I256" t="s">
        <v>710</v>
      </c>
      <c r="J256">
        <v>0</v>
      </c>
      <c r="K256">
        <v>0</v>
      </c>
      <c r="L256">
        <v>1</v>
      </c>
      <c r="M256" t="s">
        <v>1327</v>
      </c>
      <c r="N256" t="s">
        <v>1328</v>
      </c>
      <c r="O256" t="s">
        <v>1329</v>
      </c>
      <c r="P256">
        <v>7</v>
      </c>
      <c r="R256">
        <v>0</v>
      </c>
      <c r="S256">
        <v>0</v>
      </c>
      <c r="T256">
        <v>0</v>
      </c>
      <c r="U256">
        <v>0</v>
      </c>
      <c r="V256">
        <v>0</v>
      </c>
      <c r="W256">
        <v>0</v>
      </c>
      <c r="X256">
        <v>0</v>
      </c>
      <c r="Y256" t="s">
        <v>63</v>
      </c>
      <c r="Z256">
        <v>27</v>
      </c>
      <c r="AA256" t="s">
        <v>70</v>
      </c>
      <c r="AB256" t="s">
        <v>477</v>
      </c>
      <c r="AC256">
        <v>2.4</v>
      </c>
      <c r="AD256" t="s">
        <v>478</v>
      </c>
      <c r="AE256" t="s">
        <v>714</v>
      </c>
      <c r="AF256">
        <v>1.4</v>
      </c>
      <c r="AG256" t="s">
        <v>478</v>
      </c>
      <c r="AH256" t="s">
        <v>94</v>
      </c>
      <c r="AI256">
        <v>1.5</v>
      </c>
      <c r="AJ256" t="s">
        <v>478</v>
      </c>
      <c r="AK256" t="s">
        <v>148</v>
      </c>
      <c r="AL256">
        <v>1.1000000000000001</v>
      </c>
      <c r="AM256" t="s">
        <v>478</v>
      </c>
      <c r="AN256" t="s">
        <v>715</v>
      </c>
      <c r="AO256">
        <v>0</v>
      </c>
      <c r="AP256" t="s">
        <v>478</v>
      </c>
      <c r="AQ256">
        <v>4</v>
      </c>
      <c r="AR256" t="s">
        <v>530</v>
      </c>
      <c r="AS256">
        <v>4</v>
      </c>
      <c r="AT256" t="s">
        <v>531</v>
      </c>
      <c r="AU256">
        <v>6</v>
      </c>
      <c r="AV256" t="s">
        <v>525</v>
      </c>
      <c r="AW256">
        <v>2</v>
      </c>
      <c r="AX256" t="s">
        <v>488</v>
      </c>
      <c r="AY256">
        <v>0</v>
      </c>
      <c r="BA256">
        <v>0</v>
      </c>
      <c r="BC256">
        <v>0</v>
      </c>
      <c r="BE256">
        <v>0</v>
      </c>
      <c r="BF256">
        <v>0</v>
      </c>
      <c r="BG256">
        <v>0</v>
      </c>
      <c r="BH256">
        <v>0</v>
      </c>
      <c r="BI256">
        <v>0</v>
      </c>
      <c r="BJ256">
        <v>40</v>
      </c>
      <c r="BK256" t="s">
        <v>1330</v>
      </c>
      <c r="BL256" t="s">
        <v>1331</v>
      </c>
      <c r="BM256" t="s">
        <v>1329</v>
      </c>
      <c r="BN256" t="s">
        <v>758</v>
      </c>
      <c r="BO256">
        <v>15</v>
      </c>
      <c r="BP256">
        <v>0</v>
      </c>
      <c r="BQ256">
        <v>1</v>
      </c>
      <c r="BR256" t="s">
        <v>81</v>
      </c>
      <c r="BS256">
        <v>50</v>
      </c>
      <c r="BT256" t="s">
        <v>759</v>
      </c>
      <c r="BU256">
        <v>1000</v>
      </c>
      <c r="BV256">
        <v>496</v>
      </c>
      <c r="BW256">
        <v>3</v>
      </c>
    </row>
    <row r="257" spans="1:75" x14ac:dyDescent="0.15">
      <c r="A257">
        <v>3</v>
      </c>
      <c r="B257">
        <v>400501</v>
      </c>
      <c r="C257">
        <v>1</v>
      </c>
      <c r="D257" t="s">
        <v>713</v>
      </c>
      <c r="E257">
        <v>20141104</v>
      </c>
      <c r="F257">
        <v>1</v>
      </c>
      <c r="G257" t="s">
        <v>472</v>
      </c>
      <c r="H257">
        <v>1</v>
      </c>
      <c r="I257" t="s">
        <v>710</v>
      </c>
      <c r="J257">
        <v>0</v>
      </c>
      <c r="K257">
        <v>0</v>
      </c>
      <c r="L257">
        <v>2</v>
      </c>
      <c r="M257" t="s">
        <v>629</v>
      </c>
      <c r="N257" t="s">
        <v>491</v>
      </c>
      <c r="O257" t="s">
        <v>491</v>
      </c>
      <c r="P257">
        <v>3</v>
      </c>
      <c r="R257">
        <v>0</v>
      </c>
      <c r="S257">
        <v>0</v>
      </c>
      <c r="T257">
        <v>0</v>
      </c>
      <c r="U257">
        <v>0</v>
      </c>
      <c r="V257">
        <v>0</v>
      </c>
      <c r="W257">
        <v>0</v>
      </c>
      <c r="X257">
        <v>0</v>
      </c>
      <c r="Y257" t="s">
        <v>63</v>
      </c>
      <c r="Z257">
        <v>7</v>
      </c>
      <c r="AA257" t="s">
        <v>70</v>
      </c>
      <c r="AB257" t="s">
        <v>477</v>
      </c>
      <c r="AC257">
        <v>0.2</v>
      </c>
      <c r="AD257" t="s">
        <v>478</v>
      </c>
      <c r="AE257" t="s">
        <v>714</v>
      </c>
      <c r="AF257">
        <v>0</v>
      </c>
      <c r="AG257" t="s">
        <v>478</v>
      </c>
      <c r="AH257" t="s">
        <v>94</v>
      </c>
      <c r="AI257">
        <v>1.8</v>
      </c>
      <c r="AJ257" t="s">
        <v>478</v>
      </c>
      <c r="AK257" t="s">
        <v>148</v>
      </c>
      <c r="AL257">
        <v>0.3</v>
      </c>
      <c r="AM257" t="s">
        <v>478</v>
      </c>
      <c r="AN257" t="s">
        <v>715</v>
      </c>
      <c r="AO257">
        <v>0</v>
      </c>
      <c r="AP257" t="s">
        <v>478</v>
      </c>
      <c r="AQ257">
        <v>4</v>
      </c>
      <c r="AR257" t="s">
        <v>530</v>
      </c>
      <c r="AS257">
        <v>4</v>
      </c>
      <c r="AT257" t="s">
        <v>531</v>
      </c>
      <c r="AU257">
        <v>6</v>
      </c>
      <c r="AV257" t="s">
        <v>525</v>
      </c>
      <c r="AW257">
        <v>2</v>
      </c>
      <c r="AX257" t="s">
        <v>488</v>
      </c>
      <c r="AY257">
        <v>0</v>
      </c>
      <c r="BA257">
        <v>0</v>
      </c>
      <c r="BC257">
        <v>0</v>
      </c>
      <c r="BE257">
        <v>0</v>
      </c>
      <c r="BF257">
        <v>0</v>
      </c>
      <c r="BG257">
        <v>0</v>
      </c>
      <c r="BH257">
        <v>0</v>
      </c>
      <c r="BI257">
        <v>0</v>
      </c>
      <c r="BJ257">
        <v>61</v>
      </c>
      <c r="BK257" t="s">
        <v>630</v>
      </c>
      <c r="BL257" t="s">
        <v>777</v>
      </c>
      <c r="BM257" t="s">
        <v>491</v>
      </c>
      <c r="BN257" t="s">
        <v>758</v>
      </c>
      <c r="BO257">
        <v>20</v>
      </c>
      <c r="BP257">
        <v>0</v>
      </c>
      <c r="BQ257">
        <v>1</v>
      </c>
      <c r="BR257" t="s">
        <v>81</v>
      </c>
      <c r="BS257">
        <v>50</v>
      </c>
      <c r="BT257" t="s">
        <v>759</v>
      </c>
      <c r="BU257">
        <v>220</v>
      </c>
      <c r="BV257">
        <v>31</v>
      </c>
      <c r="BW257">
        <v>2</v>
      </c>
    </row>
    <row r="258" spans="1:75" x14ac:dyDescent="0.15">
      <c r="A258">
        <v>3</v>
      </c>
      <c r="B258">
        <v>400501</v>
      </c>
      <c r="C258">
        <v>1</v>
      </c>
      <c r="D258" t="s">
        <v>713</v>
      </c>
      <c r="E258">
        <v>20141104</v>
      </c>
      <c r="F258">
        <v>1</v>
      </c>
      <c r="G258" t="s">
        <v>472</v>
      </c>
      <c r="H258">
        <v>1</v>
      </c>
      <c r="I258" t="s">
        <v>710</v>
      </c>
      <c r="J258">
        <v>0</v>
      </c>
      <c r="K258">
        <v>0</v>
      </c>
      <c r="L258">
        <v>3</v>
      </c>
      <c r="M258" t="s">
        <v>498</v>
      </c>
      <c r="N258" t="s">
        <v>499</v>
      </c>
      <c r="O258" t="s">
        <v>500</v>
      </c>
      <c r="P258">
        <v>3</v>
      </c>
      <c r="R258">
        <v>0</v>
      </c>
      <c r="S258">
        <v>0</v>
      </c>
      <c r="T258">
        <v>0</v>
      </c>
      <c r="U258">
        <v>0</v>
      </c>
      <c r="V258">
        <v>0</v>
      </c>
      <c r="W258">
        <v>0</v>
      </c>
      <c r="X258">
        <v>0</v>
      </c>
      <c r="Y258" t="s">
        <v>63</v>
      </c>
      <c r="Z258">
        <v>4</v>
      </c>
      <c r="AA258" t="s">
        <v>70</v>
      </c>
      <c r="AB258" t="s">
        <v>477</v>
      </c>
      <c r="AC258">
        <v>0.1</v>
      </c>
      <c r="AD258" t="s">
        <v>478</v>
      </c>
      <c r="AE258" t="s">
        <v>714</v>
      </c>
      <c r="AF258">
        <v>0</v>
      </c>
      <c r="AG258" t="s">
        <v>478</v>
      </c>
      <c r="AH258" t="s">
        <v>94</v>
      </c>
      <c r="AI258">
        <v>0.9</v>
      </c>
      <c r="AJ258" t="s">
        <v>478</v>
      </c>
      <c r="AK258" t="s">
        <v>148</v>
      </c>
      <c r="AL258">
        <v>0.3</v>
      </c>
      <c r="AM258" t="s">
        <v>478</v>
      </c>
      <c r="AN258" t="s">
        <v>715</v>
      </c>
      <c r="AO258">
        <v>0</v>
      </c>
      <c r="AP258" t="s">
        <v>478</v>
      </c>
      <c r="AQ258">
        <v>4</v>
      </c>
      <c r="AR258" t="s">
        <v>530</v>
      </c>
      <c r="AS258">
        <v>4</v>
      </c>
      <c r="AT258" t="s">
        <v>531</v>
      </c>
      <c r="AU258">
        <v>6</v>
      </c>
      <c r="AV258" t="s">
        <v>525</v>
      </c>
      <c r="AW258">
        <v>2</v>
      </c>
      <c r="AX258" t="s">
        <v>488</v>
      </c>
      <c r="AY258">
        <v>0</v>
      </c>
      <c r="BA258">
        <v>0</v>
      </c>
      <c r="BC258">
        <v>0</v>
      </c>
      <c r="BE258">
        <v>0</v>
      </c>
      <c r="BF258">
        <v>0</v>
      </c>
      <c r="BG258">
        <v>0</v>
      </c>
      <c r="BH258">
        <v>0</v>
      </c>
      <c r="BI258">
        <v>0</v>
      </c>
      <c r="BJ258">
        <v>60</v>
      </c>
      <c r="BK258" t="s">
        <v>501</v>
      </c>
      <c r="BL258" t="s">
        <v>835</v>
      </c>
      <c r="BM258" t="s">
        <v>500</v>
      </c>
      <c r="BN258" t="s">
        <v>758</v>
      </c>
      <c r="BO258">
        <v>10</v>
      </c>
      <c r="BP258">
        <v>0</v>
      </c>
      <c r="BQ258">
        <v>1</v>
      </c>
      <c r="BR258" t="s">
        <v>81</v>
      </c>
      <c r="BS258">
        <v>50</v>
      </c>
      <c r="BT258" t="s">
        <v>759</v>
      </c>
      <c r="BU258">
        <v>240</v>
      </c>
      <c r="BV258">
        <v>59</v>
      </c>
      <c r="BW258">
        <v>2</v>
      </c>
    </row>
    <row r="259" spans="1:75" x14ac:dyDescent="0.15">
      <c r="A259">
        <v>3</v>
      </c>
      <c r="B259">
        <v>400501</v>
      </c>
      <c r="C259">
        <v>1</v>
      </c>
      <c r="D259" t="s">
        <v>713</v>
      </c>
      <c r="E259">
        <v>20141104</v>
      </c>
      <c r="F259">
        <v>1</v>
      </c>
      <c r="G259" t="s">
        <v>472</v>
      </c>
      <c r="H259">
        <v>1</v>
      </c>
      <c r="I259" t="s">
        <v>710</v>
      </c>
      <c r="J259">
        <v>0</v>
      </c>
      <c r="K259">
        <v>0</v>
      </c>
      <c r="L259">
        <v>4</v>
      </c>
      <c r="M259" t="s">
        <v>842</v>
      </c>
      <c r="N259" t="s">
        <v>843</v>
      </c>
      <c r="O259" t="s">
        <v>844</v>
      </c>
      <c r="P259">
        <v>16</v>
      </c>
      <c r="R259">
        <v>0</v>
      </c>
      <c r="S259">
        <v>0</v>
      </c>
      <c r="T259">
        <v>0</v>
      </c>
      <c r="U259">
        <v>0</v>
      </c>
      <c r="V259">
        <v>0</v>
      </c>
      <c r="W259">
        <v>0</v>
      </c>
      <c r="X259">
        <v>0</v>
      </c>
      <c r="Y259" t="s">
        <v>63</v>
      </c>
      <c r="Z259">
        <v>3</v>
      </c>
      <c r="AA259" t="s">
        <v>70</v>
      </c>
      <c r="AB259" t="s">
        <v>477</v>
      </c>
      <c r="AC259">
        <v>0.4</v>
      </c>
      <c r="AD259" t="s">
        <v>478</v>
      </c>
      <c r="AE259" t="s">
        <v>714</v>
      </c>
      <c r="AF259">
        <v>0.1</v>
      </c>
      <c r="AG259" t="s">
        <v>478</v>
      </c>
      <c r="AH259" t="s">
        <v>94</v>
      </c>
      <c r="AI259">
        <v>0.8</v>
      </c>
      <c r="AJ259" t="s">
        <v>478</v>
      </c>
      <c r="AK259" t="s">
        <v>148</v>
      </c>
      <c r="AL259">
        <v>0.6</v>
      </c>
      <c r="AM259" t="s">
        <v>478</v>
      </c>
      <c r="AN259" t="s">
        <v>715</v>
      </c>
      <c r="AO259">
        <v>0</v>
      </c>
      <c r="AP259" t="s">
        <v>478</v>
      </c>
      <c r="AQ259">
        <v>4</v>
      </c>
      <c r="AR259" t="s">
        <v>530</v>
      </c>
      <c r="AS259">
        <v>4</v>
      </c>
      <c r="AT259" t="s">
        <v>531</v>
      </c>
      <c r="AU259">
        <v>6</v>
      </c>
      <c r="AV259" t="s">
        <v>525</v>
      </c>
      <c r="AW259">
        <v>2</v>
      </c>
      <c r="AX259" t="s">
        <v>488</v>
      </c>
      <c r="AY259">
        <v>0</v>
      </c>
      <c r="BA259">
        <v>0</v>
      </c>
      <c r="BC259">
        <v>0</v>
      </c>
      <c r="BE259">
        <v>0</v>
      </c>
      <c r="BF259">
        <v>0</v>
      </c>
      <c r="BG259">
        <v>0</v>
      </c>
      <c r="BH259">
        <v>0</v>
      </c>
      <c r="BI259">
        <v>0</v>
      </c>
      <c r="BJ259">
        <v>80</v>
      </c>
      <c r="BK259" t="s">
        <v>845</v>
      </c>
      <c r="BL259" t="s">
        <v>846</v>
      </c>
      <c r="BM259" t="s">
        <v>844</v>
      </c>
      <c r="BN259" t="s">
        <v>758</v>
      </c>
      <c r="BO259">
        <v>15</v>
      </c>
      <c r="BP259">
        <v>0</v>
      </c>
      <c r="BQ259">
        <v>1</v>
      </c>
      <c r="BR259" t="s">
        <v>81</v>
      </c>
      <c r="BS259">
        <v>50</v>
      </c>
      <c r="BT259" t="s">
        <v>759</v>
      </c>
      <c r="BU259">
        <v>100</v>
      </c>
      <c r="BV259">
        <v>96</v>
      </c>
      <c r="BW259">
        <v>2</v>
      </c>
    </row>
    <row r="260" spans="1:75" x14ac:dyDescent="0.15">
      <c r="A260">
        <v>3</v>
      </c>
      <c r="B260">
        <v>400501</v>
      </c>
      <c r="C260">
        <v>1</v>
      </c>
      <c r="D260" t="s">
        <v>713</v>
      </c>
      <c r="E260">
        <v>20141104</v>
      </c>
      <c r="F260">
        <v>1</v>
      </c>
      <c r="G260" t="s">
        <v>472</v>
      </c>
      <c r="H260">
        <v>1</v>
      </c>
      <c r="I260" t="s">
        <v>710</v>
      </c>
      <c r="J260">
        <v>0</v>
      </c>
      <c r="K260">
        <v>0</v>
      </c>
      <c r="L260">
        <v>5</v>
      </c>
      <c r="M260" t="s">
        <v>1332</v>
      </c>
      <c r="N260" t="s">
        <v>1333</v>
      </c>
      <c r="O260" t="s">
        <v>1334</v>
      </c>
      <c r="P260">
        <v>17</v>
      </c>
      <c r="R260">
        <v>0</v>
      </c>
      <c r="S260">
        <v>0</v>
      </c>
      <c r="T260">
        <v>0</v>
      </c>
      <c r="U260">
        <v>0</v>
      </c>
      <c r="V260">
        <v>0</v>
      </c>
      <c r="W260">
        <v>0</v>
      </c>
      <c r="X260">
        <v>0</v>
      </c>
      <c r="Y260" t="s">
        <v>63</v>
      </c>
      <c r="Z260">
        <v>0</v>
      </c>
      <c r="AA260" t="s">
        <v>70</v>
      </c>
      <c r="AB260" t="s">
        <v>477</v>
      </c>
      <c r="AC260">
        <v>0</v>
      </c>
      <c r="AD260" t="s">
        <v>478</v>
      </c>
      <c r="AE260" t="s">
        <v>714</v>
      </c>
      <c r="AF260">
        <v>0</v>
      </c>
      <c r="AG260" t="s">
        <v>478</v>
      </c>
      <c r="AH260" t="s">
        <v>94</v>
      </c>
      <c r="AI260">
        <v>0</v>
      </c>
      <c r="AJ260" t="s">
        <v>478</v>
      </c>
      <c r="AK260" t="s">
        <v>148</v>
      </c>
      <c r="AL260">
        <v>0</v>
      </c>
      <c r="AM260" t="s">
        <v>478</v>
      </c>
      <c r="AN260" t="s">
        <v>715</v>
      </c>
      <c r="AO260">
        <v>0</v>
      </c>
      <c r="AP260" t="s">
        <v>478</v>
      </c>
      <c r="AQ260">
        <v>4</v>
      </c>
      <c r="AR260" t="s">
        <v>530</v>
      </c>
      <c r="AS260">
        <v>4</v>
      </c>
      <c r="AT260" t="s">
        <v>531</v>
      </c>
      <c r="AU260">
        <v>6</v>
      </c>
      <c r="AV260" t="s">
        <v>525</v>
      </c>
      <c r="AW260">
        <v>2</v>
      </c>
      <c r="AX260" t="s">
        <v>488</v>
      </c>
      <c r="AY260">
        <v>0</v>
      </c>
      <c r="BA260">
        <v>0</v>
      </c>
      <c r="BC260">
        <v>0</v>
      </c>
      <c r="BE260">
        <v>0</v>
      </c>
      <c r="BF260">
        <v>0</v>
      </c>
      <c r="BG260">
        <v>0</v>
      </c>
      <c r="BH260">
        <v>0</v>
      </c>
      <c r="BI260">
        <v>0</v>
      </c>
      <c r="BJ260">
        <v>60</v>
      </c>
      <c r="BN260" t="s">
        <v>758</v>
      </c>
      <c r="BO260">
        <v>50</v>
      </c>
      <c r="BP260">
        <v>0</v>
      </c>
      <c r="BQ260">
        <v>1</v>
      </c>
      <c r="BR260" t="s">
        <v>81</v>
      </c>
      <c r="BS260">
        <v>50</v>
      </c>
      <c r="BT260" t="s">
        <v>759</v>
      </c>
      <c r="BU260">
        <v>1530</v>
      </c>
      <c r="BV260">
        <v>518</v>
      </c>
      <c r="BW260">
        <v>1</v>
      </c>
    </row>
    <row r="261" spans="1:75" x14ac:dyDescent="0.15">
      <c r="A261">
        <v>3</v>
      </c>
      <c r="B261">
        <v>400501</v>
      </c>
      <c r="C261">
        <v>1</v>
      </c>
      <c r="D261" t="s">
        <v>713</v>
      </c>
      <c r="E261">
        <v>20141104</v>
      </c>
      <c r="F261">
        <v>1</v>
      </c>
      <c r="G261" t="s">
        <v>472</v>
      </c>
      <c r="H261">
        <v>1</v>
      </c>
      <c r="I261" t="s">
        <v>710</v>
      </c>
      <c r="J261">
        <v>0</v>
      </c>
      <c r="K261">
        <v>0</v>
      </c>
      <c r="L261">
        <v>6</v>
      </c>
      <c r="M261" t="s">
        <v>652</v>
      </c>
      <c r="N261" t="s">
        <v>653</v>
      </c>
      <c r="O261" t="s">
        <v>654</v>
      </c>
      <c r="P261">
        <v>0</v>
      </c>
      <c r="R261">
        <v>0</v>
      </c>
      <c r="S261">
        <v>0</v>
      </c>
      <c r="T261">
        <v>0</v>
      </c>
      <c r="U261">
        <v>0</v>
      </c>
      <c r="V261">
        <v>0</v>
      </c>
      <c r="W261">
        <v>0</v>
      </c>
      <c r="X261">
        <v>0</v>
      </c>
      <c r="Y261" t="s">
        <v>63</v>
      </c>
      <c r="Z261">
        <v>0</v>
      </c>
      <c r="AA261" t="s">
        <v>70</v>
      </c>
      <c r="AB261" t="s">
        <v>477</v>
      </c>
      <c r="AC261">
        <v>0</v>
      </c>
      <c r="AD261" t="s">
        <v>478</v>
      </c>
      <c r="AE261" t="s">
        <v>714</v>
      </c>
      <c r="AF261">
        <v>0</v>
      </c>
      <c r="AG261" t="s">
        <v>478</v>
      </c>
      <c r="AH261" t="s">
        <v>94</v>
      </c>
      <c r="AI261">
        <v>0</v>
      </c>
      <c r="AJ261" t="s">
        <v>478</v>
      </c>
      <c r="AK261" t="s">
        <v>148</v>
      </c>
      <c r="AL261">
        <v>0</v>
      </c>
      <c r="AM261" t="s">
        <v>478</v>
      </c>
      <c r="AN261" t="s">
        <v>715</v>
      </c>
      <c r="AO261">
        <v>0</v>
      </c>
      <c r="AP261" t="s">
        <v>478</v>
      </c>
      <c r="AQ261">
        <v>4</v>
      </c>
      <c r="AR261" t="s">
        <v>530</v>
      </c>
      <c r="AS261">
        <v>4</v>
      </c>
      <c r="AT261" t="s">
        <v>531</v>
      </c>
      <c r="AU261">
        <v>6</v>
      </c>
      <c r="AV261" t="s">
        <v>525</v>
      </c>
      <c r="AW261">
        <v>2</v>
      </c>
      <c r="AX261" t="s">
        <v>488</v>
      </c>
      <c r="AY261">
        <v>0</v>
      </c>
      <c r="BA261">
        <v>0</v>
      </c>
      <c r="BC261">
        <v>0</v>
      </c>
      <c r="BE261">
        <v>0</v>
      </c>
      <c r="BF261">
        <v>0</v>
      </c>
      <c r="BG261">
        <v>0</v>
      </c>
      <c r="BH261">
        <v>0</v>
      </c>
      <c r="BI261">
        <v>0</v>
      </c>
      <c r="BJ261">
        <v>999</v>
      </c>
      <c r="BN261" t="s">
        <v>487</v>
      </c>
      <c r="BO261">
        <v>0</v>
      </c>
      <c r="BP261">
        <v>0</v>
      </c>
      <c r="BQ261">
        <v>1</v>
      </c>
      <c r="BR261" t="s">
        <v>81</v>
      </c>
      <c r="BS261">
        <v>99</v>
      </c>
      <c r="BT261" t="s">
        <v>655</v>
      </c>
      <c r="BU261">
        <v>999000</v>
      </c>
      <c r="BV261">
        <v>1</v>
      </c>
      <c r="BW261">
        <v>1</v>
      </c>
    </row>
    <row r="262" spans="1:75" x14ac:dyDescent="0.15">
      <c r="A262">
        <v>3</v>
      </c>
      <c r="B262">
        <v>400501</v>
      </c>
      <c r="C262">
        <v>1</v>
      </c>
      <c r="D262" t="s">
        <v>713</v>
      </c>
      <c r="E262">
        <v>20141104</v>
      </c>
      <c r="F262">
        <v>1</v>
      </c>
      <c r="G262" t="s">
        <v>472</v>
      </c>
      <c r="H262">
        <v>1</v>
      </c>
      <c r="I262" t="s">
        <v>710</v>
      </c>
      <c r="J262">
        <v>0</v>
      </c>
      <c r="K262">
        <v>0</v>
      </c>
      <c r="L262">
        <v>7</v>
      </c>
      <c r="M262" t="s">
        <v>648</v>
      </c>
      <c r="N262" t="s">
        <v>649</v>
      </c>
      <c r="O262" t="s">
        <v>650</v>
      </c>
      <c r="P262">
        <v>1</v>
      </c>
      <c r="R262">
        <v>0</v>
      </c>
      <c r="S262">
        <v>0</v>
      </c>
      <c r="T262">
        <v>0</v>
      </c>
      <c r="U262">
        <v>0</v>
      </c>
      <c r="V262">
        <v>0</v>
      </c>
      <c r="W262">
        <v>0</v>
      </c>
      <c r="X262">
        <v>0</v>
      </c>
      <c r="Y262" t="s">
        <v>63</v>
      </c>
      <c r="Z262">
        <v>5</v>
      </c>
      <c r="AA262" t="s">
        <v>70</v>
      </c>
      <c r="AB262" t="s">
        <v>477</v>
      </c>
      <c r="AC262">
        <v>0.1</v>
      </c>
      <c r="AD262" t="s">
        <v>478</v>
      </c>
      <c r="AE262" t="s">
        <v>714</v>
      </c>
      <c r="AF262">
        <v>0.1</v>
      </c>
      <c r="AG262" t="s">
        <v>478</v>
      </c>
      <c r="AH262" t="s">
        <v>94</v>
      </c>
      <c r="AI262">
        <v>0.8</v>
      </c>
      <c r="AJ262" t="s">
        <v>478</v>
      </c>
      <c r="AK262" t="s">
        <v>148</v>
      </c>
      <c r="AL262">
        <v>0</v>
      </c>
      <c r="AM262" t="s">
        <v>478</v>
      </c>
      <c r="AN262" t="s">
        <v>715</v>
      </c>
      <c r="AO262">
        <v>0.9</v>
      </c>
      <c r="AP262" t="s">
        <v>478</v>
      </c>
      <c r="AQ262">
        <v>4</v>
      </c>
      <c r="AR262" t="s">
        <v>530</v>
      </c>
      <c r="AS262">
        <v>4</v>
      </c>
      <c r="AT262" t="s">
        <v>531</v>
      </c>
      <c r="AU262">
        <v>6</v>
      </c>
      <c r="AV262" t="s">
        <v>525</v>
      </c>
      <c r="AW262">
        <v>2</v>
      </c>
      <c r="AX262" t="s">
        <v>488</v>
      </c>
      <c r="AY262">
        <v>0</v>
      </c>
      <c r="BA262">
        <v>0</v>
      </c>
      <c r="BC262">
        <v>0</v>
      </c>
      <c r="BE262">
        <v>0</v>
      </c>
      <c r="BF262">
        <v>0</v>
      </c>
      <c r="BG262">
        <v>0</v>
      </c>
      <c r="BH262">
        <v>0</v>
      </c>
      <c r="BI262">
        <v>0</v>
      </c>
      <c r="BJ262">
        <v>179</v>
      </c>
      <c r="BK262" t="s">
        <v>651</v>
      </c>
      <c r="BL262" t="s">
        <v>1075</v>
      </c>
      <c r="BM262" t="s">
        <v>650</v>
      </c>
      <c r="BN262" t="s">
        <v>758</v>
      </c>
      <c r="BO262">
        <v>2</v>
      </c>
      <c r="BP262">
        <v>0</v>
      </c>
      <c r="BQ262">
        <v>1</v>
      </c>
      <c r="BR262" t="s">
        <v>81</v>
      </c>
      <c r="BS262">
        <v>50</v>
      </c>
      <c r="BT262" t="s">
        <v>759</v>
      </c>
      <c r="BU262">
        <v>500</v>
      </c>
      <c r="BV262">
        <v>346</v>
      </c>
      <c r="BW262">
        <v>1</v>
      </c>
    </row>
    <row r="263" spans="1:75" x14ac:dyDescent="0.15">
      <c r="A263">
        <v>3</v>
      </c>
      <c r="B263">
        <v>400501</v>
      </c>
      <c r="C263">
        <v>1</v>
      </c>
      <c r="D263" t="s">
        <v>713</v>
      </c>
      <c r="E263">
        <v>20141104</v>
      </c>
      <c r="F263">
        <v>1</v>
      </c>
      <c r="G263" t="s">
        <v>472</v>
      </c>
      <c r="H263">
        <v>1</v>
      </c>
      <c r="I263" t="s">
        <v>710</v>
      </c>
      <c r="J263">
        <v>0</v>
      </c>
      <c r="K263">
        <v>0</v>
      </c>
      <c r="L263">
        <v>8</v>
      </c>
      <c r="M263" t="s">
        <v>1010</v>
      </c>
      <c r="N263" t="s">
        <v>1011</v>
      </c>
      <c r="O263" t="s">
        <v>1012</v>
      </c>
      <c r="P263">
        <v>1</v>
      </c>
      <c r="R263">
        <v>0</v>
      </c>
      <c r="S263">
        <v>0</v>
      </c>
      <c r="T263">
        <v>0</v>
      </c>
      <c r="U263">
        <v>0</v>
      </c>
      <c r="V263">
        <v>0</v>
      </c>
      <c r="W263">
        <v>0</v>
      </c>
      <c r="X263">
        <v>0</v>
      </c>
      <c r="Y263" t="s">
        <v>63</v>
      </c>
      <c r="Z263">
        <v>6</v>
      </c>
      <c r="AA263" t="s">
        <v>70</v>
      </c>
      <c r="AB263" t="s">
        <v>477</v>
      </c>
      <c r="AC263">
        <v>0.1</v>
      </c>
      <c r="AD263" t="s">
        <v>478</v>
      </c>
      <c r="AE263" t="s">
        <v>714</v>
      </c>
      <c r="AF263">
        <v>0</v>
      </c>
      <c r="AG263" t="s">
        <v>478</v>
      </c>
      <c r="AH263" t="s">
        <v>94</v>
      </c>
      <c r="AI263">
        <v>1.4</v>
      </c>
      <c r="AJ263" t="s">
        <v>478</v>
      </c>
      <c r="AK263" t="s">
        <v>148</v>
      </c>
      <c r="AL263">
        <v>0.1</v>
      </c>
      <c r="AM263" t="s">
        <v>478</v>
      </c>
      <c r="AN263" t="s">
        <v>715</v>
      </c>
      <c r="AO263">
        <v>0.2</v>
      </c>
      <c r="AP263" t="s">
        <v>478</v>
      </c>
      <c r="AQ263">
        <v>4</v>
      </c>
      <c r="AR263" t="s">
        <v>530</v>
      </c>
      <c r="AS263">
        <v>4</v>
      </c>
      <c r="AT263" t="s">
        <v>531</v>
      </c>
      <c r="AU263">
        <v>6</v>
      </c>
      <c r="AV263" t="s">
        <v>525</v>
      </c>
      <c r="AW263">
        <v>2</v>
      </c>
      <c r="AX263" t="s">
        <v>488</v>
      </c>
      <c r="AY263">
        <v>0</v>
      </c>
      <c r="BA263">
        <v>0</v>
      </c>
      <c r="BC263">
        <v>0</v>
      </c>
      <c r="BE263">
        <v>0</v>
      </c>
      <c r="BF263">
        <v>0</v>
      </c>
      <c r="BG263">
        <v>0</v>
      </c>
      <c r="BH263">
        <v>0</v>
      </c>
      <c r="BI263">
        <v>0</v>
      </c>
      <c r="BJ263">
        <v>175</v>
      </c>
      <c r="BK263" t="s">
        <v>1013</v>
      </c>
      <c r="BL263" t="s">
        <v>1014</v>
      </c>
      <c r="BM263" t="s">
        <v>1012</v>
      </c>
      <c r="BN263" t="s">
        <v>758</v>
      </c>
      <c r="BO263">
        <v>5</v>
      </c>
      <c r="BP263">
        <v>0</v>
      </c>
      <c r="BQ263">
        <v>1</v>
      </c>
      <c r="BR263" t="s">
        <v>81</v>
      </c>
      <c r="BS263">
        <v>50</v>
      </c>
      <c r="BT263" t="s">
        <v>759</v>
      </c>
      <c r="BU263">
        <v>1000</v>
      </c>
      <c r="BV263">
        <v>275</v>
      </c>
      <c r="BW263">
        <v>1</v>
      </c>
    </row>
    <row r="264" spans="1:75" x14ac:dyDescent="0.15">
      <c r="A264">
        <v>3</v>
      </c>
      <c r="B264">
        <v>400501</v>
      </c>
      <c r="C264">
        <v>1</v>
      </c>
      <c r="D264" t="s">
        <v>713</v>
      </c>
      <c r="E264">
        <v>20141104</v>
      </c>
      <c r="F264">
        <v>1</v>
      </c>
      <c r="G264" t="s">
        <v>472</v>
      </c>
      <c r="H264">
        <v>1</v>
      </c>
      <c r="I264" t="s">
        <v>710</v>
      </c>
      <c r="J264">
        <v>0</v>
      </c>
      <c r="K264">
        <v>0</v>
      </c>
      <c r="L264">
        <v>9</v>
      </c>
      <c r="M264" t="s">
        <v>1335</v>
      </c>
      <c r="N264" t="s">
        <v>1336</v>
      </c>
      <c r="O264" t="s">
        <v>700</v>
      </c>
      <c r="P264">
        <v>1</v>
      </c>
      <c r="R264">
        <v>0</v>
      </c>
      <c r="S264">
        <v>0</v>
      </c>
      <c r="T264">
        <v>0</v>
      </c>
      <c r="U264">
        <v>0</v>
      </c>
      <c r="V264">
        <v>0</v>
      </c>
      <c r="W264">
        <v>0</v>
      </c>
      <c r="X264">
        <v>0</v>
      </c>
      <c r="Y264" t="s">
        <v>63</v>
      </c>
      <c r="Z264">
        <v>2</v>
      </c>
      <c r="AA264" t="s">
        <v>70</v>
      </c>
      <c r="AB264" t="s">
        <v>477</v>
      </c>
      <c r="AC264">
        <v>0</v>
      </c>
      <c r="AD264" t="s">
        <v>478</v>
      </c>
      <c r="AE264" t="s">
        <v>714</v>
      </c>
      <c r="AF264">
        <v>0</v>
      </c>
      <c r="AG264" t="s">
        <v>478</v>
      </c>
      <c r="AH264" t="s">
        <v>94</v>
      </c>
      <c r="AI264">
        <v>0.5</v>
      </c>
      <c r="AJ264" t="s">
        <v>478</v>
      </c>
      <c r="AK264" t="s">
        <v>148</v>
      </c>
      <c r="AL264">
        <v>0</v>
      </c>
      <c r="AM264" t="s">
        <v>478</v>
      </c>
      <c r="AN264" t="s">
        <v>715</v>
      </c>
      <c r="AO264">
        <v>0.2</v>
      </c>
      <c r="AP264" t="s">
        <v>478</v>
      </c>
      <c r="AQ264">
        <v>4</v>
      </c>
      <c r="AR264" t="s">
        <v>530</v>
      </c>
      <c r="AS264">
        <v>4</v>
      </c>
      <c r="AT264" t="s">
        <v>531</v>
      </c>
      <c r="AU264">
        <v>6</v>
      </c>
      <c r="AV264" t="s">
        <v>525</v>
      </c>
      <c r="AW264">
        <v>2</v>
      </c>
      <c r="AX264" t="s">
        <v>488</v>
      </c>
      <c r="AY264">
        <v>0</v>
      </c>
      <c r="BA264">
        <v>0</v>
      </c>
      <c r="BC264">
        <v>0</v>
      </c>
      <c r="BE264">
        <v>0</v>
      </c>
      <c r="BF264">
        <v>0</v>
      </c>
      <c r="BG264">
        <v>0</v>
      </c>
      <c r="BH264">
        <v>0</v>
      </c>
      <c r="BI264">
        <v>0</v>
      </c>
      <c r="BJ264">
        <v>173</v>
      </c>
      <c r="BK264" t="s">
        <v>1337</v>
      </c>
      <c r="BL264" t="s">
        <v>1338</v>
      </c>
      <c r="BM264" t="s">
        <v>700</v>
      </c>
      <c r="BN264" t="s">
        <v>758</v>
      </c>
      <c r="BO264">
        <v>2</v>
      </c>
      <c r="BP264">
        <v>0</v>
      </c>
      <c r="BQ264">
        <v>1</v>
      </c>
      <c r="BR264" t="s">
        <v>81</v>
      </c>
      <c r="BS264">
        <v>50</v>
      </c>
      <c r="BT264" t="s">
        <v>759</v>
      </c>
      <c r="BU264">
        <v>1800</v>
      </c>
      <c r="BV264">
        <v>607</v>
      </c>
      <c r="BW264">
        <v>1</v>
      </c>
    </row>
    <row r="265" spans="1:75" x14ac:dyDescent="0.15">
      <c r="A265">
        <v>3</v>
      </c>
      <c r="B265">
        <v>400501</v>
      </c>
      <c r="C265">
        <v>1</v>
      </c>
      <c r="D265" t="s">
        <v>713</v>
      </c>
      <c r="E265">
        <v>20141104</v>
      </c>
      <c r="F265">
        <v>1</v>
      </c>
      <c r="G265" t="s">
        <v>472</v>
      </c>
      <c r="H265">
        <v>1</v>
      </c>
      <c r="I265" t="s">
        <v>710</v>
      </c>
      <c r="J265">
        <v>0</v>
      </c>
      <c r="K265">
        <v>0</v>
      </c>
      <c r="L265">
        <v>10</v>
      </c>
      <c r="M265" t="s">
        <v>577</v>
      </c>
      <c r="N265" t="s">
        <v>578</v>
      </c>
      <c r="O265" t="s">
        <v>579</v>
      </c>
      <c r="P265">
        <v>2</v>
      </c>
      <c r="R265">
        <v>0</v>
      </c>
      <c r="S265">
        <v>0</v>
      </c>
      <c r="T265">
        <v>0</v>
      </c>
      <c r="U265">
        <v>0</v>
      </c>
      <c r="V265">
        <v>0</v>
      </c>
      <c r="W265">
        <v>0</v>
      </c>
      <c r="X265">
        <v>0</v>
      </c>
      <c r="Y265" t="s">
        <v>63</v>
      </c>
      <c r="Z265">
        <v>5</v>
      </c>
      <c r="AA265" t="s">
        <v>70</v>
      </c>
      <c r="AB265" t="s">
        <v>477</v>
      </c>
      <c r="AC265">
        <v>0.3</v>
      </c>
      <c r="AD265" t="s">
        <v>478</v>
      </c>
      <c r="AE265" t="s">
        <v>714</v>
      </c>
      <c r="AF265">
        <v>0</v>
      </c>
      <c r="AG265" t="s">
        <v>478</v>
      </c>
      <c r="AH265" t="s">
        <v>94</v>
      </c>
      <c r="AI265">
        <v>0.9</v>
      </c>
      <c r="AJ265" t="s">
        <v>478</v>
      </c>
      <c r="AK265" t="s">
        <v>148</v>
      </c>
      <c r="AL265">
        <v>0.3</v>
      </c>
      <c r="AM265" t="s">
        <v>478</v>
      </c>
      <c r="AN265" t="s">
        <v>715</v>
      </c>
      <c r="AO265">
        <v>0</v>
      </c>
      <c r="AP265" t="s">
        <v>478</v>
      </c>
      <c r="AQ265">
        <v>4</v>
      </c>
      <c r="AR265" t="s">
        <v>530</v>
      </c>
      <c r="AS265">
        <v>4</v>
      </c>
      <c r="AT265" t="s">
        <v>531</v>
      </c>
      <c r="AU265">
        <v>6</v>
      </c>
      <c r="AV265" t="s">
        <v>525</v>
      </c>
      <c r="AW265">
        <v>2</v>
      </c>
      <c r="AX265" t="s">
        <v>488</v>
      </c>
      <c r="AY265">
        <v>0</v>
      </c>
      <c r="BA265">
        <v>0</v>
      </c>
      <c r="BC265">
        <v>0</v>
      </c>
      <c r="BE265">
        <v>0</v>
      </c>
      <c r="BF265">
        <v>0</v>
      </c>
      <c r="BG265">
        <v>0</v>
      </c>
      <c r="BH265">
        <v>0</v>
      </c>
      <c r="BI265">
        <v>0</v>
      </c>
      <c r="BJ265">
        <v>60</v>
      </c>
      <c r="BK265" t="s">
        <v>868</v>
      </c>
      <c r="BL265" t="s">
        <v>869</v>
      </c>
      <c r="BM265" t="s">
        <v>579</v>
      </c>
      <c r="BN265" t="s">
        <v>758</v>
      </c>
      <c r="BO265">
        <v>5</v>
      </c>
      <c r="BP265">
        <v>0</v>
      </c>
      <c r="BQ265">
        <v>1</v>
      </c>
      <c r="BR265" t="s">
        <v>81</v>
      </c>
      <c r="BS265">
        <v>50</v>
      </c>
      <c r="BT265" t="s">
        <v>759</v>
      </c>
      <c r="BU265">
        <v>1000</v>
      </c>
      <c r="BV265">
        <v>319</v>
      </c>
      <c r="BW265">
        <v>3</v>
      </c>
    </row>
    <row r="266" spans="1:75" x14ac:dyDescent="0.15">
      <c r="A266">
        <v>3</v>
      </c>
      <c r="B266">
        <v>400501</v>
      </c>
      <c r="C266">
        <v>1</v>
      </c>
      <c r="D266" t="s">
        <v>713</v>
      </c>
      <c r="E266">
        <v>20141104</v>
      </c>
      <c r="F266">
        <v>1</v>
      </c>
      <c r="G266" t="s">
        <v>472</v>
      </c>
      <c r="H266">
        <v>1</v>
      </c>
      <c r="I266" t="s">
        <v>710</v>
      </c>
      <c r="J266">
        <v>0</v>
      </c>
      <c r="K266">
        <v>0</v>
      </c>
      <c r="L266">
        <v>1</v>
      </c>
      <c r="M266" t="s">
        <v>545</v>
      </c>
      <c r="N266" t="s">
        <v>546</v>
      </c>
      <c r="O266" t="s">
        <v>547</v>
      </c>
      <c r="P266">
        <v>24</v>
      </c>
      <c r="R266">
        <v>0</v>
      </c>
      <c r="S266">
        <v>0</v>
      </c>
      <c r="T266">
        <v>0</v>
      </c>
      <c r="U266">
        <v>0</v>
      </c>
      <c r="V266">
        <v>0</v>
      </c>
      <c r="W266">
        <v>0</v>
      </c>
      <c r="X266">
        <v>0</v>
      </c>
      <c r="Y266" t="s">
        <v>63</v>
      </c>
      <c r="Z266">
        <v>249</v>
      </c>
      <c r="AA266" t="s">
        <v>70</v>
      </c>
      <c r="AB266" t="s">
        <v>477</v>
      </c>
      <c r="AC266">
        <v>4.3</v>
      </c>
      <c r="AD266" t="s">
        <v>478</v>
      </c>
      <c r="AE266" t="s">
        <v>714</v>
      </c>
      <c r="AF266">
        <v>0.6</v>
      </c>
      <c r="AG266" t="s">
        <v>478</v>
      </c>
      <c r="AH266" t="s">
        <v>94</v>
      </c>
      <c r="AI266">
        <v>54</v>
      </c>
      <c r="AJ266" t="s">
        <v>478</v>
      </c>
      <c r="AK266" t="s">
        <v>148</v>
      </c>
      <c r="AL266">
        <v>0.4</v>
      </c>
      <c r="AM266" t="s">
        <v>478</v>
      </c>
      <c r="AN266" t="s">
        <v>715</v>
      </c>
      <c r="AO266">
        <v>0</v>
      </c>
      <c r="AP266" t="s">
        <v>478</v>
      </c>
      <c r="AQ266">
        <v>1</v>
      </c>
      <c r="AR266" t="s">
        <v>524</v>
      </c>
      <c r="AS266">
        <v>14</v>
      </c>
      <c r="AT266" t="s">
        <v>487</v>
      </c>
      <c r="AU266">
        <v>6</v>
      </c>
      <c r="AV266" t="s">
        <v>525</v>
      </c>
      <c r="AW266">
        <v>1</v>
      </c>
      <c r="AX266" t="s">
        <v>482</v>
      </c>
      <c r="AY266">
        <v>0</v>
      </c>
      <c r="BA266">
        <v>0</v>
      </c>
      <c r="BC266">
        <v>0</v>
      </c>
      <c r="BE266">
        <v>0</v>
      </c>
      <c r="BF266">
        <v>0</v>
      </c>
      <c r="BG266">
        <v>0</v>
      </c>
      <c r="BH266">
        <v>0</v>
      </c>
      <c r="BI266">
        <v>0</v>
      </c>
      <c r="BJ266">
        <v>10</v>
      </c>
      <c r="BK266" t="s">
        <v>782</v>
      </c>
      <c r="BL266" t="s">
        <v>783</v>
      </c>
      <c r="BM266" t="s">
        <v>547</v>
      </c>
      <c r="BN266" t="s">
        <v>758</v>
      </c>
      <c r="BO266">
        <v>70</v>
      </c>
      <c r="BP266">
        <v>0</v>
      </c>
      <c r="BQ266">
        <v>1</v>
      </c>
      <c r="BR266" t="s">
        <v>81</v>
      </c>
      <c r="BS266">
        <v>50</v>
      </c>
      <c r="BT266" t="s">
        <v>759</v>
      </c>
      <c r="BU266">
        <v>10000</v>
      </c>
      <c r="BV266">
        <v>3387</v>
      </c>
      <c r="BW266">
        <v>1</v>
      </c>
    </row>
    <row r="267" spans="1:75" x14ac:dyDescent="0.15">
      <c r="A267">
        <v>3</v>
      </c>
      <c r="B267">
        <v>400501</v>
      </c>
      <c r="C267">
        <v>1</v>
      </c>
      <c r="D267" t="s">
        <v>713</v>
      </c>
      <c r="E267">
        <v>20141104</v>
      </c>
      <c r="F267">
        <v>1</v>
      </c>
      <c r="G267" t="s">
        <v>472</v>
      </c>
      <c r="H267">
        <v>1</v>
      </c>
      <c r="I267" t="s">
        <v>710</v>
      </c>
      <c r="J267">
        <v>0</v>
      </c>
      <c r="K267">
        <v>0</v>
      </c>
      <c r="L267">
        <v>1</v>
      </c>
      <c r="M267" t="s">
        <v>1041</v>
      </c>
      <c r="N267" t="s">
        <v>1042</v>
      </c>
      <c r="O267" t="s">
        <v>650</v>
      </c>
      <c r="P267">
        <v>2</v>
      </c>
      <c r="R267">
        <v>0</v>
      </c>
      <c r="S267">
        <v>0</v>
      </c>
      <c r="T267">
        <v>0</v>
      </c>
      <c r="U267">
        <v>0</v>
      </c>
      <c r="V267">
        <v>0</v>
      </c>
      <c r="W267">
        <v>0</v>
      </c>
      <c r="X267">
        <v>0</v>
      </c>
      <c r="Y267" t="s">
        <v>63</v>
      </c>
      <c r="Z267">
        <v>2</v>
      </c>
      <c r="AA267" t="s">
        <v>70</v>
      </c>
      <c r="AB267" t="s">
        <v>477</v>
      </c>
      <c r="AC267">
        <v>0.1</v>
      </c>
      <c r="AD267" t="s">
        <v>478</v>
      </c>
      <c r="AE267" t="s">
        <v>714</v>
      </c>
      <c r="AF267">
        <v>0</v>
      </c>
      <c r="AG267" t="s">
        <v>478</v>
      </c>
      <c r="AH267" t="s">
        <v>94</v>
      </c>
      <c r="AI267">
        <v>0.4</v>
      </c>
      <c r="AJ267" t="s">
        <v>478</v>
      </c>
      <c r="AK267" t="s">
        <v>148</v>
      </c>
      <c r="AL267">
        <v>0</v>
      </c>
      <c r="AM267" t="s">
        <v>478</v>
      </c>
      <c r="AN267" t="s">
        <v>715</v>
      </c>
      <c r="AO267">
        <v>0.4</v>
      </c>
      <c r="AP267" t="s">
        <v>478</v>
      </c>
      <c r="AQ267">
        <v>5</v>
      </c>
      <c r="AR267" t="s">
        <v>528</v>
      </c>
      <c r="AS267">
        <v>12</v>
      </c>
      <c r="AT267" t="s">
        <v>1184</v>
      </c>
      <c r="AU267">
        <v>7</v>
      </c>
      <c r="AV267" t="s">
        <v>487</v>
      </c>
      <c r="AW267">
        <v>2</v>
      </c>
      <c r="AX267" t="s">
        <v>488</v>
      </c>
      <c r="AY267">
        <v>11</v>
      </c>
      <c r="BA267">
        <v>4</v>
      </c>
      <c r="BC267">
        <v>0</v>
      </c>
      <c r="BE267">
        <v>0</v>
      </c>
      <c r="BF267">
        <v>1</v>
      </c>
      <c r="BG267">
        <v>0</v>
      </c>
      <c r="BH267">
        <v>0</v>
      </c>
      <c r="BI267">
        <v>0</v>
      </c>
      <c r="BJ267">
        <v>179</v>
      </c>
      <c r="BK267" t="s">
        <v>1043</v>
      </c>
      <c r="BL267" t="s">
        <v>1044</v>
      </c>
      <c r="BM267" t="s">
        <v>650</v>
      </c>
      <c r="BN267" t="s">
        <v>758</v>
      </c>
      <c r="BO267">
        <v>1</v>
      </c>
      <c r="BP267">
        <v>0</v>
      </c>
      <c r="BQ267">
        <v>1</v>
      </c>
      <c r="BR267" t="s">
        <v>81</v>
      </c>
      <c r="BS267">
        <v>50</v>
      </c>
      <c r="BT267" t="s">
        <v>759</v>
      </c>
      <c r="BU267">
        <v>1000</v>
      </c>
      <c r="BV267">
        <v>2084</v>
      </c>
      <c r="BW267">
        <v>1</v>
      </c>
    </row>
    <row r="268" spans="1:75" x14ac:dyDescent="0.15">
      <c r="A268">
        <v>3</v>
      </c>
      <c r="B268">
        <v>400501</v>
      </c>
      <c r="C268">
        <v>1</v>
      </c>
      <c r="D268" t="s">
        <v>713</v>
      </c>
      <c r="E268">
        <v>20141104</v>
      </c>
      <c r="F268">
        <v>1</v>
      </c>
      <c r="G268" t="s">
        <v>472</v>
      </c>
      <c r="H268">
        <v>1</v>
      </c>
      <c r="I268" t="s">
        <v>710</v>
      </c>
      <c r="J268">
        <v>0</v>
      </c>
      <c r="K268">
        <v>0</v>
      </c>
      <c r="L268">
        <v>2</v>
      </c>
      <c r="M268" t="s">
        <v>652</v>
      </c>
      <c r="N268" t="s">
        <v>653</v>
      </c>
      <c r="O268" t="s">
        <v>654</v>
      </c>
      <c r="P268">
        <v>0</v>
      </c>
      <c r="R268">
        <v>0</v>
      </c>
      <c r="S268">
        <v>0</v>
      </c>
      <c r="T268">
        <v>0</v>
      </c>
      <c r="U268">
        <v>0</v>
      </c>
      <c r="V268">
        <v>0</v>
      </c>
      <c r="W268">
        <v>0</v>
      </c>
      <c r="X268">
        <v>0</v>
      </c>
      <c r="Y268" t="s">
        <v>63</v>
      </c>
      <c r="Z268">
        <v>0</v>
      </c>
      <c r="AA268" t="s">
        <v>70</v>
      </c>
      <c r="AB268" t="s">
        <v>477</v>
      </c>
      <c r="AC268">
        <v>0</v>
      </c>
      <c r="AD268" t="s">
        <v>478</v>
      </c>
      <c r="AE268" t="s">
        <v>714</v>
      </c>
      <c r="AF268">
        <v>0</v>
      </c>
      <c r="AG268" t="s">
        <v>478</v>
      </c>
      <c r="AH268" t="s">
        <v>94</v>
      </c>
      <c r="AI268">
        <v>0</v>
      </c>
      <c r="AJ268" t="s">
        <v>478</v>
      </c>
      <c r="AK268" t="s">
        <v>148</v>
      </c>
      <c r="AL268">
        <v>0</v>
      </c>
      <c r="AM268" t="s">
        <v>478</v>
      </c>
      <c r="AN268" t="s">
        <v>715</v>
      </c>
      <c r="AO268">
        <v>0</v>
      </c>
      <c r="AP268" t="s">
        <v>478</v>
      </c>
      <c r="AQ268">
        <v>5</v>
      </c>
      <c r="AR268" t="s">
        <v>528</v>
      </c>
      <c r="AS268">
        <v>12</v>
      </c>
      <c r="AT268" t="s">
        <v>1184</v>
      </c>
      <c r="AU268">
        <v>7</v>
      </c>
      <c r="AV268" t="s">
        <v>487</v>
      </c>
      <c r="AW268">
        <v>2</v>
      </c>
      <c r="AX268" t="s">
        <v>488</v>
      </c>
      <c r="AY268">
        <v>11</v>
      </c>
      <c r="BA268">
        <v>4</v>
      </c>
      <c r="BC268">
        <v>0</v>
      </c>
      <c r="BE268">
        <v>0</v>
      </c>
      <c r="BF268">
        <v>1</v>
      </c>
      <c r="BG268">
        <v>0</v>
      </c>
      <c r="BH268">
        <v>0</v>
      </c>
      <c r="BI268">
        <v>0</v>
      </c>
      <c r="BJ268">
        <v>999</v>
      </c>
      <c r="BN268" t="s">
        <v>487</v>
      </c>
      <c r="BO268">
        <v>150</v>
      </c>
      <c r="BP268">
        <v>0</v>
      </c>
      <c r="BQ268">
        <v>1</v>
      </c>
      <c r="BR268" t="s">
        <v>81</v>
      </c>
      <c r="BS268">
        <v>99</v>
      </c>
      <c r="BT268" t="s">
        <v>655</v>
      </c>
      <c r="BU268">
        <v>999000</v>
      </c>
      <c r="BV268">
        <v>1</v>
      </c>
      <c r="BW268">
        <v>1</v>
      </c>
    </row>
    <row r="269" spans="1:75" x14ac:dyDescent="0.15">
      <c r="A269">
        <v>3</v>
      </c>
      <c r="B269">
        <v>400501</v>
      </c>
      <c r="C269">
        <v>1</v>
      </c>
      <c r="D269" t="s">
        <v>713</v>
      </c>
      <c r="E269">
        <v>20141104</v>
      </c>
      <c r="F269">
        <v>1</v>
      </c>
      <c r="G269" t="s">
        <v>472</v>
      </c>
      <c r="H269">
        <v>1</v>
      </c>
      <c r="I269" t="s">
        <v>710</v>
      </c>
      <c r="J269">
        <v>0</v>
      </c>
      <c r="K269">
        <v>0</v>
      </c>
      <c r="L269">
        <v>3</v>
      </c>
      <c r="M269" t="s">
        <v>506</v>
      </c>
      <c r="N269" t="s">
        <v>507</v>
      </c>
      <c r="O269" t="s">
        <v>508</v>
      </c>
      <c r="P269">
        <v>0</v>
      </c>
      <c r="R269">
        <v>0</v>
      </c>
      <c r="S269">
        <v>0</v>
      </c>
      <c r="T269">
        <v>0</v>
      </c>
      <c r="U269">
        <v>0</v>
      </c>
      <c r="V269">
        <v>0</v>
      </c>
      <c r="W269">
        <v>0</v>
      </c>
      <c r="X269">
        <v>0</v>
      </c>
      <c r="Y269" t="s">
        <v>63</v>
      </c>
      <c r="Z269">
        <v>0</v>
      </c>
      <c r="AA269" t="s">
        <v>70</v>
      </c>
      <c r="AB269" t="s">
        <v>477</v>
      </c>
      <c r="AC269">
        <v>0</v>
      </c>
      <c r="AD269" t="s">
        <v>478</v>
      </c>
      <c r="AE269" t="s">
        <v>714</v>
      </c>
      <c r="AF269">
        <v>0</v>
      </c>
      <c r="AG269" t="s">
        <v>478</v>
      </c>
      <c r="AH269" t="s">
        <v>94</v>
      </c>
      <c r="AI269">
        <v>0</v>
      </c>
      <c r="AJ269" t="s">
        <v>478</v>
      </c>
      <c r="AK269" t="s">
        <v>148</v>
      </c>
      <c r="AL269">
        <v>0</v>
      </c>
      <c r="AM269" t="s">
        <v>478</v>
      </c>
      <c r="AN269" t="s">
        <v>715</v>
      </c>
      <c r="AO269">
        <v>0.4</v>
      </c>
      <c r="AP269" t="s">
        <v>478</v>
      </c>
      <c r="AQ269">
        <v>5</v>
      </c>
      <c r="AR269" t="s">
        <v>528</v>
      </c>
      <c r="AS269">
        <v>12</v>
      </c>
      <c r="AT269" t="s">
        <v>1184</v>
      </c>
      <c r="AU269">
        <v>7</v>
      </c>
      <c r="AV269" t="s">
        <v>487</v>
      </c>
      <c r="AW269">
        <v>2</v>
      </c>
      <c r="AX269" t="s">
        <v>488</v>
      </c>
      <c r="AY269">
        <v>11</v>
      </c>
      <c r="BA269">
        <v>4</v>
      </c>
      <c r="BC269">
        <v>0</v>
      </c>
      <c r="BE269">
        <v>0</v>
      </c>
      <c r="BF269">
        <v>1</v>
      </c>
      <c r="BG269">
        <v>0</v>
      </c>
      <c r="BH269">
        <v>0</v>
      </c>
      <c r="BI269">
        <v>0</v>
      </c>
      <c r="BJ269">
        <v>170</v>
      </c>
      <c r="BK269" t="s">
        <v>761</v>
      </c>
      <c r="BL269" t="s">
        <v>762</v>
      </c>
      <c r="BM269" t="s">
        <v>508</v>
      </c>
      <c r="BN269" t="s">
        <v>758</v>
      </c>
      <c r="BO269">
        <v>0.4</v>
      </c>
      <c r="BP269">
        <v>0</v>
      </c>
      <c r="BQ269">
        <v>1</v>
      </c>
      <c r="BR269" t="s">
        <v>81</v>
      </c>
      <c r="BS269">
        <v>50</v>
      </c>
      <c r="BT269" t="s">
        <v>759</v>
      </c>
      <c r="BU269">
        <v>1000</v>
      </c>
      <c r="BV269">
        <v>128</v>
      </c>
      <c r="BW269">
        <v>1</v>
      </c>
    </row>
    <row r="270" spans="1:75" x14ac:dyDescent="0.15">
      <c r="A270">
        <v>3</v>
      </c>
      <c r="B270">
        <v>400501</v>
      </c>
      <c r="C270">
        <v>1</v>
      </c>
      <c r="D270" t="s">
        <v>713</v>
      </c>
      <c r="E270">
        <v>20141104</v>
      </c>
      <c r="F270">
        <v>1</v>
      </c>
      <c r="G270" t="s">
        <v>472</v>
      </c>
      <c r="H270">
        <v>1</v>
      </c>
      <c r="I270" t="s">
        <v>710</v>
      </c>
      <c r="J270">
        <v>0</v>
      </c>
      <c r="K270">
        <v>0</v>
      </c>
      <c r="L270">
        <v>4</v>
      </c>
      <c r="M270" t="s">
        <v>629</v>
      </c>
      <c r="N270" t="s">
        <v>491</v>
      </c>
      <c r="O270" t="s">
        <v>491</v>
      </c>
      <c r="P270">
        <v>1</v>
      </c>
      <c r="R270">
        <v>0</v>
      </c>
      <c r="S270">
        <v>0</v>
      </c>
      <c r="T270">
        <v>0</v>
      </c>
      <c r="U270">
        <v>0</v>
      </c>
      <c r="V270">
        <v>0</v>
      </c>
      <c r="W270">
        <v>0</v>
      </c>
      <c r="X270">
        <v>0</v>
      </c>
      <c r="Y270" t="s">
        <v>63</v>
      </c>
      <c r="Z270">
        <v>4</v>
      </c>
      <c r="AA270" t="s">
        <v>70</v>
      </c>
      <c r="AB270" t="s">
        <v>477</v>
      </c>
      <c r="AC270">
        <v>0.1</v>
      </c>
      <c r="AD270" t="s">
        <v>478</v>
      </c>
      <c r="AE270" t="s">
        <v>714</v>
      </c>
      <c r="AF270">
        <v>0</v>
      </c>
      <c r="AG270" t="s">
        <v>478</v>
      </c>
      <c r="AH270" t="s">
        <v>94</v>
      </c>
      <c r="AI270">
        <v>0.9</v>
      </c>
      <c r="AJ270" t="s">
        <v>478</v>
      </c>
      <c r="AK270" t="s">
        <v>148</v>
      </c>
      <c r="AL270">
        <v>0.2</v>
      </c>
      <c r="AM270" t="s">
        <v>478</v>
      </c>
      <c r="AN270" t="s">
        <v>715</v>
      </c>
      <c r="AO270">
        <v>0</v>
      </c>
      <c r="AP270" t="s">
        <v>478</v>
      </c>
      <c r="AQ270">
        <v>5</v>
      </c>
      <c r="AR270" t="s">
        <v>528</v>
      </c>
      <c r="AS270">
        <v>12</v>
      </c>
      <c r="AT270" t="s">
        <v>1184</v>
      </c>
      <c r="AU270">
        <v>7</v>
      </c>
      <c r="AV270" t="s">
        <v>487</v>
      </c>
      <c r="AW270">
        <v>2</v>
      </c>
      <c r="AX270" t="s">
        <v>488</v>
      </c>
      <c r="AY270">
        <v>11</v>
      </c>
      <c r="BA270">
        <v>4</v>
      </c>
      <c r="BC270">
        <v>0</v>
      </c>
      <c r="BE270">
        <v>0</v>
      </c>
      <c r="BF270">
        <v>1</v>
      </c>
      <c r="BG270">
        <v>0</v>
      </c>
      <c r="BH270">
        <v>0</v>
      </c>
      <c r="BI270">
        <v>0</v>
      </c>
      <c r="BJ270">
        <v>61</v>
      </c>
      <c r="BK270" t="s">
        <v>630</v>
      </c>
      <c r="BL270" t="s">
        <v>777</v>
      </c>
      <c r="BM270" t="s">
        <v>491</v>
      </c>
      <c r="BN270" t="s">
        <v>758</v>
      </c>
      <c r="BO270">
        <v>10</v>
      </c>
      <c r="BP270">
        <v>0</v>
      </c>
      <c r="BQ270">
        <v>1</v>
      </c>
      <c r="BR270" t="s">
        <v>81</v>
      </c>
      <c r="BS270">
        <v>50</v>
      </c>
      <c r="BT270" t="s">
        <v>759</v>
      </c>
      <c r="BU270">
        <v>220</v>
      </c>
      <c r="BV270">
        <v>31</v>
      </c>
      <c r="BW270">
        <v>2</v>
      </c>
    </row>
    <row r="271" spans="1:75" x14ac:dyDescent="0.15">
      <c r="A271">
        <v>3</v>
      </c>
      <c r="B271">
        <v>400501</v>
      </c>
      <c r="C271">
        <v>1</v>
      </c>
      <c r="D271" t="s">
        <v>713</v>
      </c>
      <c r="E271">
        <v>20141104</v>
      </c>
      <c r="F271">
        <v>1</v>
      </c>
      <c r="G271" t="s">
        <v>472</v>
      </c>
      <c r="H271">
        <v>1</v>
      </c>
      <c r="I271" t="s">
        <v>710</v>
      </c>
      <c r="J271">
        <v>0</v>
      </c>
      <c r="K271">
        <v>0</v>
      </c>
      <c r="L271">
        <v>5</v>
      </c>
      <c r="M271" t="s">
        <v>498</v>
      </c>
      <c r="N271" t="s">
        <v>499</v>
      </c>
      <c r="O271" t="s">
        <v>500</v>
      </c>
      <c r="P271">
        <v>1</v>
      </c>
      <c r="R271">
        <v>0</v>
      </c>
      <c r="S271">
        <v>0</v>
      </c>
      <c r="T271">
        <v>0</v>
      </c>
      <c r="U271">
        <v>0</v>
      </c>
      <c r="V271">
        <v>0</v>
      </c>
      <c r="W271">
        <v>0</v>
      </c>
      <c r="X271">
        <v>0</v>
      </c>
      <c r="Y271" t="s">
        <v>63</v>
      </c>
      <c r="Z271">
        <v>2</v>
      </c>
      <c r="AA271" t="s">
        <v>70</v>
      </c>
      <c r="AB271" t="s">
        <v>477</v>
      </c>
      <c r="AC271">
        <v>0</v>
      </c>
      <c r="AD271" t="s">
        <v>478</v>
      </c>
      <c r="AE271" t="s">
        <v>714</v>
      </c>
      <c r="AF271">
        <v>0</v>
      </c>
      <c r="AG271" t="s">
        <v>478</v>
      </c>
      <c r="AH271" t="s">
        <v>94</v>
      </c>
      <c r="AI271">
        <v>0.5</v>
      </c>
      <c r="AJ271" t="s">
        <v>478</v>
      </c>
      <c r="AK271" t="s">
        <v>148</v>
      </c>
      <c r="AL271">
        <v>0.1</v>
      </c>
      <c r="AM271" t="s">
        <v>478</v>
      </c>
      <c r="AN271" t="s">
        <v>715</v>
      </c>
      <c r="AO271">
        <v>0</v>
      </c>
      <c r="AP271" t="s">
        <v>478</v>
      </c>
      <c r="AQ271">
        <v>5</v>
      </c>
      <c r="AR271" t="s">
        <v>528</v>
      </c>
      <c r="AS271">
        <v>12</v>
      </c>
      <c r="AT271" t="s">
        <v>1184</v>
      </c>
      <c r="AU271">
        <v>7</v>
      </c>
      <c r="AV271" t="s">
        <v>487</v>
      </c>
      <c r="AW271">
        <v>2</v>
      </c>
      <c r="AX271" t="s">
        <v>488</v>
      </c>
      <c r="AY271">
        <v>11</v>
      </c>
      <c r="BA271">
        <v>4</v>
      </c>
      <c r="BC271">
        <v>0</v>
      </c>
      <c r="BE271">
        <v>0</v>
      </c>
      <c r="BF271">
        <v>1</v>
      </c>
      <c r="BG271">
        <v>0</v>
      </c>
      <c r="BH271">
        <v>0</v>
      </c>
      <c r="BI271">
        <v>0</v>
      </c>
      <c r="BJ271">
        <v>60</v>
      </c>
      <c r="BK271" t="s">
        <v>501</v>
      </c>
      <c r="BL271" t="s">
        <v>835</v>
      </c>
      <c r="BM271" t="s">
        <v>500</v>
      </c>
      <c r="BN271" t="s">
        <v>758</v>
      </c>
      <c r="BO271">
        <v>5</v>
      </c>
      <c r="BP271">
        <v>0</v>
      </c>
      <c r="BQ271">
        <v>1</v>
      </c>
      <c r="BR271" t="s">
        <v>81</v>
      </c>
      <c r="BS271">
        <v>50</v>
      </c>
      <c r="BT271" t="s">
        <v>759</v>
      </c>
      <c r="BU271">
        <v>240</v>
      </c>
      <c r="BV271">
        <v>59</v>
      </c>
      <c r="BW271">
        <v>2</v>
      </c>
    </row>
    <row r="272" spans="1:75" x14ac:dyDescent="0.15">
      <c r="A272">
        <v>3</v>
      </c>
      <c r="B272">
        <v>400501</v>
      </c>
      <c r="C272">
        <v>1</v>
      </c>
      <c r="D272" t="s">
        <v>713</v>
      </c>
      <c r="E272">
        <v>20141104</v>
      </c>
      <c r="F272">
        <v>1</v>
      </c>
      <c r="G272" t="s">
        <v>472</v>
      </c>
      <c r="H272">
        <v>1</v>
      </c>
      <c r="I272" t="s">
        <v>710</v>
      </c>
      <c r="J272">
        <v>0</v>
      </c>
      <c r="K272">
        <v>0</v>
      </c>
      <c r="L272">
        <v>6</v>
      </c>
      <c r="M272" t="s">
        <v>812</v>
      </c>
      <c r="N272" t="s">
        <v>813</v>
      </c>
      <c r="O272" t="s">
        <v>622</v>
      </c>
      <c r="P272">
        <v>0</v>
      </c>
      <c r="R272">
        <v>0</v>
      </c>
      <c r="S272">
        <v>0</v>
      </c>
      <c r="T272">
        <v>0</v>
      </c>
      <c r="U272">
        <v>0</v>
      </c>
      <c r="V272">
        <v>0</v>
      </c>
      <c r="W272">
        <v>0</v>
      </c>
      <c r="X272">
        <v>0</v>
      </c>
      <c r="Y272" t="s">
        <v>63</v>
      </c>
      <c r="Z272">
        <v>0</v>
      </c>
      <c r="AA272" t="s">
        <v>70</v>
      </c>
      <c r="AB272" t="s">
        <v>477</v>
      </c>
      <c r="AC272">
        <v>0</v>
      </c>
      <c r="AD272" t="s">
        <v>478</v>
      </c>
      <c r="AE272" t="s">
        <v>714</v>
      </c>
      <c r="AF272">
        <v>0</v>
      </c>
      <c r="AG272" t="s">
        <v>478</v>
      </c>
      <c r="AH272" t="s">
        <v>94</v>
      </c>
      <c r="AI272">
        <v>0</v>
      </c>
      <c r="AJ272" t="s">
        <v>478</v>
      </c>
      <c r="AK272" t="s">
        <v>148</v>
      </c>
      <c r="AL272">
        <v>0</v>
      </c>
      <c r="AM272" t="s">
        <v>478</v>
      </c>
      <c r="AN272" t="s">
        <v>715</v>
      </c>
      <c r="AO272">
        <v>0</v>
      </c>
      <c r="AP272" t="s">
        <v>478</v>
      </c>
      <c r="AQ272">
        <v>5</v>
      </c>
      <c r="AR272" t="s">
        <v>528</v>
      </c>
      <c r="AS272">
        <v>12</v>
      </c>
      <c r="AT272" t="s">
        <v>1184</v>
      </c>
      <c r="AU272">
        <v>7</v>
      </c>
      <c r="AV272" t="s">
        <v>487</v>
      </c>
      <c r="AW272">
        <v>2</v>
      </c>
      <c r="AX272" t="s">
        <v>488</v>
      </c>
      <c r="AY272">
        <v>11</v>
      </c>
      <c r="BA272">
        <v>4</v>
      </c>
      <c r="BC272">
        <v>0</v>
      </c>
      <c r="BE272">
        <v>0</v>
      </c>
      <c r="BF272">
        <v>1</v>
      </c>
      <c r="BG272">
        <v>0</v>
      </c>
      <c r="BH272">
        <v>0</v>
      </c>
      <c r="BI272">
        <v>0</v>
      </c>
      <c r="BJ272">
        <v>63</v>
      </c>
      <c r="BK272" t="s">
        <v>814</v>
      </c>
      <c r="BL272" t="s">
        <v>815</v>
      </c>
      <c r="BM272" t="s">
        <v>622</v>
      </c>
      <c r="BN272" t="s">
        <v>758</v>
      </c>
      <c r="BO272">
        <v>0.05</v>
      </c>
      <c r="BP272">
        <v>0</v>
      </c>
      <c r="BQ272">
        <v>1</v>
      </c>
      <c r="BR272" t="s">
        <v>81</v>
      </c>
      <c r="BS272">
        <v>50</v>
      </c>
      <c r="BT272" t="s">
        <v>759</v>
      </c>
      <c r="BU272">
        <v>80</v>
      </c>
      <c r="BV272">
        <v>518</v>
      </c>
      <c r="BW272">
        <v>1</v>
      </c>
    </row>
    <row r="273" spans="1:75" x14ac:dyDescent="0.15">
      <c r="A273">
        <v>3</v>
      </c>
      <c r="B273">
        <v>400501</v>
      </c>
      <c r="C273">
        <v>1</v>
      </c>
      <c r="D273" t="s">
        <v>713</v>
      </c>
      <c r="E273">
        <v>20141104</v>
      </c>
      <c r="F273">
        <v>1</v>
      </c>
      <c r="G273" t="s">
        <v>472</v>
      </c>
      <c r="H273">
        <v>1</v>
      </c>
      <c r="I273" t="s">
        <v>710</v>
      </c>
      <c r="J273">
        <v>0</v>
      </c>
      <c r="K273">
        <v>0</v>
      </c>
      <c r="L273">
        <v>1</v>
      </c>
      <c r="M273" t="s">
        <v>1339</v>
      </c>
      <c r="N273" t="s">
        <v>1340</v>
      </c>
      <c r="O273" t="s">
        <v>1341</v>
      </c>
      <c r="P273">
        <v>119</v>
      </c>
      <c r="R273">
        <v>0</v>
      </c>
      <c r="S273">
        <v>0</v>
      </c>
      <c r="T273">
        <v>0</v>
      </c>
      <c r="U273">
        <v>0</v>
      </c>
      <c r="V273">
        <v>0</v>
      </c>
      <c r="W273">
        <v>0</v>
      </c>
      <c r="X273">
        <v>0</v>
      </c>
      <c r="Y273" t="s">
        <v>63</v>
      </c>
      <c r="Z273">
        <v>0</v>
      </c>
      <c r="AA273" t="s">
        <v>70</v>
      </c>
      <c r="AB273" t="s">
        <v>477</v>
      </c>
      <c r="AC273">
        <v>0</v>
      </c>
      <c r="AD273" t="s">
        <v>478</v>
      </c>
      <c r="AE273" t="s">
        <v>714</v>
      </c>
      <c r="AF273">
        <v>0</v>
      </c>
      <c r="AG273" t="s">
        <v>478</v>
      </c>
      <c r="AH273" t="s">
        <v>94</v>
      </c>
      <c r="AI273">
        <v>0</v>
      </c>
      <c r="AJ273" t="s">
        <v>478</v>
      </c>
      <c r="AK273" t="s">
        <v>148</v>
      </c>
      <c r="AL273">
        <v>0</v>
      </c>
      <c r="AM273" t="s">
        <v>478</v>
      </c>
      <c r="AN273" t="s">
        <v>715</v>
      </c>
      <c r="AO273">
        <v>0</v>
      </c>
      <c r="AP273" t="s">
        <v>478</v>
      </c>
      <c r="AQ273">
        <v>2</v>
      </c>
      <c r="AR273" t="s">
        <v>479</v>
      </c>
      <c r="AS273">
        <v>2</v>
      </c>
      <c r="AT273" t="s">
        <v>480</v>
      </c>
      <c r="AU273">
        <v>2</v>
      </c>
      <c r="AV273" t="s">
        <v>481</v>
      </c>
      <c r="AW273">
        <v>2</v>
      </c>
      <c r="AX273" t="s">
        <v>488</v>
      </c>
      <c r="AY273">
        <v>0</v>
      </c>
      <c r="BA273">
        <v>0</v>
      </c>
      <c r="BC273">
        <v>0</v>
      </c>
      <c r="BE273">
        <v>0</v>
      </c>
      <c r="BF273">
        <v>0</v>
      </c>
      <c r="BG273">
        <v>0</v>
      </c>
      <c r="BH273">
        <v>0</v>
      </c>
      <c r="BI273">
        <v>0</v>
      </c>
      <c r="BJ273">
        <v>100</v>
      </c>
      <c r="BN273" t="s">
        <v>758</v>
      </c>
      <c r="BO273">
        <v>70</v>
      </c>
      <c r="BP273">
        <v>0</v>
      </c>
      <c r="BQ273">
        <v>1</v>
      </c>
      <c r="BR273" t="s">
        <v>81</v>
      </c>
      <c r="BS273">
        <v>14</v>
      </c>
      <c r="BT273" t="s">
        <v>878</v>
      </c>
      <c r="BU273">
        <v>350</v>
      </c>
      <c r="BV273">
        <v>595</v>
      </c>
      <c r="BW273">
        <v>3</v>
      </c>
    </row>
    <row r="274" spans="1:75" x14ac:dyDescent="0.15">
      <c r="A274">
        <v>3</v>
      </c>
      <c r="B274">
        <v>400501</v>
      </c>
      <c r="C274">
        <v>1</v>
      </c>
      <c r="D274" t="s">
        <v>713</v>
      </c>
      <c r="E274">
        <v>20141104</v>
      </c>
      <c r="F274">
        <v>1</v>
      </c>
      <c r="G274" t="s">
        <v>472</v>
      </c>
      <c r="H274">
        <v>1</v>
      </c>
      <c r="I274" t="s">
        <v>710</v>
      </c>
      <c r="J274">
        <v>0</v>
      </c>
      <c r="K274">
        <v>0</v>
      </c>
      <c r="L274">
        <v>2</v>
      </c>
      <c r="M274" t="s">
        <v>1020</v>
      </c>
      <c r="N274" t="s">
        <v>1021</v>
      </c>
      <c r="O274" t="s">
        <v>1022</v>
      </c>
      <c r="P274">
        <v>1</v>
      </c>
      <c r="R274">
        <v>0</v>
      </c>
      <c r="S274">
        <v>0</v>
      </c>
      <c r="T274">
        <v>0</v>
      </c>
      <c r="U274">
        <v>0</v>
      </c>
      <c r="V274">
        <v>0</v>
      </c>
      <c r="W274">
        <v>0</v>
      </c>
      <c r="X274">
        <v>0</v>
      </c>
      <c r="Y274" t="s">
        <v>63</v>
      </c>
      <c r="Z274">
        <v>1</v>
      </c>
      <c r="AA274" t="s">
        <v>70</v>
      </c>
      <c r="AB274" t="s">
        <v>477</v>
      </c>
      <c r="AC274">
        <v>0</v>
      </c>
      <c r="AD274" t="s">
        <v>478</v>
      </c>
      <c r="AE274" t="s">
        <v>714</v>
      </c>
      <c r="AF274">
        <v>0</v>
      </c>
      <c r="AG274" t="s">
        <v>478</v>
      </c>
      <c r="AH274" t="s">
        <v>94</v>
      </c>
      <c r="AI274">
        <v>0.1</v>
      </c>
      <c r="AJ274" t="s">
        <v>478</v>
      </c>
      <c r="AK274" t="s">
        <v>148</v>
      </c>
      <c r="AL274">
        <v>0</v>
      </c>
      <c r="AM274" t="s">
        <v>478</v>
      </c>
      <c r="AN274" t="s">
        <v>715</v>
      </c>
      <c r="AO274">
        <v>0.3</v>
      </c>
      <c r="AP274" t="s">
        <v>478</v>
      </c>
      <c r="AQ274">
        <v>2</v>
      </c>
      <c r="AR274" t="s">
        <v>479</v>
      </c>
      <c r="AS274">
        <v>2</v>
      </c>
      <c r="AT274" t="s">
        <v>480</v>
      </c>
      <c r="AU274">
        <v>2</v>
      </c>
      <c r="AV274" t="s">
        <v>481</v>
      </c>
      <c r="AW274">
        <v>2</v>
      </c>
      <c r="AX274" t="s">
        <v>488</v>
      </c>
      <c r="AY274">
        <v>0</v>
      </c>
      <c r="BA274">
        <v>0</v>
      </c>
      <c r="BC274">
        <v>0</v>
      </c>
      <c r="BE274">
        <v>0</v>
      </c>
      <c r="BF274">
        <v>0</v>
      </c>
      <c r="BG274">
        <v>0</v>
      </c>
      <c r="BH274">
        <v>0</v>
      </c>
      <c r="BI274">
        <v>0</v>
      </c>
      <c r="BJ274">
        <v>179</v>
      </c>
      <c r="BK274" t="s">
        <v>1023</v>
      </c>
      <c r="BL274" t="s">
        <v>1024</v>
      </c>
      <c r="BM274" t="s">
        <v>1022</v>
      </c>
      <c r="BN274" t="s">
        <v>758</v>
      </c>
      <c r="BO274">
        <v>0.5</v>
      </c>
      <c r="BP274">
        <v>0</v>
      </c>
      <c r="BQ274">
        <v>1</v>
      </c>
      <c r="BR274" t="s">
        <v>81</v>
      </c>
      <c r="BS274">
        <v>50</v>
      </c>
      <c r="BT274" t="s">
        <v>759</v>
      </c>
      <c r="BU274">
        <v>300</v>
      </c>
      <c r="BV274">
        <v>426</v>
      </c>
      <c r="BW274">
        <v>1</v>
      </c>
    </row>
    <row r="275" spans="1:75" x14ac:dyDescent="0.15">
      <c r="A275">
        <v>3</v>
      </c>
      <c r="B275">
        <v>400501</v>
      </c>
      <c r="C275">
        <v>1</v>
      </c>
      <c r="D275" t="s">
        <v>713</v>
      </c>
      <c r="E275">
        <v>20141104</v>
      </c>
      <c r="F275">
        <v>1</v>
      </c>
      <c r="G275" t="s">
        <v>472</v>
      </c>
      <c r="H275">
        <v>1</v>
      </c>
      <c r="I275" t="s">
        <v>710</v>
      </c>
      <c r="J275">
        <v>0</v>
      </c>
      <c r="K275">
        <v>0</v>
      </c>
      <c r="L275">
        <v>3</v>
      </c>
      <c r="M275" t="s">
        <v>636</v>
      </c>
      <c r="N275" t="s">
        <v>637</v>
      </c>
      <c r="O275" t="s">
        <v>638</v>
      </c>
      <c r="P275">
        <v>0</v>
      </c>
      <c r="R275">
        <v>0</v>
      </c>
      <c r="S275">
        <v>0</v>
      </c>
      <c r="T275">
        <v>0</v>
      </c>
      <c r="U275">
        <v>0</v>
      </c>
      <c r="V275">
        <v>0</v>
      </c>
      <c r="W275">
        <v>0</v>
      </c>
      <c r="X275">
        <v>0</v>
      </c>
      <c r="Y275" t="s">
        <v>63</v>
      </c>
      <c r="Z275">
        <v>7</v>
      </c>
      <c r="AA275" t="s">
        <v>70</v>
      </c>
      <c r="AB275" t="s">
        <v>477</v>
      </c>
      <c r="AC275">
        <v>0.2</v>
      </c>
      <c r="AD275" t="s">
        <v>478</v>
      </c>
      <c r="AE275" t="s">
        <v>714</v>
      </c>
      <c r="AF275">
        <v>0</v>
      </c>
      <c r="AG275" t="s">
        <v>478</v>
      </c>
      <c r="AH275" t="s">
        <v>94</v>
      </c>
      <c r="AI275">
        <v>1.5</v>
      </c>
      <c r="AJ275" t="s">
        <v>478</v>
      </c>
      <c r="AK275" t="s">
        <v>148</v>
      </c>
      <c r="AL275">
        <v>0.1</v>
      </c>
      <c r="AM275" t="s">
        <v>478</v>
      </c>
      <c r="AN275" t="s">
        <v>715</v>
      </c>
      <c r="AO275">
        <v>0</v>
      </c>
      <c r="AP275" t="s">
        <v>478</v>
      </c>
      <c r="AQ275">
        <v>2</v>
      </c>
      <c r="AR275" t="s">
        <v>479</v>
      </c>
      <c r="AS275">
        <v>2</v>
      </c>
      <c r="AT275" t="s">
        <v>480</v>
      </c>
      <c r="AU275">
        <v>2</v>
      </c>
      <c r="AV275" t="s">
        <v>481</v>
      </c>
      <c r="AW275">
        <v>2</v>
      </c>
      <c r="AX275" t="s">
        <v>488</v>
      </c>
      <c r="AY275">
        <v>0</v>
      </c>
      <c r="BA275">
        <v>0</v>
      </c>
      <c r="BC275">
        <v>0</v>
      </c>
      <c r="BE275">
        <v>0</v>
      </c>
      <c r="BF275">
        <v>0</v>
      </c>
      <c r="BG275">
        <v>0</v>
      </c>
      <c r="BH275">
        <v>0</v>
      </c>
      <c r="BI275">
        <v>0</v>
      </c>
      <c r="BJ275">
        <v>12</v>
      </c>
      <c r="BK275" t="s">
        <v>639</v>
      </c>
      <c r="BL275" t="s">
        <v>807</v>
      </c>
      <c r="BM275" t="s">
        <v>638</v>
      </c>
      <c r="BN275" t="s">
        <v>758</v>
      </c>
      <c r="BO275">
        <v>2</v>
      </c>
      <c r="BP275">
        <v>0</v>
      </c>
      <c r="BQ275">
        <v>1</v>
      </c>
      <c r="BR275" t="s">
        <v>81</v>
      </c>
      <c r="BS275">
        <v>50</v>
      </c>
      <c r="BT275" t="s">
        <v>759</v>
      </c>
      <c r="BU275">
        <v>1000</v>
      </c>
      <c r="BV275">
        <v>176</v>
      </c>
      <c r="BW275">
        <v>1</v>
      </c>
    </row>
    <row r="276" spans="1:75" x14ac:dyDescent="0.15">
      <c r="A276">
        <v>3</v>
      </c>
      <c r="B276">
        <v>400501</v>
      </c>
      <c r="C276">
        <v>1</v>
      </c>
      <c r="D276" t="s">
        <v>713</v>
      </c>
      <c r="E276">
        <v>20141104</v>
      </c>
      <c r="F276">
        <v>1</v>
      </c>
      <c r="G276" t="s">
        <v>472</v>
      </c>
      <c r="H276">
        <v>1</v>
      </c>
      <c r="I276" t="s">
        <v>710</v>
      </c>
      <c r="J276">
        <v>0</v>
      </c>
      <c r="K276">
        <v>0</v>
      </c>
      <c r="L276">
        <v>4</v>
      </c>
      <c r="M276" t="s">
        <v>1342</v>
      </c>
      <c r="N276" t="s">
        <v>1343</v>
      </c>
      <c r="O276" t="s">
        <v>1344</v>
      </c>
      <c r="P276">
        <v>0</v>
      </c>
      <c r="R276">
        <v>0</v>
      </c>
      <c r="S276">
        <v>0</v>
      </c>
      <c r="Y276" t="s">
        <v>63</v>
      </c>
      <c r="Z276">
        <v>1</v>
      </c>
      <c r="AA276" t="s">
        <v>70</v>
      </c>
      <c r="AB276" t="s">
        <v>477</v>
      </c>
      <c r="AC276">
        <v>0</v>
      </c>
      <c r="AD276" t="s">
        <v>478</v>
      </c>
      <c r="AE276" t="s">
        <v>714</v>
      </c>
      <c r="AF276">
        <v>0</v>
      </c>
      <c r="AG276" t="s">
        <v>478</v>
      </c>
      <c r="AH276" t="s">
        <v>94</v>
      </c>
      <c r="AI276">
        <v>0.2</v>
      </c>
      <c r="AJ276" t="s">
        <v>478</v>
      </c>
      <c r="AK276" t="s">
        <v>148</v>
      </c>
      <c r="AL276">
        <v>0</v>
      </c>
      <c r="AM276" t="s">
        <v>478</v>
      </c>
      <c r="AN276" t="s">
        <v>715</v>
      </c>
      <c r="AO276">
        <v>0</v>
      </c>
      <c r="AP276" t="s">
        <v>478</v>
      </c>
      <c r="AQ276">
        <v>2</v>
      </c>
      <c r="AR276" t="s">
        <v>479</v>
      </c>
      <c r="AS276">
        <v>2</v>
      </c>
      <c r="AT276" t="s">
        <v>480</v>
      </c>
      <c r="AU276">
        <v>2</v>
      </c>
      <c r="AV276" t="s">
        <v>481</v>
      </c>
      <c r="AW276">
        <v>2</v>
      </c>
      <c r="AX276" t="s">
        <v>488</v>
      </c>
      <c r="AY276">
        <v>0</v>
      </c>
      <c r="BA276">
        <v>0</v>
      </c>
      <c r="BC276">
        <v>0</v>
      </c>
      <c r="BE276">
        <v>0</v>
      </c>
      <c r="BF276">
        <v>0</v>
      </c>
      <c r="BG276">
        <v>0</v>
      </c>
      <c r="BH276">
        <v>0</v>
      </c>
      <c r="BI276">
        <v>0</v>
      </c>
      <c r="BJ276">
        <v>179</v>
      </c>
      <c r="BO276">
        <v>0.2</v>
      </c>
      <c r="BP276">
        <v>0</v>
      </c>
      <c r="BQ276">
        <v>1</v>
      </c>
      <c r="BR276" t="s">
        <v>81</v>
      </c>
      <c r="BU276">
        <v>0</v>
      </c>
      <c r="BV276">
        <v>0</v>
      </c>
    </row>
    <row r="277" spans="1:75" x14ac:dyDescent="0.15">
      <c r="A277">
        <v>3</v>
      </c>
      <c r="B277">
        <v>400501</v>
      </c>
      <c r="C277">
        <v>1</v>
      </c>
      <c r="D277" t="s">
        <v>713</v>
      </c>
      <c r="E277">
        <v>20141104</v>
      </c>
      <c r="F277">
        <v>1</v>
      </c>
      <c r="G277" t="s">
        <v>472</v>
      </c>
      <c r="H277">
        <v>1</v>
      </c>
      <c r="I277" t="s">
        <v>710</v>
      </c>
      <c r="J277">
        <v>0</v>
      </c>
      <c r="K277">
        <v>0</v>
      </c>
      <c r="L277">
        <v>5</v>
      </c>
      <c r="M277" t="s">
        <v>968</v>
      </c>
      <c r="N277" t="s">
        <v>969</v>
      </c>
      <c r="O277" t="s">
        <v>970</v>
      </c>
      <c r="P277">
        <v>9</v>
      </c>
      <c r="R277">
        <v>0</v>
      </c>
      <c r="S277">
        <v>0</v>
      </c>
      <c r="T277">
        <v>0</v>
      </c>
      <c r="U277">
        <v>0</v>
      </c>
      <c r="V277">
        <v>0</v>
      </c>
      <c r="W277">
        <v>0</v>
      </c>
      <c r="X277">
        <v>0</v>
      </c>
      <c r="Y277" t="s">
        <v>63</v>
      </c>
      <c r="Z277">
        <v>10</v>
      </c>
      <c r="AA277" t="s">
        <v>70</v>
      </c>
      <c r="AB277" t="s">
        <v>477</v>
      </c>
      <c r="AC277">
        <v>0.9</v>
      </c>
      <c r="AD277" t="s">
        <v>478</v>
      </c>
      <c r="AE277" t="s">
        <v>714</v>
      </c>
      <c r="AF277">
        <v>0.6</v>
      </c>
      <c r="AG277" t="s">
        <v>478</v>
      </c>
      <c r="AH277" t="s">
        <v>94</v>
      </c>
      <c r="AI277">
        <v>0</v>
      </c>
      <c r="AJ277" t="s">
        <v>478</v>
      </c>
      <c r="AK277" t="s">
        <v>148</v>
      </c>
      <c r="AL277">
        <v>0</v>
      </c>
      <c r="AM277" t="s">
        <v>478</v>
      </c>
      <c r="AN277" t="s">
        <v>715</v>
      </c>
      <c r="AO277">
        <v>0.1</v>
      </c>
      <c r="AP277" t="s">
        <v>478</v>
      </c>
      <c r="AQ277">
        <v>2</v>
      </c>
      <c r="AR277" t="s">
        <v>479</v>
      </c>
      <c r="AS277">
        <v>2</v>
      </c>
      <c r="AT277" t="s">
        <v>480</v>
      </c>
      <c r="AU277">
        <v>2</v>
      </c>
      <c r="AV277" t="s">
        <v>481</v>
      </c>
      <c r="AW277">
        <v>2</v>
      </c>
      <c r="AX277" t="s">
        <v>488</v>
      </c>
      <c r="AY277">
        <v>0</v>
      </c>
      <c r="BA277">
        <v>0</v>
      </c>
      <c r="BC277">
        <v>0</v>
      </c>
      <c r="BE277">
        <v>0</v>
      </c>
      <c r="BF277">
        <v>0</v>
      </c>
      <c r="BG277">
        <v>0</v>
      </c>
      <c r="BH277">
        <v>0</v>
      </c>
      <c r="BI277">
        <v>0</v>
      </c>
      <c r="BJ277">
        <v>131</v>
      </c>
      <c r="BK277" t="s">
        <v>971</v>
      </c>
      <c r="BL277" t="s">
        <v>972</v>
      </c>
      <c r="BM277" t="s">
        <v>973</v>
      </c>
      <c r="BN277" t="s">
        <v>758</v>
      </c>
      <c r="BO277">
        <v>2</v>
      </c>
      <c r="BP277">
        <v>0</v>
      </c>
      <c r="BQ277">
        <v>1</v>
      </c>
      <c r="BR277" t="s">
        <v>81</v>
      </c>
      <c r="BS277">
        <v>50</v>
      </c>
      <c r="BT277" t="s">
        <v>759</v>
      </c>
      <c r="BU277">
        <v>80</v>
      </c>
      <c r="BV277">
        <v>373</v>
      </c>
      <c r="BW277">
        <v>2</v>
      </c>
    </row>
    <row r="278" spans="1:75" x14ac:dyDescent="0.15">
      <c r="A278">
        <v>3</v>
      </c>
      <c r="B278">
        <v>400501</v>
      </c>
      <c r="C278">
        <v>1</v>
      </c>
      <c r="D278" t="s">
        <v>713</v>
      </c>
      <c r="E278">
        <v>20141104</v>
      </c>
      <c r="F278">
        <v>1</v>
      </c>
      <c r="G278" t="s">
        <v>472</v>
      </c>
      <c r="H278">
        <v>1</v>
      </c>
      <c r="I278" t="s">
        <v>710</v>
      </c>
      <c r="J278">
        <v>0</v>
      </c>
      <c r="K278">
        <v>0</v>
      </c>
      <c r="L278">
        <v>6</v>
      </c>
      <c r="M278" t="s">
        <v>955</v>
      </c>
      <c r="N278" t="s">
        <v>956</v>
      </c>
      <c r="O278" t="s">
        <v>957</v>
      </c>
      <c r="P278">
        <v>10</v>
      </c>
      <c r="R278">
        <v>0</v>
      </c>
      <c r="S278">
        <v>0</v>
      </c>
      <c r="T278">
        <v>0</v>
      </c>
      <c r="U278">
        <v>0</v>
      </c>
      <c r="V278">
        <v>0</v>
      </c>
      <c r="W278">
        <v>0</v>
      </c>
      <c r="X278">
        <v>0</v>
      </c>
      <c r="Y278" t="s">
        <v>63</v>
      </c>
      <c r="Z278">
        <v>4</v>
      </c>
      <c r="AA278" t="s">
        <v>70</v>
      </c>
      <c r="AB278" t="s">
        <v>477</v>
      </c>
      <c r="AC278">
        <v>0.6</v>
      </c>
      <c r="AD278" t="s">
        <v>478</v>
      </c>
      <c r="AE278" t="s">
        <v>714</v>
      </c>
      <c r="AF278">
        <v>0</v>
      </c>
      <c r="AG278" t="s">
        <v>478</v>
      </c>
      <c r="AH278" t="s">
        <v>94</v>
      </c>
      <c r="AI278">
        <v>1.2</v>
      </c>
      <c r="AJ278" t="s">
        <v>478</v>
      </c>
      <c r="AK278" t="s">
        <v>148</v>
      </c>
      <c r="AL278">
        <v>0.8</v>
      </c>
      <c r="AM278" t="s">
        <v>478</v>
      </c>
      <c r="AN278" t="s">
        <v>715</v>
      </c>
      <c r="AO278">
        <v>0</v>
      </c>
      <c r="AP278" t="s">
        <v>478</v>
      </c>
      <c r="AQ278">
        <v>2</v>
      </c>
      <c r="AR278" t="s">
        <v>479</v>
      </c>
      <c r="AS278">
        <v>2</v>
      </c>
      <c r="AT278" t="s">
        <v>480</v>
      </c>
      <c r="AU278">
        <v>2</v>
      </c>
      <c r="AV278" t="s">
        <v>481</v>
      </c>
      <c r="AW278">
        <v>2</v>
      </c>
      <c r="AX278" t="s">
        <v>488</v>
      </c>
      <c r="AY278">
        <v>0</v>
      </c>
      <c r="BA278">
        <v>0</v>
      </c>
      <c r="BC278">
        <v>0</v>
      </c>
      <c r="BE278">
        <v>0</v>
      </c>
      <c r="BF278">
        <v>0</v>
      </c>
      <c r="BG278">
        <v>0</v>
      </c>
      <c r="BH278">
        <v>0</v>
      </c>
      <c r="BI278">
        <v>0</v>
      </c>
      <c r="BJ278">
        <v>80</v>
      </c>
      <c r="BK278" t="s">
        <v>958</v>
      </c>
      <c r="BL278" t="s">
        <v>959</v>
      </c>
      <c r="BM278" t="s">
        <v>957</v>
      </c>
      <c r="BN278" t="s">
        <v>758</v>
      </c>
      <c r="BO278">
        <v>20</v>
      </c>
      <c r="BP278">
        <v>0</v>
      </c>
      <c r="BQ278">
        <v>1</v>
      </c>
      <c r="BR278" t="s">
        <v>81</v>
      </c>
      <c r="BS278">
        <v>50</v>
      </c>
      <c r="BT278" t="s">
        <v>759</v>
      </c>
      <c r="BU278">
        <v>500</v>
      </c>
      <c r="BV278">
        <v>261</v>
      </c>
      <c r="BW278">
        <v>3</v>
      </c>
    </row>
    <row r="279" spans="1:75" x14ac:dyDescent="0.15">
      <c r="A279">
        <v>3</v>
      </c>
      <c r="B279">
        <v>400501</v>
      </c>
      <c r="C279">
        <v>1</v>
      </c>
      <c r="D279" t="s">
        <v>713</v>
      </c>
      <c r="E279">
        <v>20141104</v>
      </c>
      <c r="F279">
        <v>1</v>
      </c>
      <c r="G279" t="s">
        <v>472</v>
      </c>
      <c r="H279">
        <v>1</v>
      </c>
      <c r="I279" t="s">
        <v>710</v>
      </c>
      <c r="J279">
        <v>0</v>
      </c>
      <c r="K279">
        <v>0</v>
      </c>
      <c r="L279">
        <v>7</v>
      </c>
      <c r="M279" t="s">
        <v>1345</v>
      </c>
      <c r="N279" t="s">
        <v>1346</v>
      </c>
      <c r="O279" t="s">
        <v>1347</v>
      </c>
      <c r="P279">
        <v>6</v>
      </c>
      <c r="R279">
        <v>0</v>
      </c>
      <c r="S279">
        <v>0</v>
      </c>
      <c r="T279">
        <v>0</v>
      </c>
      <c r="U279">
        <v>0</v>
      </c>
      <c r="V279">
        <v>0</v>
      </c>
      <c r="W279">
        <v>0</v>
      </c>
      <c r="X279">
        <v>0</v>
      </c>
      <c r="Y279" t="s">
        <v>63</v>
      </c>
      <c r="Z279">
        <v>3</v>
      </c>
      <c r="AA279" t="s">
        <v>70</v>
      </c>
      <c r="AB279" t="s">
        <v>477</v>
      </c>
      <c r="AC279">
        <v>0.2</v>
      </c>
      <c r="AD279" t="s">
        <v>478</v>
      </c>
      <c r="AE279" t="s">
        <v>714</v>
      </c>
      <c r="AF279">
        <v>0</v>
      </c>
      <c r="AG279" t="s">
        <v>478</v>
      </c>
      <c r="AH279" t="s">
        <v>94</v>
      </c>
      <c r="AI279">
        <v>0.6</v>
      </c>
      <c r="AJ279" t="s">
        <v>478</v>
      </c>
      <c r="AK279" t="s">
        <v>148</v>
      </c>
      <c r="AL279">
        <v>0.3</v>
      </c>
      <c r="AM279" t="s">
        <v>478</v>
      </c>
      <c r="AN279" t="s">
        <v>715</v>
      </c>
      <c r="AO279">
        <v>0</v>
      </c>
      <c r="AP279" t="s">
        <v>478</v>
      </c>
      <c r="AQ279">
        <v>2</v>
      </c>
      <c r="AR279" t="s">
        <v>479</v>
      </c>
      <c r="AS279">
        <v>2</v>
      </c>
      <c r="AT279" t="s">
        <v>480</v>
      </c>
      <c r="AU279">
        <v>2</v>
      </c>
      <c r="AV279" t="s">
        <v>481</v>
      </c>
      <c r="AW279">
        <v>2</v>
      </c>
      <c r="AX279" t="s">
        <v>488</v>
      </c>
      <c r="AY279">
        <v>0</v>
      </c>
      <c r="BA279">
        <v>0</v>
      </c>
      <c r="BC279">
        <v>0</v>
      </c>
      <c r="BE279">
        <v>0</v>
      </c>
      <c r="BF279">
        <v>0</v>
      </c>
      <c r="BG279">
        <v>0</v>
      </c>
      <c r="BH279">
        <v>0</v>
      </c>
      <c r="BI279">
        <v>0</v>
      </c>
      <c r="BJ279">
        <v>61</v>
      </c>
      <c r="BK279" t="s">
        <v>1348</v>
      </c>
      <c r="BL279" t="s">
        <v>1349</v>
      </c>
      <c r="BM279" t="s">
        <v>1347</v>
      </c>
      <c r="BN279" t="s">
        <v>758</v>
      </c>
      <c r="BO279">
        <v>10</v>
      </c>
      <c r="BP279">
        <v>0</v>
      </c>
      <c r="BQ279">
        <v>1</v>
      </c>
      <c r="BR279" t="s">
        <v>81</v>
      </c>
      <c r="BS279">
        <v>50</v>
      </c>
      <c r="BT279" t="s">
        <v>759</v>
      </c>
      <c r="BU279">
        <v>500</v>
      </c>
      <c r="BV279">
        <v>284</v>
      </c>
      <c r="BW279">
        <v>3</v>
      </c>
    </row>
    <row r="280" spans="1:75" x14ac:dyDescent="0.15">
      <c r="A280">
        <v>3</v>
      </c>
      <c r="B280">
        <v>400501</v>
      </c>
      <c r="C280">
        <v>1</v>
      </c>
      <c r="D280" t="s">
        <v>713</v>
      </c>
      <c r="E280">
        <v>20141104</v>
      </c>
      <c r="F280">
        <v>1</v>
      </c>
      <c r="G280" t="s">
        <v>472</v>
      </c>
      <c r="H280">
        <v>1</v>
      </c>
      <c r="I280" t="s">
        <v>710</v>
      </c>
      <c r="J280">
        <v>0</v>
      </c>
      <c r="K280">
        <v>0</v>
      </c>
      <c r="L280">
        <v>8</v>
      </c>
      <c r="M280" t="s">
        <v>1020</v>
      </c>
      <c r="N280" t="s">
        <v>1021</v>
      </c>
      <c r="O280" t="s">
        <v>1022</v>
      </c>
      <c r="P280">
        <v>1</v>
      </c>
      <c r="R280">
        <v>0</v>
      </c>
      <c r="S280">
        <v>0</v>
      </c>
      <c r="T280">
        <v>0</v>
      </c>
      <c r="U280">
        <v>0</v>
      </c>
      <c r="V280">
        <v>0</v>
      </c>
      <c r="W280">
        <v>0</v>
      </c>
      <c r="X280">
        <v>0</v>
      </c>
      <c r="Y280" t="s">
        <v>63</v>
      </c>
      <c r="Z280">
        <v>1</v>
      </c>
      <c r="AA280" t="s">
        <v>70</v>
      </c>
      <c r="AB280" t="s">
        <v>477</v>
      </c>
      <c r="AC280">
        <v>0</v>
      </c>
      <c r="AD280" t="s">
        <v>478</v>
      </c>
      <c r="AE280" t="s">
        <v>714</v>
      </c>
      <c r="AF280">
        <v>0</v>
      </c>
      <c r="AG280" t="s">
        <v>478</v>
      </c>
      <c r="AH280" t="s">
        <v>94</v>
      </c>
      <c r="AI280">
        <v>0.2</v>
      </c>
      <c r="AJ280" t="s">
        <v>478</v>
      </c>
      <c r="AK280" t="s">
        <v>148</v>
      </c>
      <c r="AL280">
        <v>0</v>
      </c>
      <c r="AM280" t="s">
        <v>478</v>
      </c>
      <c r="AN280" t="s">
        <v>715</v>
      </c>
      <c r="AO280">
        <v>0.7</v>
      </c>
      <c r="AP280" t="s">
        <v>478</v>
      </c>
      <c r="AQ280">
        <v>2</v>
      </c>
      <c r="AR280" t="s">
        <v>479</v>
      </c>
      <c r="AS280">
        <v>2</v>
      </c>
      <c r="AT280" t="s">
        <v>480</v>
      </c>
      <c r="AU280">
        <v>2</v>
      </c>
      <c r="AV280" t="s">
        <v>481</v>
      </c>
      <c r="AW280">
        <v>2</v>
      </c>
      <c r="AX280" t="s">
        <v>488</v>
      </c>
      <c r="AY280">
        <v>0</v>
      </c>
      <c r="BA280">
        <v>0</v>
      </c>
      <c r="BC280">
        <v>0</v>
      </c>
      <c r="BE280">
        <v>0</v>
      </c>
      <c r="BF280">
        <v>0</v>
      </c>
      <c r="BG280">
        <v>0</v>
      </c>
      <c r="BH280">
        <v>0</v>
      </c>
      <c r="BI280">
        <v>0</v>
      </c>
      <c r="BJ280">
        <v>179</v>
      </c>
      <c r="BK280" t="s">
        <v>1023</v>
      </c>
      <c r="BL280" t="s">
        <v>1024</v>
      </c>
      <c r="BM280" t="s">
        <v>1022</v>
      </c>
      <c r="BN280" t="s">
        <v>758</v>
      </c>
      <c r="BO280">
        <v>1</v>
      </c>
      <c r="BP280">
        <v>0</v>
      </c>
      <c r="BQ280">
        <v>1</v>
      </c>
      <c r="BR280" t="s">
        <v>81</v>
      </c>
      <c r="BS280">
        <v>50</v>
      </c>
      <c r="BT280" t="s">
        <v>759</v>
      </c>
      <c r="BU280">
        <v>300</v>
      </c>
      <c r="BV280">
        <v>426</v>
      </c>
      <c r="BW280">
        <v>1</v>
      </c>
    </row>
    <row r="281" spans="1:75" x14ac:dyDescent="0.15">
      <c r="A281">
        <v>3</v>
      </c>
      <c r="B281">
        <v>400501</v>
      </c>
      <c r="C281">
        <v>1</v>
      </c>
      <c r="D281" t="s">
        <v>713</v>
      </c>
      <c r="E281">
        <v>20141104</v>
      </c>
      <c r="F281">
        <v>1</v>
      </c>
      <c r="G281" t="s">
        <v>472</v>
      </c>
      <c r="H281">
        <v>1</v>
      </c>
      <c r="I281" t="s">
        <v>710</v>
      </c>
      <c r="J281">
        <v>0</v>
      </c>
      <c r="K281">
        <v>0</v>
      </c>
      <c r="L281">
        <v>1</v>
      </c>
      <c r="M281" t="s">
        <v>1327</v>
      </c>
      <c r="N281" t="s">
        <v>1328</v>
      </c>
      <c r="O281" t="s">
        <v>1329</v>
      </c>
      <c r="P281">
        <v>10</v>
      </c>
      <c r="R281">
        <v>0</v>
      </c>
      <c r="S281">
        <v>0</v>
      </c>
      <c r="T281">
        <v>0</v>
      </c>
      <c r="U281">
        <v>0</v>
      </c>
      <c r="V281">
        <v>0</v>
      </c>
      <c r="W281">
        <v>0</v>
      </c>
      <c r="X281">
        <v>0</v>
      </c>
      <c r="Y281" t="s">
        <v>63</v>
      </c>
      <c r="Z281">
        <v>36</v>
      </c>
      <c r="AA281" t="s">
        <v>70</v>
      </c>
      <c r="AB281" t="s">
        <v>477</v>
      </c>
      <c r="AC281">
        <v>3.2</v>
      </c>
      <c r="AD281" t="s">
        <v>478</v>
      </c>
      <c r="AE281" t="s">
        <v>714</v>
      </c>
      <c r="AF281">
        <v>1.8</v>
      </c>
      <c r="AG281" t="s">
        <v>478</v>
      </c>
      <c r="AH281" t="s">
        <v>94</v>
      </c>
      <c r="AI281">
        <v>1.9</v>
      </c>
      <c r="AJ281" t="s">
        <v>478</v>
      </c>
      <c r="AK281" t="s">
        <v>148</v>
      </c>
      <c r="AL281">
        <v>1.4</v>
      </c>
      <c r="AM281" t="s">
        <v>478</v>
      </c>
      <c r="AN281" t="s">
        <v>715</v>
      </c>
      <c r="AO281">
        <v>0</v>
      </c>
      <c r="AP281" t="s">
        <v>478</v>
      </c>
      <c r="AQ281">
        <v>4</v>
      </c>
      <c r="AR281" t="s">
        <v>530</v>
      </c>
      <c r="AS281">
        <v>4</v>
      </c>
      <c r="AT281" t="s">
        <v>531</v>
      </c>
      <c r="AU281">
        <v>6</v>
      </c>
      <c r="AV281" t="s">
        <v>525</v>
      </c>
      <c r="AW281">
        <v>2</v>
      </c>
      <c r="AX281" t="s">
        <v>488</v>
      </c>
      <c r="AY281">
        <v>0</v>
      </c>
      <c r="BA281">
        <v>0</v>
      </c>
      <c r="BC281">
        <v>0</v>
      </c>
      <c r="BE281">
        <v>0</v>
      </c>
      <c r="BF281">
        <v>0</v>
      </c>
      <c r="BG281">
        <v>0</v>
      </c>
      <c r="BH281">
        <v>0</v>
      </c>
      <c r="BI281">
        <v>0</v>
      </c>
      <c r="BJ281">
        <v>40</v>
      </c>
      <c r="BK281" t="s">
        <v>1330</v>
      </c>
      <c r="BL281" t="s">
        <v>1331</v>
      </c>
      <c r="BM281" t="s">
        <v>1329</v>
      </c>
      <c r="BN281" t="s">
        <v>758</v>
      </c>
      <c r="BO281">
        <v>20</v>
      </c>
      <c r="BP281">
        <v>0</v>
      </c>
      <c r="BQ281">
        <v>1</v>
      </c>
      <c r="BR281" t="s">
        <v>81</v>
      </c>
      <c r="BS281">
        <v>50</v>
      </c>
      <c r="BT281" t="s">
        <v>759</v>
      </c>
      <c r="BU281">
        <v>1000</v>
      </c>
      <c r="BV281">
        <v>496</v>
      </c>
      <c r="BW281">
        <v>3</v>
      </c>
    </row>
    <row r="282" spans="1:75" x14ac:dyDescent="0.15">
      <c r="A282">
        <v>3</v>
      </c>
      <c r="B282">
        <v>400501</v>
      </c>
      <c r="C282">
        <v>1</v>
      </c>
      <c r="D282" t="s">
        <v>713</v>
      </c>
      <c r="E282">
        <v>20141104</v>
      </c>
      <c r="F282">
        <v>1</v>
      </c>
      <c r="G282" t="s">
        <v>472</v>
      </c>
      <c r="H282">
        <v>1</v>
      </c>
      <c r="I282" t="s">
        <v>710</v>
      </c>
      <c r="J282">
        <v>0</v>
      </c>
      <c r="K282">
        <v>0</v>
      </c>
      <c r="L282">
        <v>2</v>
      </c>
      <c r="M282" t="s">
        <v>629</v>
      </c>
      <c r="N282" t="s">
        <v>491</v>
      </c>
      <c r="O282" t="s">
        <v>491</v>
      </c>
      <c r="P282">
        <v>4</v>
      </c>
      <c r="R282">
        <v>0</v>
      </c>
      <c r="S282">
        <v>0</v>
      </c>
      <c r="T282">
        <v>0</v>
      </c>
      <c r="U282">
        <v>0</v>
      </c>
      <c r="V282">
        <v>0</v>
      </c>
      <c r="W282">
        <v>0</v>
      </c>
      <c r="X282">
        <v>0</v>
      </c>
      <c r="Y282" t="s">
        <v>63</v>
      </c>
      <c r="Z282">
        <v>11</v>
      </c>
      <c r="AA282" t="s">
        <v>70</v>
      </c>
      <c r="AB282" t="s">
        <v>477</v>
      </c>
      <c r="AC282">
        <v>0.3</v>
      </c>
      <c r="AD282" t="s">
        <v>478</v>
      </c>
      <c r="AE282" t="s">
        <v>714</v>
      </c>
      <c r="AF282">
        <v>0</v>
      </c>
      <c r="AG282" t="s">
        <v>478</v>
      </c>
      <c r="AH282" t="s">
        <v>94</v>
      </c>
      <c r="AI282">
        <v>2.6</v>
      </c>
      <c r="AJ282" t="s">
        <v>478</v>
      </c>
      <c r="AK282" t="s">
        <v>148</v>
      </c>
      <c r="AL282">
        <v>0.5</v>
      </c>
      <c r="AM282" t="s">
        <v>478</v>
      </c>
      <c r="AN282" t="s">
        <v>715</v>
      </c>
      <c r="AO282">
        <v>0</v>
      </c>
      <c r="AP282" t="s">
        <v>478</v>
      </c>
      <c r="AQ282">
        <v>4</v>
      </c>
      <c r="AR282" t="s">
        <v>530</v>
      </c>
      <c r="AS282">
        <v>4</v>
      </c>
      <c r="AT282" t="s">
        <v>531</v>
      </c>
      <c r="AU282">
        <v>6</v>
      </c>
      <c r="AV282" t="s">
        <v>525</v>
      </c>
      <c r="AW282">
        <v>2</v>
      </c>
      <c r="AX282" t="s">
        <v>488</v>
      </c>
      <c r="AY282">
        <v>0</v>
      </c>
      <c r="BA282">
        <v>0</v>
      </c>
      <c r="BC282">
        <v>0</v>
      </c>
      <c r="BE282">
        <v>0</v>
      </c>
      <c r="BF282">
        <v>0</v>
      </c>
      <c r="BG282">
        <v>0</v>
      </c>
      <c r="BH282">
        <v>0</v>
      </c>
      <c r="BI282">
        <v>0</v>
      </c>
      <c r="BJ282">
        <v>61</v>
      </c>
      <c r="BK282" t="s">
        <v>630</v>
      </c>
      <c r="BL282" t="s">
        <v>777</v>
      </c>
      <c r="BM282" t="s">
        <v>491</v>
      </c>
      <c r="BN282" t="s">
        <v>758</v>
      </c>
      <c r="BO282">
        <v>30</v>
      </c>
      <c r="BP282">
        <v>0</v>
      </c>
      <c r="BQ282">
        <v>1</v>
      </c>
      <c r="BR282" t="s">
        <v>81</v>
      </c>
      <c r="BS282">
        <v>50</v>
      </c>
      <c r="BT282" t="s">
        <v>759</v>
      </c>
      <c r="BU282">
        <v>220</v>
      </c>
      <c r="BV282">
        <v>31</v>
      </c>
      <c r="BW282">
        <v>2</v>
      </c>
    </row>
    <row r="283" spans="1:75" x14ac:dyDescent="0.15">
      <c r="A283">
        <v>3</v>
      </c>
      <c r="B283">
        <v>400501</v>
      </c>
      <c r="C283">
        <v>1</v>
      </c>
      <c r="D283" t="s">
        <v>713</v>
      </c>
      <c r="E283">
        <v>20141104</v>
      </c>
      <c r="F283">
        <v>1</v>
      </c>
      <c r="G283" t="s">
        <v>472</v>
      </c>
      <c r="H283">
        <v>1</v>
      </c>
      <c r="I283" t="s">
        <v>710</v>
      </c>
      <c r="J283">
        <v>0</v>
      </c>
      <c r="K283">
        <v>0</v>
      </c>
      <c r="L283">
        <v>3</v>
      </c>
      <c r="M283" t="s">
        <v>498</v>
      </c>
      <c r="N283" t="s">
        <v>499</v>
      </c>
      <c r="O283" t="s">
        <v>500</v>
      </c>
      <c r="P283">
        <v>3</v>
      </c>
      <c r="R283">
        <v>0</v>
      </c>
      <c r="S283">
        <v>0</v>
      </c>
      <c r="T283">
        <v>0</v>
      </c>
      <c r="U283">
        <v>0</v>
      </c>
      <c r="V283">
        <v>0</v>
      </c>
      <c r="W283">
        <v>0</v>
      </c>
      <c r="X283">
        <v>0</v>
      </c>
      <c r="Y283" t="s">
        <v>63</v>
      </c>
      <c r="Z283">
        <v>4</v>
      </c>
      <c r="AA283" t="s">
        <v>70</v>
      </c>
      <c r="AB283" t="s">
        <v>477</v>
      </c>
      <c r="AC283">
        <v>0.1</v>
      </c>
      <c r="AD283" t="s">
        <v>478</v>
      </c>
      <c r="AE283" t="s">
        <v>714</v>
      </c>
      <c r="AF283">
        <v>0</v>
      </c>
      <c r="AG283" t="s">
        <v>478</v>
      </c>
      <c r="AH283" t="s">
        <v>94</v>
      </c>
      <c r="AI283">
        <v>0.9</v>
      </c>
      <c r="AJ283" t="s">
        <v>478</v>
      </c>
      <c r="AK283" t="s">
        <v>148</v>
      </c>
      <c r="AL283">
        <v>0.3</v>
      </c>
      <c r="AM283" t="s">
        <v>478</v>
      </c>
      <c r="AN283" t="s">
        <v>715</v>
      </c>
      <c r="AO283">
        <v>0</v>
      </c>
      <c r="AP283" t="s">
        <v>478</v>
      </c>
      <c r="AQ283">
        <v>4</v>
      </c>
      <c r="AR283" t="s">
        <v>530</v>
      </c>
      <c r="AS283">
        <v>4</v>
      </c>
      <c r="AT283" t="s">
        <v>531</v>
      </c>
      <c r="AU283">
        <v>6</v>
      </c>
      <c r="AV283" t="s">
        <v>525</v>
      </c>
      <c r="AW283">
        <v>2</v>
      </c>
      <c r="AX283" t="s">
        <v>488</v>
      </c>
      <c r="AY283">
        <v>0</v>
      </c>
      <c r="BA283">
        <v>0</v>
      </c>
      <c r="BC283">
        <v>0</v>
      </c>
      <c r="BE283">
        <v>0</v>
      </c>
      <c r="BF283">
        <v>0</v>
      </c>
      <c r="BG283">
        <v>0</v>
      </c>
      <c r="BH283">
        <v>0</v>
      </c>
      <c r="BI283">
        <v>0</v>
      </c>
      <c r="BJ283">
        <v>60</v>
      </c>
      <c r="BK283" t="s">
        <v>501</v>
      </c>
      <c r="BL283" t="s">
        <v>835</v>
      </c>
      <c r="BM283" t="s">
        <v>500</v>
      </c>
      <c r="BN283" t="s">
        <v>758</v>
      </c>
      <c r="BO283">
        <v>10</v>
      </c>
      <c r="BP283">
        <v>0</v>
      </c>
      <c r="BQ283">
        <v>1</v>
      </c>
      <c r="BR283" t="s">
        <v>81</v>
      </c>
      <c r="BS283">
        <v>50</v>
      </c>
      <c r="BT283" t="s">
        <v>759</v>
      </c>
      <c r="BU283">
        <v>240</v>
      </c>
      <c r="BV283">
        <v>59</v>
      </c>
      <c r="BW283">
        <v>2</v>
      </c>
    </row>
    <row r="284" spans="1:75" x14ac:dyDescent="0.15">
      <c r="A284">
        <v>3</v>
      </c>
      <c r="B284">
        <v>400501</v>
      </c>
      <c r="C284">
        <v>1</v>
      </c>
      <c r="D284" t="s">
        <v>713</v>
      </c>
      <c r="E284">
        <v>20141104</v>
      </c>
      <c r="F284">
        <v>1</v>
      </c>
      <c r="G284" t="s">
        <v>472</v>
      </c>
      <c r="H284">
        <v>1</v>
      </c>
      <c r="I284" t="s">
        <v>710</v>
      </c>
      <c r="J284">
        <v>0</v>
      </c>
      <c r="K284">
        <v>0</v>
      </c>
      <c r="L284">
        <v>4</v>
      </c>
      <c r="M284" t="s">
        <v>955</v>
      </c>
      <c r="N284" t="s">
        <v>956</v>
      </c>
      <c r="O284" t="s">
        <v>957</v>
      </c>
      <c r="P284">
        <v>5</v>
      </c>
      <c r="R284">
        <v>0</v>
      </c>
      <c r="S284">
        <v>0</v>
      </c>
      <c r="T284">
        <v>0</v>
      </c>
      <c r="U284">
        <v>0</v>
      </c>
      <c r="V284">
        <v>0</v>
      </c>
      <c r="W284">
        <v>0</v>
      </c>
      <c r="X284">
        <v>0</v>
      </c>
      <c r="Y284" t="s">
        <v>63</v>
      </c>
      <c r="Z284">
        <v>2</v>
      </c>
      <c r="AA284" t="s">
        <v>70</v>
      </c>
      <c r="AB284" t="s">
        <v>477</v>
      </c>
      <c r="AC284">
        <v>0.3</v>
      </c>
      <c r="AD284" t="s">
        <v>478</v>
      </c>
      <c r="AE284" t="s">
        <v>714</v>
      </c>
      <c r="AF284">
        <v>0</v>
      </c>
      <c r="AG284" t="s">
        <v>478</v>
      </c>
      <c r="AH284" t="s">
        <v>94</v>
      </c>
      <c r="AI284">
        <v>0.6</v>
      </c>
      <c r="AJ284" t="s">
        <v>478</v>
      </c>
      <c r="AK284" t="s">
        <v>148</v>
      </c>
      <c r="AL284">
        <v>0.4</v>
      </c>
      <c r="AM284" t="s">
        <v>478</v>
      </c>
      <c r="AN284" t="s">
        <v>715</v>
      </c>
      <c r="AO284">
        <v>0</v>
      </c>
      <c r="AP284" t="s">
        <v>478</v>
      </c>
      <c r="AQ284">
        <v>4</v>
      </c>
      <c r="AR284" t="s">
        <v>530</v>
      </c>
      <c r="AS284">
        <v>4</v>
      </c>
      <c r="AT284" t="s">
        <v>531</v>
      </c>
      <c r="AU284">
        <v>6</v>
      </c>
      <c r="AV284" t="s">
        <v>525</v>
      </c>
      <c r="AW284">
        <v>2</v>
      </c>
      <c r="AX284" t="s">
        <v>488</v>
      </c>
      <c r="AY284">
        <v>0</v>
      </c>
      <c r="BA284">
        <v>0</v>
      </c>
      <c r="BC284">
        <v>0</v>
      </c>
      <c r="BE284">
        <v>0</v>
      </c>
      <c r="BF284">
        <v>0</v>
      </c>
      <c r="BG284">
        <v>0</v>
      </c>
      <c r="BH284">
        <v>0</v>
      </c>
      <c r="BI284">
        <v>0</v>
      </c>
      <c r="BJ284">
        <v>80</v>
      </c>
      <c r="BK284" t="s">
        <v>958</v>
      </c>
      <c r="BL284" t="s">
        <v>959</v>
      </c>
      <c r="BM284" t="s">
        <v>957</v>
      </c>
      <c r="BN284" t="s">
        <v>758</v>
      </c>
      <c r="BO284">
        <v>10</v>
      </c>
      <c r="BP284">
        <v>0</v>
      </c>
      <c r="BQ284">
        <v>1</v>
      </c>
      <c r="BR284" t="s">
        <v>81</v>
      </c>
      <c r="BS284">
        <v>50</v>
      </c>
      <c r="BT284" t="s">
        <v>759</v>
      </c>
      <c r="BU284">
        <v>500</v>
      </c>
      <c r="BV284">
        <v>261</v>
      </c>
      <c r="BW284">
        <v>3</v>
      </c>
    </row>
    <row r="285" spans="1:75" x14ac:dyDescent="0.15">
      <c r="A285">
        <v>3</v>
      </c>
      <c r="B285">
        <v>400501</v>
      </c>
      <c r="C285">
        <v>1</v>
      </c>
      <c r="D285" t="s">
        <v>713</v>
      </c>
      <c r="E285">
        <v>20141104</v>
      </c>
      <c r="F285">
        <v>1</v>
      </c>
      <c r="G285" t="s">
        <v>472</v>
      </c>
      <c r="H285">
        <v>1</v>
      </c>
      <c r="I285" t="s">
        <v>710</v>
      </c>
      <c r="J285">
        <v>0</v>
      </c>
      <c r="K285">
        <v>0</v>
      </c>
      <c r="L285">
        <v>5</v>
      </c>
      <c r="M285" t="s">
        <v>1332</v>
      </c>
      <c r="N285" t="s">
        <v>1333</v>
      </c>
      <c r="O285" t="s">
        <v>1334</v>
      </c>
      <c r="P285">
        <v>17</v>
      </c>
      <c r="R285">
        <v>0</v>
      </c>
      <c r="S285">
        <v>0</v>
      </c>
      <c r="T285">
        <v>0</v>
      </c>
      <c r="U285">
        <v>0</v>
      </c>
      <c r="V285">
        <v>0</v>
      </c>
      <c r="W285">
        <v>0</v>
      </c>
      <c r="X285">
        <v>0</v>
      </c>
      <c r="Y285" t="s">
        <v>63</v>
      </c>
      <c r="Z285">
        <v>0</v>
      </c>
      <c r="AA285" t="s">
        <v>70</v>
      </c>
      <c r="AB285" t="s">
        <v>477</v>
      </c>
      <c r="AC285">
        <v>0</v>
      </c>
      <c r="AD285" t="s">
        <v>478</v>
      </c>
      <c r="AE285" t="s">
        <v>714</v>
      </c>
      <c r="AF285">
        <v>0</v>
      </c>
      <c r="AG285" t="s">
        <v>478</v>
      </c>
      <c r="AH285" t="s">
        <v>94</v>
      </c>
      <c r="AI285">
        <v>0</v>
      </c>
      <c r="AJ285" t="s">
        <v>478</v>
      </c>
      <c r="AK285" t="s">
        <v>148</v>
      </c>
      <c r="AL285">
        <v>0</v>
      </c>
      <c r="AM285" t="s">
        <v>478</v>
      </c>
      <c r="AN285" t="s">
        <v>715</v>
      </c>
      <c r="AO285">
        <v>0</v>
      </c>
      <c r="AP285" t="s">
        <v>478</v>
      </c>
      <c r="AQ285">
        <v>4</v>
      </c>
      <c r="AR285" t="s">
        <v>530</v>
      </c>
      <c r="AS285">
        <v>4</v>
      </c>
      <c r="AT285" t="s">
        <v>531</v>
      </c>
      <c r="AU285">
        <v>6</v>
      </c>
      <c r="AV285" t="s">
        <v>525</v>
      </c>
      <c r="AW285">
        <v>2</v>
      </c>
      <c r="AX285" t="s">
        <v>488</v>
      </c>
      <c r="AY285">
        <v>0</v>
      </c>
      <c r="BA285">
        <v>0</v>
      </c>
      <c r="BC285">
        <v>0</v>
      </c>
      <c r="BE285">
        <v>0</v>
      </c>
      <c r="BF285">
        <v>0</v>
      </c>
      <c r="BG285">
        <v>0</v>
      </c>
      <c r="BH285">
        <v>0</v>
      </c>
      <c r="BI285">
        <v>0</v>
      </c>
      <c r="BJ285">
        <v>60</v>
      </c>
      <c r="BN285" t="s">
        <v>758</v>
      </c>
      <c r="BO285">
        <v>50</v>
      </c>
      <c r="BP285">
        <v>0</v>
      </c>
      <c r="BQ285">
        <v>1</v>
      </c>
      <c r="BR285" t="s">
        <v>81</v>
      </c>
      <c r="BS285">
        <v>50</v>
      </c>
      <c r="BT285" t="s">
        <v>759</v>
      </c>
      <c r="BU285">
        <v>1530</v>
      </c>
      <c r="BV285">
        <v>518</v>
      </c>
      <c r="BW285">
        <v>1</v>
      </c>
    </row>
    <row r="286" spans="1:75" x14ac:dyDescent="0.15">
      <c r="A286">
        <v>3</v>
      </c>
      <c r="B286">
        <v>400501</v>
      </c>
      <c r="C286">
        <v>1</v>
      </c>
      <c r="D286" t="s">
        <v>713</v>
      </c>
      <c r="E286">
        <v>20141104</v>
      </c>
      <c r="F286">
        <v>1</v>
      </c>
      <c r="G286" t="s">
        <v>472</v>
      </c>
      <c r="H286">
        <v>1</v>
      </c>
      <c r="I286" t="s">
        <v>710</v>
      </c>
      <c r="J286">
        <v>0</v>
      </c>
      <c r="K286">
        <v>0</v>
      </c>
      <c r="L286">
        <v>6</v>
      </c>
      <c r="M286" t="s">
        <v>652</v>
      </c>
      <c r="N286" t="s">
        <v>653</v>
      </c>
      <c r="O286" t="s">
        <v>654</v>
      </c>
      <c r="P286">
        <v>0</v>
      </c>
      <c r="R286">
        <v>0</v>
      </c>
      <c r="S286">
        <v>0</v>
      </c>
      <c r="T286">
        <v>0</v>
      </c>
      <c r="U286">
        <v>0</v>
      </c>
      <c r="V286">
        <v>0</v>
      </c>
      <c r="W286">
        <v>0</v>
      </c>
      <c r="X286">
        <v>0</v>
      </c>
      <c r="Y286" t="s">
        <v>63</v>
      </c>
      <c r="Z286">
        <v>0</v>
      </c>
      <c r="AA286" t="s">
        <v>70</v>
      </c>
      <c r="AB286" t="s">
        <v>477</v>
      </c>
      <c r="AC286">
        <v>0</v>
      </c>
      <c r="AD286" t="s">
        <v>478</v>
      </c>
      <c r="AE286" t="s">
        <v>714</v>
      </c>
      <c r="AF286">
        <v>0</v>
      </c>
      <c r="AG286" t="s">
        <v>478</v>
      </c>
      <c r="AH286" t="s">
        <v>94</v>
      </c>
      <c r="AI286">
        <v>0</v>
      </c>
      <c r="AJ286" t="s">
        <v>478</v>
      </c>
      <c r="AK286" t="s">
        <v>148</v>
      </c>
      <c r="AL286">
        <v>0</v>
      </c>
      <c r="AM286" t="s">
        <v>478</v>
      </c>
      <c r="AN286" t="s">
        <v>715</v>
      </c>
      <c r="AO286">
        <v>0</v>
      </c>
      <c r="AP286" t="s">
        <v>478</v>
      </c>
      <c r="AQ286">
        <v>4</v>
      </c>
      <c r="AR286" t="s">
        <v>530</v>
      </c>
      <c r="AS286">
        <v>4</v>
      </c>
      <c r="AT286" t="s">
        <v>531</v>
      </c>
      <c r="AU286">
        <v>6</v>
      </c>
      <c r="AV286" t="s">
        <v>525</v>
      </c>
      <c r="AW286">
        <v>2</v>
      </c>
      <c r="AX286" t="s">
        <v>488</v>
      </c>
      <c r="AY286">
        <v>0</v>
      </c>
      <c r="BA286">
        <v>0</v>
      </c>
      <c r="BC286">
        <v>0</v>
      </c>
      <c r="BE286">
        <v>0</v>
      </c>
      <c r="BF286">
        <v>0</v>
      </c>
      <c r="BG286">
        <v>0</v>
      </c>
      <c r="BH286">
        <v>0</v>
      </c>
      <c r="BI286">
        <v>0</v>
      </c>
      <c r="BJ286">
        <v>999</v>
      </c>
      <c r="BN286" t="s">
        <v>487</v>
      </c>
      <c r="BO286">
        <v>0</v>
      </c>
      <c r="BP286">
        <v>0</v>
      </c>
      <c r="BQ286">
        <v>1</v>
      </c>
      <c r="BR286" t="s">
        <v>81</v>
      </c>
      <c r="BS286">
        <v>99</v>
      </c>
      <c r="BT286" t="s">
        <v>655</v>
      </c>
      <c r="BU286">
        <v>999000</v>
      </c>
      <c r="BV286">
        <v>1</v>
      </c>
      <c r="BW286">
        <v>1</v>
      </c>
    </row>
    <row r="287" spans="1:75" x14ac:dyDescent="0.15">
      <c r="A287">
        <v>3</v>
      </c>
      <c r="B287">
        <v>400501</v>
      </c>
      <c r="C287">
        <v>1</v>
      </c>
      <c r="D287" t="s">
        <v>713</v>
      </c>
      <c r="E287">
        <v>20141104</v>
      </c>
      <c r="F287">
        <v>1</v>
      </c>
      <c r="G287" t="s">
        <v>472</v>
      </c>
      <c r="H287">
        <v>1</v>
      </c>
      <c r="I287" t="s">
        <v>710</v>
      </c>
      <c r="J287">
        <v>0</v>
      </c>
      <c r="K287">
        <v>0</v>
      </c>
      <c r="L287">
        <v>7</v>
      </c>
      <c r="M287" t="s">
        <v>648</v>
      </c>
      <c r="N287" t="s">
        <v>649</v>
      </c>
      <c r="O287" t="s">
        <v>650</v>
      </c>
      <c r="P287">
        <v>1</v>
      </c>
      <c r="R287">
        <v>0</v>
      </c>
      <c r="S287">
        <v>0</v>
      </c>
      <c r="T287">
        <v>0</v>
      </c>
      <c r="U287">
        <v>0</v>
      </c>
      <c r="V287">
        <v>0</v>
      </c>
      <c r="W287">
        <v>0</v>
      </c>
      <c r="X287">
        <v>0</v>
      </c>
      <c r="Y287" t="s">
        <v>63</v>
      </c>
      <c r="Z287">
        <v>5</v>
      </c>
      <c r="AA287" t="s">
        <v>70</v>
      </c>
      <c r="AB287" t="s">
        <v>477</v>
      </c>
      <c r="AC287">
        <v>0.1</v>
      </c>
      <c r="AD287" t="s">
        <v>478</v>
      </c>
      <c r="AE287" t="s">
        <v>714</v>
      </c>
      <c r="AF287">
        <v>0.1</v>
      </c>
      <c r="AG287" t="s">
        <v>478</v>
      </c>
      <c r="AH287" t="s">
        <v>94</v>
      </c>
      <c r="AI287">
        <v>0.8</v>
      </c>
      <c r="AJ287" t="s">
        <v>478</v>
      </c>
      <c r="AK287" t="s">
        <v>148</v>
      </c>
      <c r="AL287">
        <v>0</v>
      </c>
      <c r="AM287" t="s">
        <v>478</v>
      </c>
      <c r="AN287" t="s">
        <v>715</v>
      </c>
      <c r="AO287">
        <v>0.9</v>
      </c>
      <c r="AP287" t="s">
        <v>478</v>
      </c>
      <c r="AQ287">
        <v>4</v>
      </c>
      <c r="AR287" t="s">
        <v>530</v>
      </c>
      <c r="AS287">
        <v>4</v>
      </c>
      <c r="AT287" t="s">
        <v>531</v>
      </c>
      <c r="AU287">
        <v>6</v>
      </c>
      <c r="AV287" t="s">
        <v>525</v>
      </c>
      <c r="AW287">
        <v>2</v>
      </c>
      <c r="AX287" t="s">
        <v>488</v>
      </c>
      <c r="AY287">
        <v>0</v>
      </c>
      <c r="BA287">
        <v>0</v>
      </c>
      <c r="BC287">
        <v>0</v>
      </c>
      <c r="BE287">
        <v>0</v>
      </c>
      <c r="BF287">
        <v>0</v>
      </c>
      <c r="BG287">
        <v>0</v>
      </c>
      <c r="BH287">
        <v>0</v>
      </c>
      <c r="BI287">
        <v>0</v>
      </c>
      <c r="BJ287">
        <v>179</v>
      </c>
      <c r="BK287" t="s">
        <v>651</v>
      </c>
      <c r="BL287" t="s">
        <v>1075</v>
      </c>
      <c r="BM287" t="s">
        <v>650</v>
      </c>
      <c r="BN287" t="s">
        <v>758</v>
      </c>
      <c r="BO287">
        <v>2</v>
      </c>
      <c r="BP287">
        <v>0</v>
      </c>
      <c r="BQ287">
        <v>1</v>
      </c>
      <c r="BR287" t="s">
        <v>81</v>
      </c>
      <c r="BS287">
        <v>50</v>
      </c>
      <c r="BT287" t="s">
        <v>759</v>
      </c>
      <c r="BU287">
        <v>500</v>
      </c>
      <c r="BV287">
        <v>346</v>
      </c>
      <c r="BW287">
        <v>1</v>
      </c>
    </row>
    <row r="288" spans="1:75" x14ac:dyDescent="0.15">
      <c r="A288">
        <v>3</v>
      </c>
      <c r="B288">
        <v>400501</v>
      </c>
      <c r="C288">
        <v>1</v>
      </c>
      <c r="D288" t="s">
        <v>713</v>
      </c>
      <c r="E288">
        <v>20141104</v>
      </c>
      <c r="F288">
        <v>1</v>
      </c>
      <c r="G288" t="s">
        <v>472</v>
      </c>
      <c r="H288">
        <v>1</v>
      </c>
      <c r="I288" t="s">
        <v>710</v>
      </c>
      <c r="J288">
        <v>0</v>
      </c>
      <c r="K288">
        <v>0</v>
      </c>
      <c r="L288">
        <v>8</v>
      </c>
      <c r="M288" t="s">
        <v>1010</v>
      </c>
      <c r="N288" t="s">
        <v>1011</v>
      </c>
      <c r="O288" t="s">
        <v>1012</v>
      </c>
      <c r="P288">
        <v>1</v>
      </c>
      <c r="R288">
        <v>0</v>
      </c>
      <c r="S288">
        <v>0</v>
      </c>
      <c r="T288">
        <v>0</v>
      </c>
      <c r="U288">
        <v>0</v>
      </c>
      <c r="V288">
        <v>0</v>
      </c>
      <c r="W288">
        <v>0</v>
      </c>
      <c r="X288">
        <v>0</v>
      </c>
      <c r="Y288" t="s">
        <v>63</v>
      </c>
      <c r="Z288">
        <v>6</v>
      </c>
      <c r="AA288" t="s">
        <v>70</v>
      </c>
      <c r="AB288" t="s">
        <v>477</v>
      </c>
      <c r="AC288">
        <v>0.1</v>
      </c>
      <c r="AD288" t="s">
        <v>478</v>
      </c>
      <c r="AE288" t="s">
        <v>714</v>
      </c>
      <c r="AF288">
        <v>0</v>
      </c>
      <c r="AG288" t="s">
        <v>478</v>
      </c>
      <c r="AH288" t="s">
        <v>94</v>
      </c>
      <c r="AI288">
        <v>1.4</v>
      </c>
      <c r="AJ288" t="s">
        <v>478</v>
      </c>
      <c r="AK288" t="s">
        <v>148</v>
      </c>
      <c r="AL288">
        <v>0.1</v>
      </c>
      <c r="AM288" t="s">
        <v>478</v>
      </c>
      <c r="AN288" t="s">
        <v>715</v>
      </c>
      <c r="AO288">
        <v>0.2</v>
      </c>
      <c r="AP288" t="s">
        <v>478</v>
      </c>
      <c r="AQ288">
        <v>4</v>
      </c>
      <c r="AR288" t="s">
        <v>530</v>
      </c>
      <c r="AS288">
        <v>4</v>
      </c>
      <c r="AT288" t="s">
        <v>531</v>
      </c>
      <c r="AU288">
        <v>6</v>
      </c>
      <c r="AV288" t="s">
        <v>525</v>
      </c>
      <c r="AW288">
        <v>2</v>
      </c>
      <c r="AX288" t="s">
        <v>488</v>
      </c>
      <c r="AY288">
        <v>0</v>
      </c>
      <c r="BA288">
        <v>0</v>
      </c>
      <c r="BC288">
        <v>0</v>
      </c>
      <c r="BE288">
        <v>0</v>
      </c>
      <c r="BF288">
        <v>0</v>
      </c>
      <c r="BG288">
        <v>0</v>
      </c>
      <c r="BH288">
        <v>0</v>
      </c>
      <c r="BI288">
        <v>0</v>
      </c>
      <c r="BJ288">
        <v>175</v>
      </c>
      <c r="BK288" t="s">
        <v>1013</v>
      </c>
      <c r="BL288" t="s">
        <v>1014</v>
      </c>
      <c r="BM288" t="s">
        <v>1012</v>
      </c>
      <c r="BN288" t="s">
        <v>758</v>
      </c>
      <c r="BO288">
        <v>5</v>
      </c>
      <c r="BP288">
        <v>0</v>
      </c>
      <c r="BQ288">
        <v>1</v>
      </c>
      <c r="BR288" t="s">
        <v>81</v>
      </c>
      <c r="BS288">
        <v>50</v>
      </c>
      <c r="BT288" t="s">
        <v>759</v>
      </c>
      <c r="BU288">
        <v>1000</v>
      </c>
      <c r="BV288">
        <v>275</v>
      </c>
      <c r="BW288">
        <v>1</v>
      </c>
    </row>
    <row r="289" spans="1:75" x14ac:dyDescent="0.15">
      <c r="A289">
        <v>3</v>
      </c>
      <c r="B289">
        <v>400501</v>
      </c>
      <c r="C289">
        <v>1</v>
      </c>
      <c r="D289" t="s">
        <v>713</v>
      </c>
      <c r="E289">
        <v>20141104</v>
      </c>
      <c r="F289">
        <v>1</v>
      </c>
      <c r="G289" t="s">
        <v>472</v>
      </c>
      <c r="H289">
        <v>1</v>
      </c>
      <c r="I289" t="s">
        <v>710</v>
      </c>
      <c r="J289">
        <v>0</v>
      </c>
      <c r="K289">
        <v>0</v>
      </c>
      <c r="L289">
        <v>9</v>
      </c>
      <c r="M289" t="s">
        <v>1335</v>
      </c>
      <c r="N289" t="s">
        <v>1336</v>
      </c>
      <c r="O289" t="s">
        <v>700</v>
      </c>
      <c r="P289">
        <v>1</v>
      </c>
      <c r="R289">
        <v>0</v>
      </c>
      <c r="S289">
        <v>0</v>
      </c>
      <c r="T289">
        <v>0</v>
      </c>
      <c r="U289">
        <v>0</v>
      </c>
      <c r="V289">
        <v>0</v>
      </c>
      <c r="W289">
        <v>0</v>
      </c>
      <c r="X289">
        <v>0</v>
      </c>
      <c r="Y289" t="s">
        <v>63</v>
      </c>
      <c r="Z289">
        <v>2</v>
      </c>
      <c r="AA289" t="s">
        <v>70</v>
      </c>
      <c r="AB289" t="s">
        <v>477</v>
      </c>
      <c r="AC289">
        <v>0</v>
      </c>
      <c r="AD289" t="s">
        <v>478</v>
      </c>
      <c r="AE289" t="s">
        <v>714</v>
      </c>
      <c r="AF289">
        <v>0</v>
      </c>
      <c r="AG289" t="s">
        <v>478</v>
      </c>
      <c r="AH289" t="s">
        <v>94</v>
      </c>
      <c r="AI289">
        <v>0.5</v>
      </c>
      <c r="AJ289" t="s">
        <v>478</v>
      </c>
      <c r="AK289" t="s">
        <v>148</v>
      </c>
      <c r="AL289">
        <v>0</v>
      </c>
      <c r="AM289" t="s">
        <v>478</v>
      </c>
      <c r="AN289" t="s">
        <v>715</v>
      </c>
      <c r="AO289">
        <v>0.2</v>
      </c>
      <c r="AP289" t="s">
        <v>478</v>
      </c>
      <c r="AQ289">
        <v>4</v>
      </c>
      <c r="AR289" t="s">
        <v>530</v>
      </c>
      <c r="AS289">
        <v>4</v>
      </c>
      <c r="AT289" t="s">
        <v>531</v>
      </c>
      <c r="AU289">
        <v>6</v>
      </c>
      <c r="AV289" t="s">
        <v>525</v>
      </c>
      <c r="AW289">
        <v>2</v>
      </c>
      <c r="AX289" t="s">
        <v>488</v>
      </c>
      <c r="AY289">
        <v>0</v>
      </c>
      <c r="BA289">
        <v>0</v>
      </c>
      <c r="BC289">
        <v>0</v>
      </c>
      <c r="BE289">
        <v>0</v>
      </c>
      <c r="BF289">
        <v>0</v>
      </c>
      <c r="BG289">
        <v>0</v>
      </c>
      <c r="BH289">
        <v>0</v>
      </c>
      <c r="BI289">
        <v>0</v>
      </c>
      <c r="BJ289">
        <v>173</v>
      </c>
      <c r="BK289" t="s">
        <v>1337</v>
      </c>
      <c r="BL289" t="s">
        <v>1338</v>
      </c>
      <c r="BM289" t="s">
        <v>700</v>
      </c>
      <c r="BN289" t="s">
        <v>758</v>
      </c>
      <c r="BO289">
        <v>2</v>
      </c>
      <c r="BP289">
        <v>0</v>
      </c>
      <c r="BQ289">
        <v>1</v>
      </c>
      <c r="BR289" t="s">
        <v>81</v>
      </c>
      <c r="BS289">
        <v>50</v>
      </c>
      <c r="BT289" t="s">
        <v>759</v>
      </c>
      <c r="BU289">
        <v>1800</v>
      </c>
      <c r="BV289">
        <v>607</v>
      </c>
      <c r="BW289">
        <v>1</v>
      </c>
    </row>
    <row r="290" spans="1:75" x14ac:dyDescent="0.15">
      <c r="A290">
        <v>3</v>
      </c>
      <c r="B290">
        <v>400501</v>
      </c>
      <c r="C290">
        <v>1</v>
      </c>
      <c r="D290" t="s">
        <v>713</v>
      </c>
      <c r="E290">
        <v>20141104</v>
      </c>
      <c r="F290">
        <v>1</v>
      </c>
      <c r="G290" t="s">
        <v>472</v>
      </c>
      <c r="H290">
        <v>1</v>
      </c>
      <c r="I290" t="s">
        <v>710</v>
      </c>
      <c r="J290">
        <v>0</v>
      </c>
      <c r="K290">
        <v>0</v>
      </c>
      <c r="L290">
        <v>10</v>
      </c>
      <c r="M290" t="s">
        <v>577</v>
      </c>
      <c r="N290" t="s">
        <v>578</v>
      </c>
      <c r="O290" t="s">
        <v>579</v>
      </c>
      <c r="P290">
        <v>2</v>
      </c>
      <c r="R290">
        <v>0</v>
      </c>
      <c r="S290">
        <v>0</v>
      </c>
      <c r="T290">
        <v>0</v>
      </c>
      <c r="U290">
        <v>0</v>
      </c>
      <c r="V290">
        <v>0</v>
      </c>
      <c r="W290">
        <v>0</v>
      </c>
      <c r="X290">
        <v>0</v>
      </c>
      <c r="Y290" t="s">
        <v>63</v>
      </c>
      <c r="Z290">
        <v>5</v>
      </c>
      <c r="AA290" t="s">
        <v>70</v>
      </c>
      <c r="AB290" t="s">
        <v>477</v>
      </c>
      <c r="AC290">
        <v>0.3</v>
      </c>
      <c r="AD290" t="s">
        <v>478</v>
      </c>
      <c r="AE290" t="s">
        <v>714</v>
      </c>
      <c r="AF290">
        <v>0</v>
      </c>
      <c r="AG290" t="s">
        <v>478</v>
      </c>
      <c r="AH290" t="s">
        <v>94</v>
      </c>
      <c r="AI290">
        <v>0.9</v>
      </c>
      <c r="AJ290" t="s">
        <v>478</v>
      </c>
      <c r="AK290" t="s">
        <v>148</v>
      </c>
      <c r="AL290">
        <v>0.3</v>
      </c>
      <c r="AM290" t="s">
        <v>478</v>
      </c>
      <c r="AN290" t="s">
        <v>715</v>
      </c>
      <c r="AO290">
        <v>0</v>
      </c>
      <c r="AP290" t="s">
        <v>478</v>
      </c>
      <c r="AQ290">
        <v>4</v>
      </c>
      <c r="AR290" t="s">
        <v>530</v>
      </c>
      <c r="AS290">
        <v>4</v>
      </c>
      <c r="AT290" t="s">
        <v>531</v>
      </c>
      <c r="AU290">
        <v>6</v>
      </c>
      <c r="AV290" t="s">
        <v>525</v>
      </c>
      <c r="AW290">
        <v>2</v>
      </c>
      <c r="AX290" t="s">
        <v>488</v>
      </c>
      <c r="AY290">
        <v>0</v>
      </c>
      <c r="BA290">
        <v>0</v>
      </c>
      <c r="BC290">
        <v>0</v>
      </c>
      <c r="BE290">
        <v>0</v>
      </c>
      <c r="BF290">
        <v>0</v>
      </c>
      <c r="BG290">
        <v>0</v>
      </c>
      <c r="BH290">
        <v>0</v>
      </c>
      <c r="BI290">
        <v>0</v>
      </c>
      <c r="BJ290">
        <v>60</v>
      </c>
      <c r="BK290" t="s">
        <v>868</v>
      </c>
      <c r="BL290" t="s">
        <v>869</v>
      </c>
      <c r="BM290" t="s">
        <v>579</v>
      </c>
      <c r="BN290" t="s">
        <v>758</v>
      </c>
      <c r="BO290">
        <v>5</v>
      </c>
      <c r="BP290">
        <v>0</v>
      </c>
      <c r="BQ290">
        <v>1</v>
      </c>
      <c r="BR290" t="s">
        <v>81</v>
      </c>
      <c r="BS290">
        <v>50</v>
      </c>
      <c r="BT290" t="s">
        <v>759</v>
      </c>
      <c r="BU290">
        <v>1000</v>
      </c>
      <c r="BV290">
        <v>319</v>
      </c>
      <c r="BW290">
        <v>3</v>
      </c>
    </row>
    <row r="291" spans="1:75" x14ac:dyDescent="0.15">
      <c r="A291">
        <v>3</v>
      </c>
      <c r="B291">
        <v>400501</v>
      </c>
      <c r="C291">
        <v>1</v>
      </c>
      <c r="D291" t="s">
        <v>713</v>
      </c>
      <c r="E291">
        <v>20141104</v>
      </c>
      <c r="F291">
        <v>1</v>
      </c>
      <c r="G291" t="s">
        <v>472</v>
      </c>
      <c r="H291">
        <v>1</v>
      </c>
      <c r="I291" t="s">
        <v>710</v>
      </c>
      <c r="J291">
        <v>0</v>
      </c>
      <c r="K291">
        <v>0</v>
      </c>
      <c r="L291">
        <v>1</v>
      </c>
      <c r="M291" t="s">
        <v>816</v>
      </c>
      <c r="N291" t="s">
        <v>817</v>
      </c>
      <c r="O291" t="s">
        <v>818</v>
      </c>
      <c r="P291">
        <v>29</v>
      </c>
      <c r="R291">
        <v>0</v>
      </c>
      <c r="S291">
        <v>0</v>
      </c>
      <c r="T291">
        <v>0</v>
      </c>
      <c r="U291">
        <v>0</v>
      </c>
      <c r="V291">
        <v>0</v>
      </c>
      <c r="W291">
        <v>0</v>
      </c>
      <c r="X291">
        <v>0</v>
      </c>
      <c r="Y291" t="s">
        <v>63</v>
      </c>
      <c r="Z291">
        <v>245</v>
      </c>
      <c r="AA291" t="s">
        <v>70</v>
      </c>
      <c r="AB291" t="s">
        <v>477</v>
      </c>
      <c r="AC291">
        <v>4.8</v>
      </c>
      <c r="AD291" t="s">
        <v>478</v>
      </c>
      <c r="AE291" t="s">
        <v>714</v>
      </c>
      <c r="AF291">
        <v>1.9</v>
      </c>
      <c r="AG291" t="s">
        <v>478</v>
      </c>
      <c r="AH291" t="s">
        <v>94</v>
      </c>
      <c r="AI291">
        <v>51.7</v>
      </c>
      <c r="AJ291" t="s">
        <v>478</v>
      </c>
      <c r="AK291" t="s">
        <v>148</v>
      </c>
      <c r="AL291">
        <v>2.1</v>
      </c>
      <c r="AM291" t="s">
        <v>478</v>
      </c>
      <c r="AN291" t="s">
        <v>715</v>
      </c>
      <c r="AO291">
        <v>0</v>
      </c>
      <c r="AP291" t="s">
        <v>478</v>
      </c>
      <c r="AQ291">
        <v>1</v>
      </c>
      <c r="AR291" t="s">
        <v>524</v>
      </c>
      <c r="AS291">
        <v>14</v>
      </c>
      <c r="AT291" t="s">
        <v>487</v>
      </c>
      <c r="AU291">
        <v>7</v>
      </c>
      <c r="AV291" t="s">
        <v>487</v>
      </c>
      <c r="AW291">
        <v>1</v>
      </c>
      <c r="AX291" t="s">
        <v>482</v>
      </c>
      <c r="AY291">
        <v>0</v>
      </c>
      <c r="BA291">
        <v>0</v>
      </c>
      <c r="BC291">
        <v>0</v>
      </c>
      <c r="BE291">
        <v>0</v>
      </c>
      <c r="BF291">
        <v>0</v>
      </c>
      <c r="BJ291">
        <v>10</v>
      </c>
      <c r="BN291" t="s">
        <v>819</v>
      </c>
      <c r="BO291">
        <v>70</v>
      </c>
      <c r="BP291">
        <v>0</v>
      </c>
      <c r="BQ291">
        <v>1</v>
      </c>
      <c r="BR291" t="s">
        <v>81</v>
      </c>
      <c r="BS291">
        <v>1</v>
      </c>
      <c r="BT291" t="s">
        <v>81</v>
      </c>
      <c r="BU291">
        <v>1</v>
      </c>
      <c r="BV291">
        <v>0.41</v>
      </c>
      <c r="BW291">
        <v>1</v>
      </c>
    </row>
    <row r="292" spans="1:75" x14ac:dyDescent="0.15">
      <c r="A292">
        <v>3</v>
      </c>
      <c r="B292">
        <v>400501</v>
      </c>
      <c r="C292">
        <v>1</v>
      </c>
      <c r="D292" t="s">
        <v>713</v>
      </c>
      <c r="E292">
        <v>20141104</v>
      </c>
      <c r="F292">
        <v>1</v>
      </c>
      <c r="G292" t="s">
        <v>472</v>
      </c>
      <c r="H292">
        <v>1</v>
      </c>
      <c r="I292" t="s">
        <v>710</v>
      </c>
      <c r="J292">
        <v>0</v>
      </c>
      <c r="K292">
        <v>0</v>
      </c>
      <c r="L292">
        <v>1</v>
      </c>
      <c r="M292" t="s">
        <v>1041</v>
      </c>
      <c r="N292" t="s">
        <v>1042</v>
      </c>
      <c r="O292" t="s">
        <v>650</v>
      </c>
      <c r="P292">
        <v>2</v>
      </c>
      <c r="R292">
        <v>0</v>
      </c>
      <c r="S292">
        <v>0</v>
      </c>
      <c r="T292">
        <v>0</v>
      </c>
      <c r="U292">
        <v>0</v>
      </c>
      <c r="V292">
        <v>0</v>
      </c>
      <c r="W292">
        <v>0</v>
      </c>
      <c r="X292">
        <v>0</v>
      </c>
      <c r="Y292" t="s">
        <v>63</v>
      </c>
      <c r="Z292">
        <v>2</v>
      </c>
      <c r="AA292" t="s">
        <v>70</v>
      </c>
      <c r="AB292" t="s">
        <v>477</v>
      </c>
      <c r="AC292">
        <v>0.1</v>
      </c>
      <c r="AD292" t="s">
        <v>478</v>
      </c>
      <c r="AE292" t="s">
        <v>714</v>
      </c>
      <c r="AF292">
        <v>0</v>
      </c>
      <c r="AG292" t="s">
        <v>478</v>
      </c>
      <c r="AH292" t="s">
        <v>94</v>
      </c>
      <c r="AI292">
        <v>0.4</v>
      </c>
      <c r="AJ292" t="s">
        <v>478</v>
      </c>
      <c r="AK292" t="s">
        <v>148</v>
      </c>
      <c r="AL292">
        <v>0</v>
      </c>
      <c r="AM292" t="s">
        <v>478</v>
      </c>
      <c r="AN292" t="s">
        <v>715</v>
      </c>
      <c r="AO292">
        <v>0.4</v>
      </c>
      <c r="AP292" t="s">
        <v>478</v>
      </c>
      <c r="AQ292">
        <v>5</v>
      </c>
      <c r="AR292" t="s">
        <v>528</v>
      </c>
      <c r="AS292">
        <v>12</v>
      </c>
      <c r="AT292" t="s">
        <v>1184</v>
      </c>
      <c r="AU292">
        <v>7</v>
      </c>
      <c r="AV292" t="s">
        <v>487</v>
      </c>
      <c r="AW292">
        <v>2</v>
      </c>
      <c r="AX292" t="s">
        <v>488</v>
      </c>
      <c r="AY292">
        <v>11</v>
      </c>
      <c r="BA292">
        <v>4</v>
      </c>
      <c r="BC292">
        <v>0</v>
      </c>
      <c r="BE292">
        <v>0</v>
      </c>
      <c r="BF292">
        <v>1</v>
      </c>
      <c r="BG292">
        <v>0</v>
      </c>
      <c r="BH292">
        <v>0</v>
      </c>
      <c r="BI292">
        <v>0</v>
      </c>
      <c r="BJ292">
        <v>179</v>
      </c>
      <c r="BK292" t="s">
        <v>1043</v>
      </c>
      <c r="BL292" t="s">
        <v>1044</v>
      </c>
      <c r="BM292" t="s">
        <v>650</v>
      </c>
      <c r="BN292" t="s">
        <v>758</v>
      </c>
      <c r="BO292">
        <v>1</v>
      </c>
      <c r="BP292">
        <v>0</v>
      </c>
      <c r="BQ292">
        <v>1</v>
      </c>
      <c r="BR292" t="s">
        <v>81</v>
      </c>
      <c r="BS292">
        <v>50</v>
      </c>
      <c r="BT292" t="s">
        <v>759</v>
      </c>
      <c r="BU292">
        <v>1000</v>
      </c>
      <c r="BV292">
        <v>2084</v>
      </c>
      <c r="BW292">
        <v>1</v>
      </c>
    </row>
    <row r="293" spans="1:75" x14ac:dyDescent="0.15">
      <c r="A293">
        <v>3</v>
      </c>
      <c r="B293">
        <v>400501</v>
      </c>
      <c r="C293">
        <v>1</v>
      </c>
      <c r="D293" t="s">
        <v>713</v>
      </c>
      <c r="E293">
        <v>20141104</v>
      </c>
      <c r="F293">
        <v>1</v>
      </c>
      <c r="G293" t="s">
        <v>472</v>
      </c>
      <c r="H293">
        <v>1</v>
      </c>
      <c r="I293" t="s">
        <v>710</v>
      </c>
      <c r="J293">
        <v>0</v>
      </c>
      <c r="K293">
        <v>0</v>
      </c>
      <c r="L293">
        <v>2</v>
      </c>
      <c r="M293" t="s">
        <v>652</v>
      </c>
      <c r="N293" t="s">
        <v>653</v>
      </c>
      <c r="O293" t="s">
        <v>654</v>
      </c>
      <c r="P293">
        <v>0</v>
      </c>
      <c r="R293">
        <v>0</v>
      </c>
      <c r="S293">
        <v>0</v>
      </c>
      <c r="T293">
        <v>0</v>
      </c>
      <c r="U293">
        <v>0</v>
      </c>
      <c r="V293">
        <v>0</v>
      </c>
      <c r="W293">
        <v>0</v>
      </c>
      <c r="X293">
        <v>0</v>
      </c>
      <c r="Y293" t="s">
        <v>63</v>
      </c>
      <c r="Z293">
        <v>0</v>
      </c>
      <c r="AA293" t="s">
        <v>70</v>
      </c>
      <c r="AB293" t="s">
        <v>477</v>
      </c>
      <c r="AC293">
        <v>0</v>
      </c>
      <c r="AD293" t="s">
        <v>478</v>
      </c>
      <c r="AE293" t="s">
        <v>714</v>
      </c>
      <c r="AF293">
        <v>0</v>
      </c>
      <c r="AG293" t="s">
        <v>478</v>
      </c>
      <c r="AH293" t="s">
        <v>94</v>
      </c>
      <c r="AI293">
        <v>0</v>
      </c>
      <c r="AJ293" t="s">
        <v>478</v>
      </c>
      <c r="AK293" t="s">
        <v>148</v>
      </c>
      <c r="AL293">
        <v>0</v>
      </c>
      <c r="AM293" t="s">
        <v>478</v>
      </c>
      <c r="AN293" t="s">
        <v>715</v>
      </c>
      <c r="AO293">
        <v>0</v>
      </c>
      <c r="AP293" t="s">
        <v>478</v>
      </c>
      <c r="AQ293">
        <v>5</v>
      </c>
      <c r="AR293" t="s">
        <v>528</v>
      </c>
      <c r="AS293">
        <v>12</v>
      </c>
      <c r="AT293" t="s">
        <v>1184</v>
      </c>
      <c r="AU293">
        <v>7</v>
      </c>
      <c r="AV293" t="s">
        <v>487</v>
      </c>
      <c r="AW293">
        <v>2</v>
      </c>
      <c r="AX293" t="s">
        <v>488</v>
      </c>
      <c r="AY293">
        <v>11</v>
      </c>
      <c r="BA293">
        <v>4</v>
      </c>
      <c r="BC293">
        <v>0</v>
      </c>
      <c r="BE293">
        <v>0</v>
      </c>
      <c r="BF293">
        <v>1</v>
      </c>
      <c r="BG293">
        <v>0</v>
      </c>
      <c r="BH293">
        <v>0</v>
      </c>
      <c r="BI293">
        <v>0</v>
      </c>
      <c r="BJ293">
        <v>999</v>
      </c>
      <c r="BN293" t="s">
        <v>487</v>
      </c>
      <c r="BO293">
        <v>150</v>
      </c>
      <c r="BP293">
        <v>0</v>
      </c>
      <c r="BQ293">
        <v>1</v>
      </c>
      <c r="BR293" t="s">
        <v>81</v>
      </c>
      <c r="BS293">
        <v>99</v>
      </c>
      <c r="BT293" t="s">
        <v>655</v>
      </c>
      <c r="BU293">
        <v>999000</v>
      </c>
      <c r="BV293">
        <v>1</v>
      </c>
      <c r="BW293">
        <v>1</v>
      </c>
    </row>
    <row r="294" spans="1:75" x14ac:dyDescent="0.15">
      <c r="A294">
        <v>3</v>
      </c>
      <c r="B294">
        <v>400501</v>
      </c>
      <c r="C294">
        <v>1</v>
      </c>
      <c r="D294" t="s">
        <v>713</v>
      </c>
      <c r="E294">
        <v>20141104</v>
      </c>
      <c r="F294">
        <v>1</v>
      </c>
      <c r="G294" t="s">
        <v>472</v>
      </c>
      <c r="H294">
        <v>1</v>
      </c>
      <c r="I294" t="s">
        <v>710</v>
      </c>
      <c r="J294">
        <v>0</v>
      </c>
      <c r="K294">
        <v>0</v>
      </c>
      <c r="L294">
        <v>3</v>
      </c>
      <c r="M294" t="s">
        <v>506</v>
      </c>
      <c r="N294" t="s">
        <v>507</v>
      </c>
      <c r="O294" t="s">
        <v>508</v>
      </c>
      <c r="P294">
        <v>0</v>
      </c>
      <c r="R294">
        <v>0</v>
      </c>
      <c r="S294">
        <v>0</v>
      </c>
      <c r="T294">
        <v>0</v>
      </c>
      <c r="U294">
        <v>0</v>
      </c>
      <c r="V294">
        <v>0</v>
      </c>
      <c r="W294">
        <v>0</v>
      </c>
      <c r="X294">
        <v>0</v>
      </c>
      <c r="Y294" t="s">
        <v>63</v>
      </c>
      <c r="Z294">
        <v>0</v>
      </c>
      <c r="AA294" t="s">
        <v>70</v>
      </c>
      <c r="AB294" t="s">
        <v>477</v>
      </c>
      <c r="AC294">
        <v>0</v>
      </c>
      <c r="AD294" t="s">
        <v>478</v>
      </c>
      <c r="AE294" t="s">
        <v>714</v>
      </c>
      <c r="AF294">
        <v>0</v>
      </c>
      <c r="AG294" t="s">
        <v>478</v>
      </c>
      <c r="AH294" t="s">
        <v>94</v>
      </c>
      <c r="AI294">
        <v>0</v>
      </c>
      <c r="AJ294" t="s">
        <v>478</v>
      </c>
      <c r="AK294" t="s">
        <v>148</v>
      </c>
      <c r="AL294">
        <v>0</v>
      </c>
      <c r="AM294" t="s">
        <v>478</v>
      </c>
      <c r="AN294" t="s">
        <v>715</v>
      </c>
      <c r="AO294">
        <v>0.4</v>
      </c>
      <c r="AP294" t="s">
        <v>478</v>
      </c>
      <c r="AQ294">
        <v>5</v>
      </c>
      <c r="AR294" t="s">
        <v>528</v>
      </c>
      <c r="AS294">
        <v>12</v>
      </c>
      <c r="AT294" t="s">
        <v>1184</v>
      </c>
      <c r="AU294">
        <v>7</v>
      </c>
      <c r="AV294" t="s">
        <v>487</v>
      </c>
      <c r="AW294">
        <v>2</v>
      </c>
      <c r="AX294" t="s">
        <v>488</v>
      </c>
      <c r="AY294">
        <v>11</v>
      </c>
      <c r="BA294">
        <v>4</v>
      </c>
      <c r="BC294">
        <v>0</v>
      </c>
      <c r="BE294">
        <v>0</v>
      </c>
      <c r="BF294">
        <v>1</v>
      </c>
      <c r="BG294">
        <v>0</v>
      </c>
      <c r="BH294">
        <v>0</v>
      </c>
      <c r="BI294">
        <v>0</v>
      </c>
      <c r="BJ294">
        <v>170</v>
      </c>
      <c r="BK294" t="s">
        <v>761</v>
      </c>
      <c r="BL294" t="s">
        <v>762</v>
      </c>
      <c r="BM294" t="s">
        <v>508</v>
      </c>
      <c r="BN294" t="s">
        <v>758</v>
      </c>
      <c r="BO294">
        <v>0.4</v>
      </c>
      <c r="BP294">
        <v>0</v>
      </c>
      <c r="BQ294">
        <v>1</v>
      </c>
      <c r="BR294" t="s">
        <v>81</v>
      </c>
      <c r="BS294">
        <v>50</v>
      </c>
      <c r="BT294" t="s">
        <v>759</v>
      </c>
      <c r="BU294">
        <v>1000</v>
      </c>
      <c r="BV294">
        <v>128</v>
      </c>
      <c r="BW294">
        <v>1</v>
      </c>
    </row>
    <row r="295" spans="1:75" x14ac:dyDescent="0.15">
      <c r="A295">
        <v>3</v>
      </c>
      <c r="B295">
        <v>400501</v>
      </c>
      <c r="C295">
        <v>1</v>
      </c>
      <c r="D295" t="s">
        <v>713</v>
      </c>
      <c r="E295">
        <v>20141104</v>
      </c>
      <c r="F295">
        <v>1</v>
      </c>
      <c r="G295" t="s">
        <v>472</v>
      </c>
      <c r="H295">
        <v>1</v>
      </c>
      <c r="I295" t="s">
        <v>710</v>
      </c>
      <c r="J295">
        <v>0</v>
      </c>
      <c r="K295">
        <v>0</v>
      </c>
      <c r="L295">
        <v>4</v>
      </c>
      <c r="M295" t="s">
        <v>629</v>
      </c>
      <c r="N295" t="s">
        <v>491</v>
      </c>
      <c r="O295" t="s">
        <v>491</v>
      </c>
      <c r="P295">
        <v>1</v>
      </c>
      <c r="R295">
        <v>0</v>
      </c>
      <c r="S295">
        <v>0</v>
      </c>
      <c r="T295">
        <v>0</v>
      </c>
      <c r="U295">
        <v>0</v>
      </c>
      <c r="V295">
        <v>0</v>
      </c>
      <c r="W295">
        <v>0</v>
      </c>
      <c r="X295">
        <v>0</v>
      </c>
      <c r="Y295" t="s">
        <v>63</v>
      </c>
      <c r="Z295">
        <v>4</v>
      </c>
      <c r="AA295" t="s">
        <v>70</v>
      </c>
      <c r="AB295" t="s">
        <v>477</v>
      </c>
      <c r="AC295">
        <v>0.1</v>
      </c>
      <c r="AD295" t="s">
        <v>478</v>
      </c>
      <c r="AE295" t="s">
        <v>714</v>
      </c>
      <c r="AF295">
        <v>0</v>
      </c>
      <c r="AG295" t="s">
        <v>478</v>
      </c>
      <c r="AH295" t="s">
        <v>94</v>
      </c>
      <c r="AI295">
        <v>0.9</v>
      </c>
      <c r="AJ295" t="s">
        <v>478</v>
      </c>
      <c r="AK295" t="s">
        <v>148</v>
      </c>
      <c r="AL295">
        <v>0.2</v>
      </c>
      <c r="AM295" t="s">
        <v>478</v>
      </c>
      <c r="AN295" t="s">
        <v>715</v>
      </c>
      <c r="AO295">
        <v>0</v>
      </c>
      <c r="AP295" t="s">
        <v>478</v>
      </c>
      <c r="AQ295">
        <v>5</v>
      </c>
      <c r="AR295" t="s">
        <v>528</v>
      </c>
      <c r="AS295">
        <v>12</v>
      </c>
      <c r="AT295" t="s">
        <v>1184</v>
      </c>
      <c r="AU295">
        <v>7</v>
      </c>
      <c r="AV295" t="s">
        <v>487</v>
      </c>
      <c r="AW295">
        <v>2</v>
      </c>
      <c r="AX295" t="s">
        <v>488</v>
      </c>
      <c r="AY295">
        <v>11</v>
      </c>
      <c r="BA295">
        <v>4</v>
      </c>
      <c r="BC295">
        <v>0</v>
      </c>
      <c r="BE295">
        <v>0</v>
      </c>
      <c r="BF295">
        <v>1</v>
      </c>
      <c r="BG295">
        <v>0</v>
      </c>
      <c r="BH295">
        <v>0</v>
      </c>
      <c r="BI295">
        <v>0</v>
      </c>
      <c r="BJ295">
        <v>61</v>
      </c>
      <c r="BK295" t="s">
        <v>630</v>
      </c>
      <c r="BL295" t="s">
        <v>777</v>
      </c>
      <c r="BM295" t="s">
        <v>491</v>
      </c>
      <c r="BN295" t="s">
        <v>758</v>
      </c>
      <c r="BO295">
        <v>10</v>
      </c>
      <c r="BP295">
        <v>0</v>
      </c>
      <c r="BQ295">
        <v>1</v>
      </c>
      <c r="BR295" t="s">
        <v>81</v>
      </c>
      <c r="BS295">
        <v>50</v>
      </c>
      <c r="BT295" t="s">
        <v>759</v>
      </c>
      <c r="BU295">
        <v>220</v>
      </c>
      <c r="BV295">
        <v>31</v>
      </c>
      <c r="BW295">
        <v>2</v>
      </c>
    </row>
    <row r="296" spans="1:75" x14ac:dyDescent="0.15">
      <c r="A296">
        <v>3</v>
      </c>
      <c r="B296">
        <v>400501</v>
      </c>
      <c r="C296">
        <v>1</v>
      </c>
      <c r="D296" t="s">
        <v>713</v>
      </c>
      <c r="E296">
        <v>20141104</v>
      </c>
      <c r="F296">
        <v>1</v>
      </c>
      <c r="G296" t="s">
        <v>472</v>
      </c>
      <c r="H296">
        <v>1</v>
      </c>
      <c r="I296" t="s">
        <v>710</v>
      </c>
      <c r="J296">
        <v>0</v>
      </c>
      <c r="K296">
        <v>0</v>
      </c>
      <c r="L296">
        <v>5</v>
      </c>
      <c r="M296" t="s">
        <v>498</v>
      </c>
      <c r="N296" t="s">
        <v>499</v>
      </c>
      <c r="O296" t="s">
        <v>500</v>
      </c>
      <c r="P296">
        <v>1</v>
      </c>
      <c r="R296">
        <v>0</v>
      </c>
      <c r="S296">
        <v>0</v>
      </c>
      <c r="T296">
        <v>0</v>
      </c>
      <c r="U296">
        <v>0</v>
      </c>
      <c r="V296">
        <v>0</v>
      </c>
      <c r="W296">
        <v>0</v>
      </c>
      <c r="X296">
        <v>0</v>
      </c>
      <c r="Y296" t="s">
        <v>63</v>
      </c>
      <c r="Z296">
        <v>2</v>
      </c>
      <c r="AA296" t="s">
        <v>70</v>
      </c>
      <c r="AB296" t="s">
        <v>477</v>
      </c>
      <c r="AC296">
        <v>0</v>
      </c>
      <c r="AD296" t="s">
        <v>478</v>
      </c>
      <c r="AE296" t="s">
        <v>714</v>
      </c>
      <c r="AF296">
        <v>0</v>
      </c>
      <c r="AG296" t="s">
        <v>478</v>
      </c>
      <c r="AH296" t="s">
        <v>94</v>
      </c>
      <c r="AI296">
        <v>0.5</v>
      </c>
      <c r="AJ296" t="s">
        <v>478</v>
      </c>
      <c r="AK296" t="s">
        <v>148</v>
      </c>
      <c r="AL296">
        <v>0.1</v>
      </c>
      <c r="AM296" t="s">
        <v>478</v>
      </c>
      <c r="AN296" t="s">
        <v>715</v>
      </c>
      <c r="AO296">
        <v>0</v>
      </c>
      <c r="AP296" t="s">
        <v>478</v>
      </c>
      <c r="AQ296">
        <v>5</v>
      </c>
      <c r="AR296" t="s">
        <v>528</v>
      </c>
      <c r="AS296">
        <v>12</v>
      </c>
      <c r="AT296" t="s">
        <v>1184</v>
      </c>
      <c r="AU296">
        <v>7</v>
      </c>
      <c r="AV296" t="s">
        <v>487</v>
      </c>
      <c r="AW296">
        <v>2</v>
      </c>
      <c r="AX296" t="s">
        <v>488</v>
      </c>
      <c r="AY296">
        <v>11</v>
      </c>
      <c r="BA296">
        <v>4</v>
      </c>
      <c r="BC296">
        <v>0</v>
      </c>
      <c r="BE296">
        <v>0</v>
      </c>
      <c r="BF296">
        <v>1</v>
      </c>
      <c r="BG296">
        <v>0</v>
      </c>
      <c r="BH296">
        <v>0</v>
      </c>
      <c r="BI296">
        <v>0</v>
      </c>
      <c r="BJ296">
        <v>60</v>
      </c>
      <c r="BK296" t="s">
        <v>501</v>
      </c>
      <c r="BL296" t="s">
        <v>835</v>
      </c>
      <c r="BM296" t="s">
        <v>500</v>
      </c>
      <c r="BN296" t="s">
        <v>758</v>
      </c>
      <c r="BO296">
        <v>5</v>
      </c>
      <c r="BP296">
        <v>0</v>
      </c>
      <c r="BQ296">
        <v>1</v>
      </c>
      <c r="BR296" t="s">
        <v>81</v>
      </c>
      <c r="BS296">
        <v>50</v>
      </c>
      <c r="BT296" t="s">
        <v>759</v>
      </c>
      <c r="BU296">
        <v>240</v>
      </c>
      <c r="BV296">
        <v>59</v>
      </c>
      <c r="BW296">
        <v>2</v>
      </c>
    </row>
    <row r="297" spans="1:75" x14ac:dyDescent="0.15">
      <c r="A297">
        <v>3</v>
      </c>
      <c r="B297">
        <v>400501</v>
      </c>
      <c r="C297">
        <v>1</v>
      </c>
      <c r="D297" t="s">
        <v>713</v>
      </c>
      <c r="E297">
        <v>20141104</v>
      </c>
      <c r="F297">
        <v>1</v>
      </c>
      <c r="G297" t="s">
        <v>472</v>
      </c>
      <c r="H297">
        <v>1</v>
      </c>
      <c r="I297" t="s">
        <v>710</v>
      </c>
      <c r="J297">
        <v>0</v>
      </c>
      <c r="K297">
        <v>0</v>
      </c>
      <c r="L297">
        <v>6</v>
      </c>
      <c r="M297" t="s">
        <v>812</v>
      </c>
      <c r="N297" t="s">
        <v>813</v>
      </c>
      <c r="O297" t="s">
        <v>622</v>
      </c>
      <c r="P297">
        <v>0</v>
      </c>
      <c r="R297">
        <v>0</v>
      </c>
      <c r="S297">
        <v>0</v>
      </c>
      <c r="T297">
        <v>0</v>
      </c>
      <c r="U297">
        <v>0</v>
      </c>
      <c r="V297">
        <v>0</v>
      </c>
      <c r="W297">
        <v>0</v>
      </c>
      <c r="X297">
        <v>0</v>
      </c>
      <c r="Y297" t="s">
        <v>63</v>
      </c>
      <c r="Z297">
        <v>0</v>
      </c>
      <c r="AA297" t="s">
        <v>70</v>
      </c>
      <c r="AB297" t="s">
        <v>477</v>
      </c>
      <c r="AC297">
        <v>0</v>
      </c>
      <c r="AD297" t="s">
        <v>478</v>
      </c>
      <c r="AE297" t="s">
        <v>714</v>
      </c>
      <c r="AF297">
        <v>0</v>
      </c>
      <c r="AG297" t="s">
        <v>478</v>
      </c>
      <c r="AH297" t="s">
        <v>94</v>
      </c>
      <c r="AI297">
        <v>0</v>
      </c>
      <c r="AJ297" t="s">
        <v>478</v>
      </c>
      <c r="AK297" t="s">
        <v>148</v>
      </c>
      <c r="AL297">
        <v>0</v>
      </c>
      <c r="AM297" t="s">
        <v>478</v>
      </c>
      <c r="AN297" t="s">
        <v>715</v>
      </c>
      <c r="AO297">
        <v>0</v>
      </c>
      <c r="AP297" t="s">
        <v>478</v>
      </c>
      <c r="AQ297">
        <v>5</v>
      </c>
      <c r="AR297" t="s">
        <v>528</v>
      </c>
      <c r="AS297">
        <v>12</v>
      </c>
      <c r="AT297" t="s">
        <v>1184</v>
      </c>
      <c r="AU297">
        <v>7</v>
      </c>
      <c r="AV297" t="s">
        <v>487</v>
      </c>
      <c r="AW297">
        <v>2</v>
      </c>
      <c r="AX297" t="s">
        <v>488</v>
      </c>
      <c r="AY297">
        <v>11</v>
      </c>
      <c r="BA297">
        <v>4</v>
      </c>
      <c r="BC297">
        <v>0</v>
      </c>
      <c r="BE297">
        <v>0</v>
      </c>
      <c r="BF297">
        <v>1</v>
      </c>
      <c r="BG297">
        <v>0</v>
      </c>
      <c r="BH297">
        <v>0</v>
      </c>
      <c r="BI297">
        <v>0</v>
      </c>
      <c r="BJ297">
        <v>63</v>
      </c>
      <c r="BK297" t="s">
        <v>814</v>
      </c>
      <c r="BL297" t="s">
        <v>815</v>
      </c>
      <c r="BM297" t="s">
        <v>622</v>
      </c>
      <c r="BN297" t="s">
        <v>758</v>
      </c>
      <c r="BO297">
        <v>0.05</v>
      </c>
      <c r="BP297">
        <v>0</v>
      </c>
      <c r="BQ297">
        <v>1</v>
      </c>
      <c r="BR297" t="s">
        <v>81</v>
      </c>
      <c r="BS297">
        <v>50</v>
      </c>
      <c r="BT297" t="s">
        <v>759</v>
      </c>
      <c r="BU297">
        <v>80</v>
      </c>
      <c r="BV297">
        <v>518</v>
      </c>
      <c r="BW297">
        <v>1</v>
      </c>
    </row>
    <row r="298" spans="1:75" x14ac:dyDescent="0.15">
      <c r="A298">
        <v>3</v>
      </c>
      <c r="B298">
        <v>400501</v>
      </c>
      <c r="C298">
        <v>1</v>
      </c>
      <c r="D298" t="s">
        <v>713</v>
      </c>
      <c r="E298">
        <v>20141105</v>
      </c>
      <c r="F298">
        <v>1</v>
      </c>
      <c r="G298" t="s">
        <v>472</v>
      </c>
      <c r="H298">
        <v>1</v>
      </c>
      <c r="I298" t="s">
        <v>710</v>
      </c>
      <c r="J298">
        <v>0</v>
      </c>
      <c r="K298">
        <v>0</v>
      </c>
      <c r="L298">
        <v>1</v>
      </c>
      <c r="M298" t="s">
        <v>1350</v>
      </c>
      <c r="N298" t="s">
        <v>1351</v>
      </c>
      <c r="O298" t="s">
        <v>1352</v>
      </c>
      <c r="P298">
        <v>19</v>
      </c>
      <c r="R298">
        <v>0</v>
      </c>
      <c r="S298">
        <v>0</v>
      </c>
      <c r="T298">
        <v>0</v>
      </c>
      <c r="U298">
        <v>0</v>
      </c>
      <c r="V298">
        <v>0</v>
      </c>
      <c r="W298">
        <v>0</v>
      </c>
      <c r="X298">
        <v>0</v>
      </c>
      <c r="Y298" t="s">
        <v>63</v>
      </c>
      <c r="Z298">
        <v>72</v>
      </c>
      <c r="AA298" t="s">
        <v>70</v>
      </c>
      <c r="AB298" t="s">
        <v>477</v>
      </c>
      <c r="AC298">
        <v>6.6</v>
      </c>
      <c r="AD298" t="s">
        <v>478</v>
      </c>
      <c r="AE298" t="s">
        <v>714</v>
      </c>
      <c r="AF298">
        <v>4.2</v>
      </c>
      <c r="AG298" t="s">
        <v>478</v>
      </c>
      <c r="AH298" t="s">
        <v>94</v>
      </c>
      <c r="AI298">
        <v>1.6</v>
      </c>
      <c r="AJ298" t="s">
        <v>478</v>
      </c>
      <c r="AK298" t="s">
        <v>148</v>
      </c>
      <c r="AL298">
        <v>0.4</v>
      </c>
      <c r="AM298" t="s">
        <v>478</v>
      </c>
      <c r="AN298" t="s">
        <v>715</v>
      </c>
      <c r="AO298">
        <v>0</v>
      </c>
      <c r="AP298" t="s">
        <v>478</v>
      </c>
      <c r="AQ298">
        <v>2</v>
      </c>
      <c r="AR298" t="s">
        <v>479</v>
      </c>
      <c r="AS298">
        <v>4</v>
      </c>
      <c r="AT298" t="s">
        <v>531</v>
      </c>
      <c r="AU298">
        <v>1</v>
      </c>
      <c r="AV298" t="s">
        <v>534</v>
      </c>
      <c r="AW298">
        <v>1</v>
      </c>
      <c r="AX298" t="s">
        <v>482</v>
      </c>
      <c r="AY298">
        <v>0</v>
      </c>
      <c r="BA298">
        <v>0</v>
      </c>
      <c r="BC298">
        <v>0</v>
      </c>
      <c r="BE298">
        <v>0</v>
      </c>
      <c r="BF298">
        <v>0</v>
      </c>
      <c r="BG298">
        <v>0</v>
      </c>
      <c r="BH298">
        <v>0</v>
      </c>
      <c r="BI298">
        <v>0</v>
      </c>
      <c r="BJ298">
        <v>41</v>
      </c>
      <c r="BK298" t="s">
        <v>1353</v>
      </c>
      <c r="BL298" t="s">
        <v>1354</v>
      </c>
      <c r="BM298" t="s">
        <v>580</v>
      </c>
      <c r="BN298" t="s">
        <v>758</v>
      </c>
      <c r="BO298">
        <v>100</v>
      </c>
      <c r="BP298">
        <v>0</v>
      </c>
      <c r="BQ298">
        <v>1</v>
      </c>
      <c r="BR298" t="s">
        <v>81</v>
      </c>
      <c r="BS298">
        <v>50</v>
      </c>
      <c r="BT298" t="s">
        <v>759</v>
      </c>
      <c r="BU298">
        <v>350</v>
      </c>
      <c r="BV298">
        <v>65</v>
      </c>
      <c r="BW298">
        <v>2</v>
      </c>
    </row>
    <row r="299" spans="1:75" x14ac:dyDescent="0.15">
      <c r="A299">
        <v>3</v>
      </c>
      <c r="B299">
        <v>400501</v>
      </c>
      <c r="C299">
        <v>1</v>
      </c>
      <c r="D299" t="s">
        <v>713</v>
      </c>
      <c r="E299">
        <v>20141105</v>
      </c>
      <c r="F299">
        <v>1</v>
      </c>
      <c r="G299" t="s">
        <v>472</v>
      </c>
      <c r="H299">
        <v>1</v>
      </c>
      <c r="I299" t="s">
        <v>710</v>
      </c>
      <c r="J299">
        <v>0</v>
      </c>
      <c r="K299">
        <v>0</v>
      </c>
      <c r="L299">
        <v>2</v>
      </c>
      <c r="M299" t="s">
        <v>1355</v>
      </c>
      <c r="N299" t="s">
        <v>1356</v>
      </c>
      <c r="O299" t="s">
        <v>598</v>
      </c>
      <c r="P299">
        <v>61</v>
      </c>
      <c r="R299">
        <v>0</v>
      </c>
      <c r="S299">
        <v>0</v>
      </c>
      <c r="T299">
        <v>0</v>
      </c>
      <c r="U299">
        <v>0</v>
      </c>
      <c r="V299">
        <v>0</v>
      </c>
      <c r="W299">
        <v>0</v>
      </c>
      <c r="X299">
        <v>0</v>
      </c>
      <c r="Y299" t="s">
        <v>63</v>
      </c>
      <c r="Z299">
        <v>92</v>
      </c>
      <c r="AA299" t="s">
        <v>70</v>
      </c>
      <c r="AB299" t="s">
        <v>477</v>
      </c>
      <c r="AC299">
        <v>10.3</v>
      </c>
      <c r="AD299" t="s">
        <v>478</v>
      </c>
      <c r="AE299" t="s">
        <v>714</v>
      </c>
      <c r="AF299">
        <v>5.0999999999999996</v>
      </c>
      <c r="AG299" t="s">
        <v>478</v>
      </c>
      <c r="AH299" t="s">
        <v>94</v>
      </c>
      <c r="AI299">
        <v>0.1</v>
      </c>
      <c r="AJ299" t="s">
        <v>478</v>
      </c>
      <c r="AK299" t="s">
        <v>148</v>
      </c>
      <c r="AL299">
        <v>0</v>
      </c>
      <c r="AM299" t="s">
        <v>478</v>
      </c>
      <c r="AN299" t="s">
        <v>715</v>
      </c>
      <c r="AO299">
        <v>0.1</v>
      </c>
      <c r="AP299" t="s">
        <v>478</v>
      </c>
      <c r="AQ299">
        <v>2</v>
      </c>
      <c r="AR299" t="s">
        <v>479</v>
      </c>
      <c r="AS299">
        <v>4</v>
      </c>
      <c r="AT299" t="s">
        <v>531</v>
      </c>
      <c r="AU299">
        <v>1</v>
      </c>
      <c r="AV299" t="s">
        <v>534</v>
      </c>
      <c r="AW299">
        <v>1</v>
      </c>
      <c r="AX299" t="s">
        <v>482</v>
      </c>
      <c r="AY299">
        <v>0</v>
      </c>
      <c r="BA299">
        <v>0</v>
      </c>
      <c r="BC299">
        <v>0</v>
      </c>
      <c r="BE299">
        <v>0</v>
      </c>
      <c r="BF299">
        <v>0</v>
      </c>
      <c r="BG299">
        <v>0</v>
      </c>
      <c r="BH299">
        <v>0</v>
      </c>
      <c r="BI299">
        <v>0</v>
      </c>
      <c r="BJ299">
        <v>111</v>
      </c>
      <c r="BK299" t="s">
        <v>1357</v>
      </c>
      <c r="BL299" t="s">
        <v>1358</v>
      </c>
      <c r="BM299" t="s">
        <v>598</v>
      </c>
      <c r="BN299" t="s">
        <v>758</v>
      </c>
      <c r="BO299">
        <v>50</v>
      </c>
      <c r="BP299">
        <v>0</v>
      </c>
      <c r="BQ299">
        <v>1</v>
      </c>
      <c r="BR299" t="s">
        <v>81</v>
      </c>
      <c r="BS299">
        <v>50</v>
      </c>
      <c r="BT299" t="s">
        <v>759</v>
      </c>
      <c r="BU299">
        <v>500</v>
      </c>
      <c r="BV299">
        <v>613</v>
      </c>
      <c r="BW299">
        <v>3</v>
      </c>
    </row>
    <row r="300" spans="1:75" x14ac:dyDescent="0.15">
      <c r="A300">
        <v>3</v>
      </c>
      <c r="B300">
        <v>400501</v>
      </c>
      <c r="C300">
        <v>1</v>
      </c>
      <c r="D300" t="s">
        <v>713</v>
      </c>
      <c r="E300">
        <v>20141105</v>
      </c>
      <c r="F300">
        <v>1</v>
      </c>
      <c r="G300" t="s">
        <v>472</v>
      </c>
      <c r="H300">
        <v>1</v>
      </c>
      <c r="I300" t="s">
        <v>710</v>
      </c>
      <c r="J300">
        <v>0</v>
      </c>
      <c r="K300">
        <v>0</v>
      </c>
      <c r="L300">
        <v>3</v>
      </c>
      <c r="M300" t="s">
        <v>629</v>
      </c>
      <c r="N300" t="s">
        <v>491</v>
      </c>
      <c r="O300" t="s">
        <v>491</v>
      </c>
      <c r="P300">
        <v>4</v>
      </c>
      <c r="R300">
        <v>0</v>
      </c>
      <c r="S300">
        <v>0</v>
      </c>
      <c r="T300">
        <v>0</v>
      </c>
      <c r="U300">
        <v>0</v>
      </c>
      <c r="V300">
        <v>0</v>
      </c>
      <c r="W300">
        <v>0</v>
      </c>
      <c r="X300">
        <v>0</v>
      </c>
      <c r="Y300" t="s">
        <v>63</v>
      </c>
      <c r="Z300">
        <v>11</v>
      </c>
      <c r="AA300" t="s">
        <v>70</v>
      </c>
      <c r="AB300" t="s">
        <v>477</v>
      </c>
      <c r="AC300">
        <v>0.3</v>
      </c>
      <c r="AD300" t="s">
        <v>478</v>
      </c>
      <c r="AE300" t="s">
        <v>714</v>
      </c>
      <c r="AF300">
        <v>0</v>
      </c>
      <c r="AG300" t="s">
        <v>478</v>
      </c>
      <c r="AH300" t="s">
        <v>94</v>
      </c>
      <c r="AI300">
        <v>2.6</v>
      </c>
      <c r="AJ300" t="s">
        <v>478</v>
      </c>
      <c r="AK300" t="s">
        <v>148</v>
      </c>
      <c r="AL300">
        <v>0.5</v>
      </c>
      <c r="AM300" t="s">
        <v>478</v>
      </c>
      <c r="AN300" t="s">
        <v>715</v>
      </c>
      <c r="AO300">
        <v>0</v>
      </c>
      <c r="AP300" t="s">
        <v>478</v>
      </c>
      <c r="AQ300">
        <v>2</v>
      </c>
      <c r="AR300" t="s">
        <v>479</v>
      </c>
      <c r="AS300">
        <v>4</v>
      </c>
      <c r="AT300" t="s">
        <v>531</v>
      </c>
      <c r="AU300">
        <v>1</v>
      </c>
      <c r="AV300" t="s">
        <v>534</v>
      </c>
      <c r="AW300">
        <v>1</v>
      </c>
      <c r="AX300" t="s">
        <v>482</v>
      </c>
      <c r="AY300">
        <v>0</v>
      </c>
      <c r="BA300">
        <v>0</v>
      </c>
      <c r="BC300">
        <v>0</v>
      </c>
      <c r="BE300">
        <v>0</v>
      </c>
      <c r="BF300">
        <v>0</v>
      </c>
      <c r="BG300">
        <v>0</v>
      </c>
      <c r="BH300">
        <v>0</v>
      </c>
      <c r="BI300">
        <v>0</v>
      </c>
      <c r="BJ300">
        <v>61</v>
      </c>
      <c r="BK300" t="s">
        <v>630</v>
      </c>
      <c r="BL300" t="s">
        <v>777</v>
      </c>
      <c r="BM300" t="s">
        <v>491</v>
      </c>
      <c r="BN300" t="s">
        <v>758</v>
      </c>
      <c r="BO300">
        <v>30</v>
      </c>
      <c r="BP300">
        <v>0</v>
      </c>
      <c r="BQ300">
        <v>1</v>
      </c>
      <c r="BR300" t="s">
        <v>81</v>
      </c>
      <c r="BS300">
        <v>50</v>
      </c>
      <c r="BT300" t="s">
        <v>759</v>
      </c>
      <c r="BU300">
        <v>220</v>
      </c>
      <c r="BV300">
        <v>31</v>
      </c>
      <c r="BW300">
        <v>2</v>
      </c>
    </row>
    <row r="301" spans="1:75" x14ac:dyDescent="0.15">
      <c r="A301">
        <v>3</v>
      </c>
      <c r="B301">
        <v>400501</v>
      </c>
      <c r="C301">
        <v>1</v>
      </c>
      <c r="D301" t="s">
        <v>713</v>
      </c>
      <c r="E301">
        <v>20141105</v>
      </c>
      <c r="F301">
        <v>1</v>
      </c>
      <c r="G301" t="s">
        <v>472</v>
      </c>
      <c r="H301">
        <v>1</v>
      </c>
      <c r="I301" t="s">
        <v>710</v>
      </c>
      <c r="J301">
        <v>0</v>
      </c>
      <c r="K301">
        <v>0</v>
      </c>
      <c r="L301">
        <v>4</v>
      </c>
      <c r="M301" t="s">
        <v>1106</v>
      </c>
      <c r="N301" t="s">
        <v>1107</v>
      </c>
      <c r="O301" t="s">
        <v>685</v>
      </c>
      <c r="P301">
        <v>9</v>
      </c>
      <c r="R301">
        <v>0</v>
      </c>
      <c r="S301">
        <v>0</v>
      </c>
      <c r="T301">
        <v>0</v>
      </c>
      <c r="U301">
        <v>0</v>
      </c>
      <c r="V301">
        <v>0</v>
      </c>
      <c r="W301">
        <v>0</v>
      </c>
      <c r="X301">
        <v>0</v>
      </c>
      <c r="Y301" t="s">
        <v>63</v>
      </c>
      <c r="Z301">
        <v>4</v>
      </c>
      <c r="AA301" t="s">
        <v>70</v>
      </c>
      <c r="AB301" t="s">
        <v>477</v>
      </c>
      <c r="AC301">
        <v>0.5</v>
      </c>
      <c r="AD301" t="s">
        <v>478</v>
      </c>
      <c r="AE301" t="s">
        <v>714</v>
      </c>
      <c r="AF301">
        <v>0.1</v>
      </c>
      <c r="AG301" t="s">
        <v>478</v>
      </c>
      <c r="AH301" t="s">
        <v>94</v>
      </c>
      <c r="AI301">
        <v>1.4</v>
      </c>
      <c r="AJ301" t="s">
        <v>478</v>
      </c>
      <c r="AK301" t="s">
        <v>148</v>
      </c>
      <c r="AL301">
        <v>0.9</v>
      </c>
      <c r="AM301" t="s">
        <v>478</v>
      </c>
      <c r="AN301" t="s">
        <v>715</v>
      </c>
      <c r="AO301">
        <v>0</v>
      </c>
      <c r="AP301" t="s">
        <v>478</v>
      </c>
      <c r="AQ301">
        <v>2</v>
      </c>
      <c r="AR301" t="s">
        <v>479</v>
      </c>
      <c r="AS301">
        <v>4</v>
      </c>
      <c r="AT301" t="s">
        <v>531</v>
      </c>
      <c r="AU301">
        <v>1</v>
      </c>
      <c r="AV301" t="s">
        <v>534</v>
      </c>
      <c r="AW301">
        <v>1</v>
      </c>
      <c r="AX301" t="s">
        <v>482</v>
      </c>
      <c r="AY301">
        <v>0</v>
      </c>
      <c r="BA301">
        <v>0</v>
      </c>
      <c r="BC301">
        <v>0</v>
      </c>
      <c r="BE301">
        <v>0</v>
      </c>
      <c r="BF301">
        <v>0</v>
      </c>
      <c r="BG301">
        <v>0</v>
      </c>
      <c r="BH301">
        <v>0</v>
      </c>
      <c r="BI301">
        <v>0</v>
      </c>
      <c r="BJ301">
        <v>80</v>
      </c>
      <c r="BK301" t="s">
        <v>1108</v>
      </c>
      <c r="BL301" t="s">
        <v>1109</v>
      </c>
      <c r="BM301" t="s">
        <v>685</v>
      </c>
      <c r="BN301" t="s">
        <v>758</v>
      </c>
      <c r="BO301">
        <v>20</v>
      </c>
      <c r="BP301">
        <v>0</v>
      </c>
      <c r="BQ301">
        <v>1</v>
      </c>
      <c r="BR301" t="s">
        <v>81</v>
      </c>
      <c r="BS301">
        <v>50</v>
      </c>
      <c r="BT301" t="s">
        <v>759</v>
      </c>
      <c r="BU301">
        <v>500</v>
      </c>
      <c r="BV301">
        <v>217</v>
      </c>
      <c r="BW301">
        <v>3</v>
      </c>
    </row>
    <row r="302" spans="1:75" x14ac:dyDescent="0.15">
      <c r="A302">
        <v>3</v>
      </c>
      <c r="B302">
        <v>400501</v>
      </c>
      <c r="C302">
        <v>1</v>
      </c>
      <c r="D302" t="s">
        <v>713</v>
      </c>
      <c r="E302">
        <v>20141105</v>
      </c>
      <c r="F302">
        <v>1</v>
      </c>
      <c r="G302" t="s">
        <v>472</v>
      </c>
      <c r="H302">
        <v>1</v>
      </c>
      <c r="I302" t="s">
        <v>710</v>
      </c>
      <c r="J302">
        <v>0</v>
      </c>
      <c r="K302">
        <v>0</v>
      </c>
      <c r="L302">
        <v>5</v>
      </c>
      <c r="M302" t="s">
        <v>1359</v>
      </c>
      <c r="N302" t="s">
        <v>1360</v>
      </c>
      <c r="O302" t="s">
        <v>1361</v>
      </c>
      <c r="P302">
        <v>13</v>
      </c>
      <c r="R302">
        <v>0</v>
      </c>
      <c r="S302">
        <v>0</v>
      </c>
      <c r="T302">
        <v>0</v>
      </c>
      <c r="U302">
        <v>0</v>
      </c>
      <c r="V302">
        <v>0</v>
      </c>
      <c r="W302">
        <v>0</v>
      </c>
      <c r="X302">
        <v>0</v>
      </c>
      <c r="Y302" t="s">
        <v>63</v>
      </c>
      <c r="Z302">
        <v>11</v>
      </c>
      <c r="AA302" t="s">
        <v>70</v>
      </c>
      <c r="AB302" t="s">
        <v>477</v>
      </c>
      <c r="AC302">
        <v>0.6</v>
      </c>
      <c r="AD302" t="s">
        <v>478</v>
      </c>
      <c r="AE302" t="s">
        <v>714</v>
      </c>
      <c r="AF302">
        <v>0.1</v>
      </c>
      <c r="AG302" t="s">
        <v>478</v>
      </c>
      <c r="AH302" t="s">
        <v>94</v>
      </c>
      <c r="AI302">
        <v>2.6</v>
      </c>
      <c r="AJ302" t="s">
        <v>478</v>
      </c>
      <c r="AK302" t="s">
        <v>148</v>
      </c>
      <c r="AL302">
        <v>1</v>
      </c>
      <c r="AM302" t="s">
        <v>478</v>
      </c>
      <c r="AN302" t="s">
        <v>715</v>
      </c>
      <c r="AO302">
        <v>0</v>
      </c>
      <c r="AP302" t="s">
        <v>478</v>
      </c>
      <c r="AQ302">
        <v>2</v>
      </c>
      <c r="AR302" t="s">
        <v>479</v>
      </c>
      <c r="AS302">
        <v>4</v>
      </c>
      <c r="AT302" t="s">
        <v>531</v>
      </c>
      <c r="AU302">
        <v>1</v>
      </c>
      <c r="AV302" t="s">
        <v>534</v>
      </c>
      <c r="AW302">
        <v>1</v>
      </c>
      <c r="AX302" t="s">
        <v>482</v>
      </c>
      <c r="AY302">
        <v>0</v>
      </c>
      <c r="BA302">
        <v>0</v>
      </c>
      <c r="BC302">
        <v>0</v>
      </c>
      <c r="BE302">
        <v>0</v>
      </c>
      <c r="BF302">
        <v>0</v>
      </c>
      <c r="BG302">
        <v>0</v>
      </c>
      <c r="BH302">
        <v>0</v>
      </c>
      <c r="BI302">
        <v>0</v>
      </c>
      <c r="BJ302">
        <v>61</v>
      </c>
      <c r="BK302" t="s">
        <v>1362</v>
      </c>
      <c r="BL302" t="s">
        <v>1363</v>
      </c>
      <c r="BM302" t="s">
        <v>1361</v>
      </c>
      <c r="BN302" t="s">
        <v>758</v>
      </c>
      <c r="BO302">
        <v>80</v>
      </c>
      <c r="BP302">
        <v>0</v>
      </c>
      <c r="BQ302">
        <v>1</v>
      </c>
      <c r="BR302" t="s">
        <v>81</v>
      </c>
      <c r="BS302">
        <v>50</v>
      </c>
      <c r="BT302" t="s">
        <v>759</v>
      </c>
      <c r="BU302">
        <v>2000</v>
      </c>
      <c r="BV302">
        <v>307</v>
      </c>
      <c r="BW302">
        <v>2</v>
      </c>
    </row>
    <row r="303" spans="1:75" x14ac:dyDescent="0.15">
      <c r="A303">
        <v>3</v>
      </c>
      <c r="B303">
        <v>400501</v>
      </c>
      <c r="C303">
        <v>1</v>
      </c>
      <c r="D303" t="s">
        <v>713</v>
      </c>
      <c r="E303">
        <v>20141105</v>
      </c>
      <c r="F303">
        <v>1</v>
      </c>
      <c r="G303" t="s">
        <v>472</v>
      </c>
      <c r="H303">
        <v>1</v>
      </c>
      <c r="I303" t="s">
        <v>710</v>
      </c>
      <c r="J303">
        <v>0</v>
      </c>
      <c r="K303">
        <v>0</v>
      </c>
      <c r="L303">
        <v>6</v>
      </c>
      <c r="M303" t="s">
        <v>554</v>
      </c>
      <c r="N303" t="s">
        <v>555</v>
      </c>
      <c r="O303" t="s">
        <v>556</v>
      </c>
      <c r="P303">
        <v>0</v>
      </c>
      <c r="R303">
        <v>0</v>
      </c>
      <c r="S303">
        <v>0</v>
      </c>
      <c r="T303">
        <v>0</v>
      </c>
      <c r="U303">
        <v>0</v>
      </c>
      <c r="V303">
        <v>0</v>
      </c>
      <c r="W303">
        <v>0</v>
      </c>
      <c r="X303">
        <v>0</v>
      </c>
      <c r="Y303" t="s">
        <v>63</v>
      </c>
      <c r="Z303">
        <v>0</v>
      </c>
      <c r="AA303" t="s">
        <v>70</v>
      </c>
      <c r="AB303" t="s">
        <v>477</v>
      </c>
      <c r="AC303">
        <v>0</v>
      </c>
      <c r="AD303" t="s">
        <v>478</v>
      </c>
      <c r="AE303" t="s">
        <v>714</v>
      </c>
      <c r="AF303">
        <v>0</v>
      </c>
      <c r="AG303" t="s">
        <v>478</v>
      </c>
      <c r="AH303" t="s">
        <v>94</v>
      </c>
      <c r="AI303">
        <v>0</v>
      </c>
      <c r="AJ303" t="s">
        <v>478</v>
      </c>
      <c r="AK303" t="s">
        <v>148</v>
      </c>
      <c r="AL303">
        <v>0</v>
      </c>
      <c r="AM303" t="s">
        <v>478</v>
      </c>
      <c r="AN303" t="s">
        <v>715</v>
      </c>
      <c r="AO303">
        <v>0</v>
      </c>
      <c r="AP303" t="s">
        <v>478</v>
      </c>
      <c r="AQ303">
        <v>2</v>
      </c>
      <c r="AR303" t="s">
        <v>479</v>
      </c>
      <c r="AS303">
        <v>4</v>
      </c>
      <c r="AT303" t="s">
        <v>531</v>
      </c>
      <c r="AU303">
        <v>1</v>
      </c>
      <c r="AV303" t="s">
        <v>534</v>
      </c>
      <c r="AW303">
        <v>1</v>
      </c>
      <c r="AX303" t="s">
        <v>482</v>
      </c>
      <c r="AY303">
        <v>0</v>
      </c>
      <c r="BA303">
        <v>0</v>
      </c>
      <c r="BC303">
        <v>0</v>
      </c>
      <c r="BE303">
        <v>0</v>
      </c>
      <c r="BF303">
        <v>0</v>
      </c>
      <c r="BG303">
        <v>0</v>
      </c>
      <c r="BH303">
        <v>0</v>
      </c>
      <c r="BI303">
        <v>0</v>
      </c>
      <c r="BJ303">
        <v>999</v>
      </c>
      <c r="BK303" t="s">
        <v>1003</v>
      </c>
      <c r="BL303" t="s">
        <v>1004</v>
      </c>
      <c r="BM303" t="s">
        <v>557</v>
      </c>
      <c r="BN303" t="s">
        <v>758</v>
      </c>
      <c r="BO303">
        <v>0</v>
      </c>
      <c r="BP303">
        <v>0</v>
      </c>
      <c r="BQ303">
        <v>1</v>
      </c>
      <c r="BR303" t="s">
        <v>81</v>
      </c>
      <c r="BS303">
        <v>50</v>
      </c>
      <c r="BT303" t="s">
        <v>759</v>
      </c>
      <c r="BU303">
        <v>100</v>
      </c>
      <c r="BV303">
        <v>304</v>
      </c>
      <c r="BW303">
        <v>1</v>
      </c>
    </row>
    <row r="304" spans="1:75" x14ac:dyDescent="0.15">
      <c r="A304">
        <v>3</v>
      </c>
      <c r="B304">
        <v>400501</v>
      </c>
      <c r="C304">
        <v>1</v>
      </c>
      <c r="D304" t="s">
        <v>713</v>
      </c>
      <c r="E304">
        <v>20141105</v>
      </c>
      <c r="F304">
        <v>1</v>
      </c>
      <c r="G304" t="s">
        <v>472</v>
      </c>
      <c r="H304">
        <v>1</v>
      </c>
      <c r="I304" t="s">
        <v>710</v>
      </c>
      <c r="J304">
        <v>0</v>
      </c>
      <c r="K304">
        <v>0</v>
      </c>
      <c r="L304">
        <v>7</v>
      </c>
      <c r="M304" t="s">
        <v>510</v>
      </c>
      <c r="N304" t="s">
        <v>511</v>
      </c>
      <c r="O304" t="s">
        <v>512</v>
      </c>
      <c r="P304">
        <v>1</v>
      </c>
      <c r="R304">
        <v>0</v>
      </c>
      <c r="S304">
        <v>0</v>
      </c>
      <c r="T304">
        <v>0</v>
      </c>
      <c r="U304">
        <v>0</v>
      </c>
      <c r="V304">
        <v>0</v>
      </c>
      <c r="W304">
        <v>0</v>
      </c>
      <c r="X304">
        <v>0</v>
      </c>
      <c r="Y304" t="s">
        <v>63</v>
      </c>
      <c r="Z304">
        <v>6</v>
      </c>
      <c r="AA304" t="s">
        <v>70</v>
      </c>
      <c r="AB304" t="s">
        <v>477</v>
      </c>
      <c r="AC304">
        <v>0.6</v>
      </c>
      <c r="AD304" t="s">
        <v>478</v>
      </c>
      <c r="AE304" t="s">
        <v>714</v>
      </c>
      <c r="AF304">
        <v>0</v>
      </c>
      <c r="AG304" t="s">
        <v>478</v>
      </c>
      <c r="AH304" t="s">
        <v>94</v>
      </c>
      <c r="AI304">
        <v>0.8</v>
      </c>
      <c r="AJ304" t="s">
        <v>478</v>
      </c>
      <c r="AK304" t="s">
        <v>148</v>
      </c>
      <c r="AL304">
        <v>0</v>
      </c>
      <c r="AM304" t="s">
        <v>478</v>
      </c>
      <c r="AN304" t="s">
        <v>715</v>
      </c>
      <c r="AO304">
        <v>1.2</v>
      </c>
      <c r="AP304" t="s">
        <v>478</v>
      </c>
      <c r="AQ304">
        <v>2</v>
      </c>
      <c r="AR304" t="s">
        <v>479</v>
      </c>
      <c r="AS304">
        <v>4</v>
      </c>
      <c r="AT304" t="s">
        <v>531</v>
      </c>
      <c r="AU304">
        <v>1</v>
      </c>
      <c r="AV304" t="s">
        <v>534</v>
      </c>
      <c r="AW304">
        <v>1</v>
      </c>
      <c r="AX304" t="s">
        <v>482</v>
      </c>
      <c r="AY304">
        <v>0</v>
      </c>
      <c r="BA304">
        <v>0</v>
      </c>
      <c r="BC304">
        <v>0</v>
      </c>
      <c r="BE304">
        <v>0</v>
      </c>
      <c r="BF304">
        <v>0</v>
      </c>
      <c r="BG304">
        <v>0</v>
      </c>
      <c r="BH304">
        <v>0</v>
      </c>
      <c r="BI304">
        <v>0</v>
      </c>
      <c r="BJ304">
        <v>171</v>
      </c>
      <c r="BK304" t="s">
        <v>833</v>
      </c>
      <c r="BL304" t="s">
        <v>834</v>
      </c>
      <c r="BM304" t="s">
        <v>512</v>
      </c>
      <c r="BN304" t="s">
        <v>758</v>
      </c>
      <c r="BO304">
        <v>8</v>
      </c>
      <c r="BP304">
        <v>0</v>
      </c>
      <c r="BQ304">
        <v>1</v>
      </c>
      <c r="BR304" t="s">
        <v>81</v>
      </c>
      <c r="BS304">
        <v>50</v>
      </c>
      <c r="BT304" t="s">
        <v>759</v>
      </c>
      <c r="BU304">
        <v>1800</v>
      </c>
      <c r="BV304">
        <v>333</v>
      </c>
      <c r="BW304">
        <v>1</v>
      </c>
    </row>
    <row r="305" spans="1:75" x14ac:dyDescent="0.15">
      <c r="A305">
        <v>3</v>
      </c>
      <c r="B305">
        <v>400501</v>
      </c>
      <c r="C305">
        <v>1</v>
      </c>
      <c r="D305" t="s">
        <v>713</v>
      </c>
      <c r="E305">
        <v>20141105</v>
      </c>
      <c r="F305">
        <v>1</v>
      </c>
      <c r="G305" t="s">
        <v>472</v>
      </c>
      <c r="H305">
        <v>1</v>
      </c>
      <c r="I305" t="s">
        <v>710</v>
      </c>
      <c r="J305">
        <v>0</v>
      </c>
      <c r="K305">
        <v>0</v>
      </c>
      <c r="L305">
        <v>8</v>
      </c>
      <c r="M305" t="s">
        <v>570</v>
      </c>
      <c r="N305" t="s">
        <v>571</v>
      </c>
      <c r="O305" t="s">
        <v>512</v>
      </c>
      <c r="P305">
        <v>2</v>
      </c>
      <c r="R305">
        <v>0</v>
      </c>
      <c r="S305">
        <v>0</v>
      </c>
      <c r="T305">
        <v>0</v>
      </c>
      <c r="U305">
        <v>0</v>
      </c>
      <c r="V305">
        <v>0</v>
      </c>
      <c r="W305">
        <v>0</v>
      </c>
      <c r="X305">
        <v>0</v>
      </c>
      <c r="Y305" t="s">
        <v>63</v>
      </c>
      <c r="Z305">
        <v>3</v>
      </c>
      <c r="AA305" t="s">
        <v>70</v>
      </c>
      <c r="AB305" t="s">
        <v>477</v>
      </c>
      <c r="AC305">
        <v>0.3</v>
      </c>
      <c r="AD305" t="s">
        <v>478</v>
      </c>
      <c r="AE305" t="s">
        <v>714</v>
      </c>
      <c r="AF305">
        <v>0</v>
      </c>
      <c r="AG305" t="s">
        <v>478</v>
      </c>
      <c r="AH305" t="s">
        <v>94</v>
      </c>
      <c r="AI305">
        <v>0.4</v>
      </c>
      <c r="AJ305" t="s">
        <v>478</v>
      </c>
      <c r="AK305" t="s">
        <v>148</v>
      </c>
      <c r="AL305">
        <v>0</v>
      </c>
      <c r="AM305" t="s">
        <v>478</v>
      </c>
      <c r="AN305" t="s">
        <v>715</v>
      </c>
      <c r="AO305">
        <v>0.8</v>
      </c>
      <c r="AP305" t="s">
        <v>478</v>
      </c>
      <c r="AQ305">
        <v>2</v>
      </c>
      <c r="AR305" t="s">
        <v>479</v>
      </c>
      <c r="AS305">
        <v>4</v>
      </c>
      <c r="AT305" t="s">
        <v>531</v>
      </c>
      <c r="AU305">
        <v>1</v>
      </c>
      <c r="AV305" t="s">
        <v>534</v>
      </c>
      <c r="AW305">
        <v>1</v>
      </c>
      <c r="AX305" t="s">
        <v>482</v>
      </c>
      <c r="AY305">
        <v>0</v>
      </c>
      <c r="BA305">
        <v>0</v>
      </c>
      <c r="BC305">
        <v>0</v>
      </c>
      <c r="BE305">
        <v>0</v>
      </c>
      <c r="BF305">
        <v>0</v>
      </c>
      <c r="BG305">
        <v>0</v>
      </c>
      <c r="BH305">
        <v>0</v>
      </c>
      <c r="BI305">
        <v>0</v>
      </c>
      <c r="BJ305">
        <v>171</v>
      </c>
      <c r="BK305" t="s">
        <v>572</v>
      </c>
      <c r="BL305" t="s">
        <v>936</v>
      </c>
      <c r="BM305" t="s">
        <v>512</v>
      </c>
      <c r="BN305" t="s">
        <v>758</v>
      </c>
      <c r="BO305">
        <v>5</v>
      </c>
      <c r="BP305">
        <v>0</v>
      </c>
      <c r="BQ305">
        <v>1</v>
      </c>
      <c r="BR305" t="s">
        <v>81</v>
      </c>
      <c r="BS305">
        <v>50</v>
      </c>
      <c r="BT305" t="s">
        <v>759</v>
      </c>
      <c r="BU305">
        <v>1800</v>
      </c>
      <c r="BV305">
        <v>610</v>
      </c>
      <c r="BW305">
        <v>1</v>
      </c>
    </row>
    <row r="306" spans="1:75" x14ac:dyDescent="0.15">
      <c r="A306">
        <v>3</v>
      </c>
      <c r="B306">
        <v>400501</v>
      </c>
      <c r="C306">
        <v>1</v>
      </c>
      <c r="D306" t="s">
        <v>713</v>
      </c>
      <c r="E306">
        <v>20141105</v>
      </c>
      <c r="F306">
        <v>1</v>
      </c>
      <c r="G306" t="s">
        <v>472</v>
      </c>
      <c r="H306">
        <v>1</v>
      </c>
      <c r="I306" t="s">
        <v>710</v>
      </c>
      <c r="J306">
        <v>0</v>
      </c>
      <c r="K306">
        <v>0</v>
      </c>
      <c r="L306">
        <v>9</v>
      </c>
      <c r="M306" t="s">
        <v>566</v>
      </c>
      <c r="N306" t="s">
        <v>567</v>
      </c>
      <c r="O306" t="s">
        <v>568</v>
      </c>
      <c r="P306">
        <v>1</v>
      </c>
      <c r="R306">
        <v>0</v>
      </c>
      <c r="S306">
        <v>0</v>
      </c>
      <c r="T306">
        <v>0</v>
      </c>
      <c r="U306">
        <v>0</v>
      </c>
      <c r="V306">
        <v>0</v>
      </c>
      <c r="W306">
        <v>0</v>
      </c>
      <c r="X306">
        <v>0</v>
      </c>
      <c r="Y306" t="s">
        <v>63</v>
      </c>
      <c r="Z306">
        <v>3</v>
      </c>
      <c r="AA306" t="s">
        <v>70</v>
      </c>
      <c r="AB306" t="s">
        <v>477</v>
      </c>
      <c r="AC306">
        <v>0</v>
      </c>
      <c r="AD306" t="s">
        <v>478</v>
      </c>
      <c r="AE306" t="s">
        <v>714</v>
      </c>
      <c r="AF306">
        <v>0</v>
      </c>
      <c r="AG306" t="s">
        <v>478</v>
      </c>
      <c r="AH306" t="s">
        <v>94</v>
      </c>
      <c r="AI306">
        <v>0.1</v>
      </c>
      <c r="AJ306" t="s">
        <v>478</v>
      </c>
      <c r="AK306" t="s">
        <v>148</v>
      </c>
      <c r="AL306">
        <v>0</v>
      </c>
      <c r="AM306" t="s">
        <v>478</v>
      </c>
      <c r="AN306" t="s">
        <v>715</v>
      </c>
      <c r="AO306">
        <v>0.1</v>
      </c>
      <c r="AP306" t="s">
        <v>478</v>
      </c>
      <c r="AQ306">
        <v>2</v>
      </c>
      <c r="AR306" t="s">
        <v>479</v>
      </c>
      <c r="AS306">
        <v>4</v>
      </c>
      <c r="AT306" t="s">
        <v>531</v>
      </c>
      <c r="AU306">
        <v>1</v>
      </c>
      <c r="AV306" t="s">
        <v>534</v>
      </c>
      <c r="AW306">
        <v>1</v>
      </c>
      <c r="AX306" t="s">
        <v>482</v>
      </c>
      <c r="AY306">
        <v>0</v>
      </c>
      <c r="BA306">
        <v>0</v>
      </c>
      <c r="BC306">
        <v>0</v>
      </c>
      <c r="BE306">
        <v>0</v>
      </c>
      <c r="BF306">
        <v>0</v>
      </c>
      <c r="BG306">
        <v>0</v>
      </c>
      <c r="BH306">
        <v>0</v>
      </c>
      <c r="BI306">
        <v>0</v>
      </c>
      <c r="BJ306">
        <v>179</v>
      </c>
      <c r="BK306" t="s">
        <v>569</v>
      </c>
      <c r="BL306" t="s">
        <v>1025</v>
      </c>
      <c r="BM306" t="s">
        <v>568</v>
      </c>
      <c r="BN306" t="s">
        <v>758</v>
      </c>
      <c r="BO306">
        <v>3</v>
      </c>
      <c r="BP306">
        <v>0</v>
      </c>
      <c r="BQ306">
        <v>1</v>
      </c>
      <c r="BR306" t="s">
        <v>81</v>
      </c>
      <c r="BS306">
        <v>50</v>
      </c>
      <c r="BT306" t="s">
        <v>759</v>
      </c>
      <c r="BU306">
        <v>1800</v>
      </c>
      <c r="BV306">
        <v>390</v>
      </c>
      <c r="BW306">
        <v>1</v>
      </c>
    </row>
    <row r="307" spans="1:75" x14ac:dyDescent="0.15">
      <c r="A307">
        <v>3</v>
      </c>
      <c r="B307">
        <v>400501</v>
      </c>
      <c r="C307">
        <v>1</v>
      </c>
      <c r="D307" t="s">
        <v>713</v>
      </c>
      <c r="E307">
        <v>20141105</v>
      </c>
      <c r="F307">
        <v>1</v>
      </c>
      <c r="G307" t="s">
        <v>472</v>
      </c>
      <c r="H307">
        <v>1</v>
      </c>
      <c r="I307" t="s">
        <v>710</v>
      </c>
      <c r="J307">
        <v>0</v>
      </c>
      <c r="K307">
        <v>0</v>
      </c>
      <c r="L307">
        <v>10</v>
      </c>
      <c r="M307" t="s">
        <v>561</v>
      </c>
      <c r="N307" t="s">
        <v>562</v>
      </c>
      <c r="O307" t="s">
        <v>563</v>
      </c>
      <c r="P307">
        <v>1</v>
      </c>
      <c r="R307">
        <v>0</v>
      </c>
      <c r="S307">
        <v>0</v>
      </c>
      <c r="T307">
        <v>0</v>
      </c>
      <c r="U307">
        <v>0</v>
      </c>
      <c r="V307">
        <v>0</v>
      </c>
      <c r="W307">
        <v>0</v>
      </c>
      <c r="X307">
        <v>0</v>
      </c>
      <c r="Y307" t="s">
        <v>63</v>
      </c>
      <c r="Z307">
        <v>11</v>
      </c>
      <c r="AA307" t="s">
        <v>70</v>
      </c>
      <c r="AB307" t="s">
        <v>477</v>
      </c>
      <c r="AC307">
        <v>0</v>
      </c>
      <c r="AD307" t="s">
        <v>478</v>
      </c>
      <c r="AE307" t="s">
        <v>714</v>
      </c>
      <c r="AF307">
        <v>0</v>
      </c>
      <c r="AG307" t="s">
        <v>478</v>
      </c>
      <c r="AH307" t="s">
        <v>94</v>
      </c>
      <c r="AI307">
        <v>2.7</v>
      </c>
      <c r="AJ307" t="s">
        <v>478</v>
      </c>
      <c r="AK307" t="s">
        <v>148</v>
      </c>
      <c r="AL307">
        <v>0</v>
      </c>
      <c r="AM307" t="s">
        <v>478</v>
      </c>
      <c r="AN307" t="s">
        <v>715</v>
      </c>
      <c r="AO307">
        <v>0</v>
      </c>
      <c r="AP307" t="s">
        <v>478</v>
      </c>
      <c r="AQ307">
        <v>2</v>
      </c>
      <c r="AR307" t="s">
        <v>479</v>
      </c>
      <c r="AS307">
        <v>4</v>
      </c>
      <c r="AT307" t="s">
        <v>531</v>
      </c>
      <c r="AU307">
        <v>1</v>
      </c>
      <c r="AV307" t="s">
        <v>534</v>
      </c>
      <c r="AW307">
        <v>1</v>
      </c>
      <c r="AX307" t="s">
        <v>482</v>
      </c>
      <c r="AY307">
        <v>0</v>
      </c>
      <c r="BA307">
        <v>0</v>
      </c>
      <c r="BC307">
        <v>0</v>
      </c>
      <c r="BE307">
        <v>0</v>
      </c>
      <c r="BF307">
        <v>0</v>
      </c>
      <c r="BG307">
        <v>0</v>
      </c>
      <c r="BH307">
        <v>0</v>
      </c>
      <c r="BI307">
        <v>0</v>
      </c>
      <c r="BJ307">
        <v>179</v>
      </c>
      <c r="BK307" t="s">
        <v>564</v>
      </c>
      <c r="BL307" t="s">
        <v>854</v>
      </c>
      <c r="BM307" t="s">
        <v>563</v>
      </c>
      <c r="BN307" t="s">
        <v>758</v>
      </c>
      <c r="BO307">
        <v>5</v>
      </c>
      <c r="BP307">
        <v>0</v>
      </c>
      <c r="BQ307">
        <v>1</v>
      </c>
      <c r="BR307" t="s">
        <v>81</v>
      </c>
      <c r="BS307">
        <v>50</v>
      </c>
      <c r="BT307" t="s">
        <v>759</v>
      </c>
      <c r="BU307">
        <v>1800</v>
      </c>
      <c r="BV307">
        <v>454</v>
      </c>
      <c r="BW307">
        <v>1</v>
      </c>
    </row>
    <row r="308" spans="1:75" x14ac:dyDescent="0.15">
      <c r="A308">
        <v>3</v>
      </c>
      <c r="B308">
        <v>400501</v>
      </c>
      <c r="C308">
        <v>1</v>
      </c>
      <c r="D308" t="s">
        <v>713</v>
      </c>
      <c r="E308">
        <v>20141105</v>
      </c>
      <c r="F308">
        <v>1</v>
      </c>
      <c r="G308" t="s">
        <v>472</v>
      </c>
      <c r="H308">
        <v>1</v>
      </c>
      <c r="I308" t="s">
        <v>710</v>
      </c>
      <c r="J308">
        <v>0</v>
      </c>
      <c r="K308">
        <v>0</v>
      </c>
      <c r="L308">
        <v>11</v>
      </c>
      <c r="M308" t="s">
        <v>1364</v>
      </c>
      <c r="N308" t="s">
        <v>1365</v>
      </c>
      <c r="O308" t="s">
        <v>500</v>
      </c>
      <c r="P308">
        <v>2</v>
      </c>
      <c r="R308">
        <v>0</v>
      </c>
      <c r="S308">
        <v>0</v>
      </c>
      <c r="T308">
        <v>0</v>
      </c>
      <c r="U308">
        <v>0</v>
      </c>
      <c r="V308">
        <v>0</v>
      </c>
      <c r="W308">
        <v>0</v>
      </c>
      <c r="X308">
        <v>0</v>
      </c>
      <c r="Y308" t="s">
        <v>63</v>
      </c>
      <c r="Z308">
        <v>2</v>
      </c>
      <c r="AA308" t="s">
        <v>70</v>
      </c>
      <c r="AB308" t="s">
        <v>477</v>
      </c>
      <c r="AC308">
        <v>0</v>
      </c>
      <c r="AD308" t="s">
        <v>478</v>
      </c>
      <c r="AE308" t="s">
        <v>714</v>
      </c>
      <c r="AF308">
        <v>0</v>
      </c>
      <c r="AG308" t="s">
        <v>478</v>
      </c>
      <c r="AH308" t="s">
        <v>94</v>
      </c>
      <c r="AI308">
        <v>0.4</v>
      </c>
      <c r="AJ308" t="s">
        <v>478</v>
      </c>
      <c r="AK308" t="s">
        <v>148</v>
      </c>
      <c r="AL308">
        <v>0.1</v>
      </c>
      <c r="AM308" t="s">
        <v>478</v>
      </c>
      <c r="AN308" t="s">
        <v>715</v>
      </c>
      <c r="AO308">
        <v>0</v>
      </c>
      <c r="AP308" t="s">
        <v>478</v>
      </c>
      <c r="AQ308">
        <v>2</v>
      </c>
      <c r="AR308" t="s">
        <v>479</v>
      </c>
      <c r="AS308">
        <v>4</v>
      </c>
      <c r="AT308" t="s">
        <v>531</v>
      </c>
      <c r="AU308">
        <v>1</v>
      </c>
      <c r="AV308" t="s">
        <v>534</v>
      </c>
      <c r="AW308">
        <v>1</v>
      </c>
      <c r="AX308" t="s">
        <v>482</v>
      </c>
      <c r="AY308">
        <v>0</v>
      </c>
      <c r="BA308">
        <v>0</v>
      </c>
      <c r="BC308">
        <v>0</v>
      </c>
      <c r="BE308">
        <v>0</v>
      </c>
      <c r="BF308">
        <v>0</v>
      </c>
      <c r="BG308">
        <v>0</v>
      </c>
      <c r="BH308">
        <v>0</v>
      </c>
      <c r="BI308">
        <v>0</v>
      </c>
      <c r="BJ308">
        <v>60</v>
      </c>
      <c r="BK308" t="s">
        <v>1366</v>
      </c>
      <c r="BL308" t="s">
        <v>1367</v>
      </c>
      <c r="BM308" t="s">
        <v>500</v>
      </c>
      <c r="BN308" t="s">
        <v>758</v>
      </c>
      <c r="BO308">
        <v>5</v>
      </c>
      <c r="BP308">
        <v>0</v>
      </c>
      <c r="BQ308">
        <v>1</v>
      </c>
      <c r="BR308" t="s">
        <v>81</v>
      </c>
      <c r="BS308">
        <v>50</v>
      </c>
      <c r="BT308" t="s">
        <v>759</v>
      </c>
      <c r="BU308">
        <v>500</v>
      </c>
      <c r="BV308">
        <v>177</v>
      </c>
      <c r="BW308">
        <v>3</v>
      </c>
    </row>
    <row r="309" spans="1:75" x14ac:dyDescent="0.15">
      <c r="A309">
        <v>3</v>
      </c>
      <c r="B309">
        <v>400501</v>
      </c>
      <c r="C309">
        <v>1</v>
      </c>
      <c r="D309" t="s">
        <v>713</v>
      </c>
      <c r="E309">
        <v>20141105</v>
      </c>
      <c r="F309">
        <v>1</v>
      </c>
      <c r="G309" t="s">
        <v>472</v>
      </c>
      <c r="H309">
        <v>1</v>
      </c>
      <c r="I309" t="s">
        <v>710</v>
      </c>
      <c r="J309">
        <v>0</v>
      </c>
      <c r="K309">
        <v>0</v>
      </c>
      <c r="L309">
        <v>12</v>
      </c>
      <c r="M309" t="s">
        <v>990</v>
      </c>
      <c r="N309" t="s">
        <v>991</v>
      </c>
      <c r="O309" t="s">
        <v>992</v>
      </c>
      <c r="P309">
        <v>7</v>
      </c>
      <c r="R309">
        <v>0</v>
      </c>
      <c r="S309">
        <v>0</v>
      </c>
      <c r="T309">
        <v>0</v>
      </c>
      <c r="U309">
        <v>0</v>
      </c>
      <c r="V309">
        <v>0</v>
      </c>
      <c r="W309">
        <v>0</v>
      </c>
      <c r="X309">
        <v>0</v>
      </c>
      <c r="Y309" t="s">
        <v>63</v>
      </c>
      <c r="Z309">
        <v>2</v>
      </c>
      <c r="AA309" t="s">
        <v>70</v>
      </c>
      <c r="AB309" t="s">
        <v>477</v>
      </c>
      <c r="AC309">
        <v>0.1</v>
      </c>
      <c r="AD309" t="s">
        <v>478</v>
      </c>
      <c r="AE309" t="s">
        <v>714</v>
      </c>
      <c r="AF309">
        <v>0</v>
      </c>
      <c r="AG309" t="s">
        <v>478</v>
      </c>
      <c r="AH309" t="s">
        <v>94</v>
      </c>
      <c r="AI309">
        <v>0.4</v>
      </c>
      <c r="AJ309" t="s">
        <v>478</v>
      </c>
      <c r="AK309" t="s">
        <v>148</v>
      </c>
      <c r="AL309">
        <v>0.2</v>
      </c>
      <c r="AM309" t="s">
        <v>478</v>
      </c>
      <c r="AN309" t="s">
        <v>715</v>
      </c>
      <c r="AO309">
        <v>0</v>
      </c>
      <c r="AP309" t="s">
        <v>478</v>
      </c>
      <c r="AQ309">
        <v>2</v>
      </c>
      <c r="AR309" t="s">
        <v>479</v>
      </c>
      <c r="AS309">
        <v>4</v>
      </c>
      <c r="AT309" t="s">
        <v>531</v>
      </c>
      <c r="AU309">
        <v>1</v>
      </c>
      <c r="AV309" t="s">
        <v>534</v>
      </c>
      <c r="AW309">
        <v>1</v>
      </c>
      <c r="AX309" t="s">
        <v>482</v>
      </c>
      <c r="AY309">
        <v>0</v>
      </c>
      <c r="BA309">
        <v>0</v>
      </c>
      <c r="BC309">
        <v>0</v>
      </c>
      <c r="BE309">
        <v>0</v>
      </c>
      <c r="BF309">
        <v>0</v>
      </c>
      <c r="BG309">
        <v>0</v>
      </c>
      <c r="BH309">
        <v>0</v>
      </c>
      <c r="BI309">
        <v>0</v>
      </c>
      <c r="BJ309">
        <v>60</v>
      </c>
      <c r="BK309" t="s">
        <v>993</v>
      </c>
      <c r="BL309" t="s">
        <v>994</v>
      </c>
      <c r="BM309" t="s">
        <v>550</v>
      </c>
      <c r="BN309" t="s">
        <v>758</v>
      </c>
      <c r="BO309">
        <v>7</v>
      </c>
      <c r="BP309">
        <v>0</v>
      </c>
      <c r="BQ309">
        <v>1</v>
      </c>
      <c r="BR309" t="s">
        <v>81</v>
      </c>
      <c r="BS309">
        <v>50</v>
      </c>
      <c r="BT309" t="s">
        <v>759</v>
      </c>
      <c r="BU309">
        <v>90</v>
      </c>
      <c r="BV309">
        <v>85</v>
      </c>
      <c r="BW309">
        <v>2</v>
      </c>
    </row>
    <row r="310" spans="1:75" x14ac:dyDescent="0.15">
      <c r="A310">
        <v>3</v>
      </c>
      <c r="B310">
        <v>400501</v>
      </c>
      <c r="C310">
        <v>1</v>
      </c>
      <c r="D310" t="s">
        <v>713</v>
      </c>
      <c r="E310">
        <v>20141105</v>
      </c>
      <c r="F310">
        <v>1</v>
      </c>
      <c r="G310" t="s">
        <v>472</v>
      </c>
      <c r="H310">
        <v>1</v>
      </c>
      <c r="I310" t="s">
        <v>710</v>
      </c>
      <c r="J310">
        <v>0</v>
      </c>
      <c r="K310">
        <v>0</v>
      </c>
      <c r="L310">
        <v>1</v>
      </c>
      <c r="M310" t="s">
        <v>495</v>
      </c>
      <c r="N310" t="s">
        <v>496</v>
      </c>
      <c r="O310" t="s">
        <v>496</v>
      </c>
      <c r="P310">
        <v>18</v>
      </c>
      <c r="R310">
        <v>0</v>
      </c>
      <c r="S310">
        <v>0</v>
      </c>
      <c r="T310">
        <v>0</v>
      </c>
      <c r="U310">
        <v>0</v>
      </c>
      <c r="V310">
        <v>0</v>
      </c>
      <c r="W310">
        <v>0</v>
      </c>
      <c r="X310">
        <v>0</v>
      </c>
      <c r="Y310" t="s">
        <v>63</v>
      </c>
      <c r="Z310">
        <v>15</v>
      </c>
      <c r="AA310" t="s">
        <v>70</v>
      </c>
      <c r="AB310" t="s">
        <v>477</v>
      </c>
      <c r="AC310">
        <v>2</v>
      </c>
      <c r="AD310" t="s">
        <v>478</v>
      </c>
      <c r="AE310" t="s">
        <v>714</v>
      </c>
      <c r="AF310">
        <v>0</v>
      </c>
      <c r="AG310" t="s">
        <v>478</v>
      </c>
      <c r="AH310" t="s">
        <v>94</v>
      </c>
      <c r="AI310">
        <v>2.7</v>
      </c>
      <c r="AJ310" t="s">
        <v>478</v>
      </c>
      <c r="AK310" t="s">
        <v>148</v>
      </c>
      <c r="AL310">
        <v>1.4</v>
      </c>
      <c r="AM310" t="s">
        <v>478</v>
      </c>
      <c r="AN310" t="s">
        <v>715</v>
      </c>
      <c r="AO310">
        <v>0</v>
      </c>
      <c r="AP310" t="s">
        <v>478</v>
      </c>
      <c r="AQ310">
        <v>4</v>
      </c>
      <c r="AR310" t="s">
        <v>530</v>
      </c>
      <c r="AS310">
        <v>1</v>
      </c>
      <c r="AT310" t="s">
        <v>483</v>
      </c>
      <c r="AU310">
        <v>3</v>
      </c>
      <c r="AV310" t="s">
        <v>484</v>
      </c>
      <c r="AW310">
        <v>2</v>
      </c>
      <c r="AX310" t="s">
        <v>488</v>
      </c>
      <c r="AY310">
        <v>0</v>
      </c>
      <c r="BA310">
        <v>0</v>
      </c>
      <c r="BC310">
        <v>0</v>
      </c>
      <c r="BE310">
        <v>0</v>
      </c>
      <c r="BF310">
        <v>0</v>
      </c>
      <c r="BG310">
        <v>0</v>
      </c>
      <c r="BH310">
        <v>0</v>
      </c>
      <c r="BI310">
        <v>0</v>
      </c>
      <c r="BJ310">
        <v>61</v>
      </c>
      <c r="BK310" t="s">
        <v>497</v>
      </c>
      <c r="BL310" t="s">
        <v>894</v>
      </c>
      <c r="BM310" t="s">
        <v>496</v>
      </c>
      <c r="BN310" t="s">
        <v>758</v>
      </c>
      <c r="BO310">
        <v>100</v>
      </c>
      <c r="BP310">
        <v>0</v>
      </c>
      <c r="BQ310">
        <v>1</v>
      </c>
      <c r="BR310" t="s">
        <v>81</v>
      </c>
      <c r="BS310">
        <v>50</v>
      </c>
      <c r="BT310" t="s">
        <v>759</v>
      </c>
      <c r="BU310">
        <v>250</v>
      </c>
      <c r="BV310">
        <v>44</v>
      </c>
      <c r="BW310">
        <v>2</v>
      </c>
    </row>
    <row r="311" spans="1:75" x14ac:dyDescent="0.15">
      <c r="A311">
        <v>3</v>
      </c>
      <c r="B311">
        <v>400501</v>
      </c>
      <c r="C311">
        <v>1</v>
      </c>
      <c r="D311" t="s">
        <v>713</v>
      </c>
      <c r="E311">
        <v>20141105</v>
      </c>
      <c r="F311">
        <v>1</v>
      </c>
      <c r="G311" t="s">
        <v>472</v>
      </c>
      <c r="H311">
        <v>1</v>
      </c>
      <c r="I311" t="s">
        <v>710</v>
      </c>
      <c r="J311">
        <v>0</v>
      </c>
      <c r="K311">
        <v>0</v>
      </c>
      <c r="L311">
        <v>2</v>
      </c>
      <c r="M311" t="s">
        <v>1368</v>
      </c>
      <c r="N311" t="s">
        <v>1369</v>
      </c>
      <c r="O311" t="s">
        <v>1370</v>
      </c>
      <c r="P311">
        <v>19</v>
      </c>
      <c r="R311">
        <v>0</v>
      </c>
      <c r="S311">
        <v>0</v>
      </c>
      <c r="T311">
        <v>0</v>
      </c>
      <c r="U311">
        <v>0</v>
      </c>
      <c r="V311">
        <v>0</v>
      </c>
      <c r="W311">
        <v>0</v>
      </c>
      <c r="X311">
        <v>0</v>
      </c>
      <c r="Y311" t="s">
        <v>63</v>
      </c>
      <c r="Z311">
        <v>5</v>
      </c>
      <c r="AA311" t="s">
        <v>70</v>
      </c>
      <c r="AB311" t="s">
        <v>477</v>
      </c>
      <c r="AC311">
        <v>0.5</v>
      </c>
      <c r="AD311" t="s">
        <v>478</v>
      </c>
      <c r="AE311" t="s">
        <v>714</v>
      </c>
      <c r="AF311">
        <v>0</v>
      </c>
      <c r="AG311" t="s">
        <v>478</v>
      </c>
      <c r="AH311" t="s">
        <v>94</v>
      </c>
      <c r="AI311">
        <v>0.9</v>
      </c>
      <c r="AJ311" t="s">
        <v>478</v>
      </c>
      <c r="AK311" t="s">
        <v>148</v>
      </c>
      <c r="AL311">
        <v>0.4</v>
      </c>
      <c r="AM311" t="s">
        <v>478</v>
      </c>
      <c r="AN311" t="s">
        <v>715</v>
      </c>
      <c r="AO311">
        <v>0</v>
      </c>
      <c r="AP311" t="s">
        <v>478</v>
      </c>
      <c r="AQ311">
        <v>4</v>
      </c>
      <c r="AR311" t="s">
        <v>530</v>
      </c>
      <c r="AS311">
        <v>1</v>
      </c>
      <c r="AT311" t="s">
        <v>483</v>
      </c>
      <c r="AU311">
        <v>3</v>
      </c>
      <c r="AV311" t="s">
        <v>484</v>
      </c>
      <c r="AW311">
        <v>2</v>
      </c>
      <c r="AX311" t="s">
        <v>488</v>
      </c>
      <c r="AY311">
        <v>0</v>
      </c>
      <c r="BA311">
        <v>0</v>
      </c>
      <c r="BC311">
        <v>0</v>
      </c>
      <c r="BE311">
        <v>0</v>
      </c>
      <c r="BF311">
        <v>0</v>
      </c>
      <c r="BG311">
        <v>0</v>
      </c>
      <c r="BH311">
        <v>0</v>
      </c>
      <c r="BI311">
        <v>0</v>
      </c>
      <c r="BJ311">
        <v>60</v>
      </c>
      <c r="BK311" t="s">
        <v>1371</v>
      </c>
      <c r="BL311" t="s">
        <v>1372</v>
      </c>
      <c r="BM311" t="s">
        <v>1370</v>
      </c>
      <c r="BN311" t="s">
        <v>758</v>
      </c>
      <c r="BO311">
        <v>20</v>
      </c>
      <c r="BP311">
        <v>0</v>
      </c>
      <c r="BQ311">
        <v>1</v>
      </c>
      <c r="BR311" t="s">
        <v>81</v>
      </c>
      <c r="BS311">
        <v>50</v>
      </c>
      <c r="BT311" t="s">
        <v>759</v>
      </c>
      <c r="BU311">
        <v>500</v>
      </c>
      <c r="BV311">
        <v>471</v>
      </c>
      <c r="BW311">
        <v>3</v>
      </c>
    </row>
    <row r="312" spans="1:75" x14ac:dyDescent="0.15">
      <c r="A312">
        <v>3</v>
      </c>
      <c r="B312">
        <v>400501</v>
      </c>
      <c r="C312">
        <v>1</v>
      </c>
      <c r="D312" t="s">
        <v>713</v>
      </c>
      <c r="E312">
        <v>20141105</v>
      </c>
      <c r="F312">
        <v>1</v>
      </c>
      <c r="G312" t="s">
        <v>472</v>
      </c>
      <c r="H312">
        <v>1</v>
      </c>
      <c r="I312" t="s">
        <v>710</v>
      </c>
      <c r="J312">
        <v>0</v>
      </c>
      <c r="K312">
        <v>0</v>
      </c>
      <c r="L312">
        <v>3</v>
      </c>
      <c r="M312" t="s">
        <v>767</v>
      </c>
      <c r="N312" t="s">
        <v>768</v>
      </c>
      <c r="O312" t="s">
        <v>769</v>
      </c>
      <c r="P312">
        <v>7</v>
      </c>
      <c r="R312">
        <v>0</v>
      </c>
      <c r="S312">
        <v>0</v>
      </c>
      <c r="T312">
        <v>0</v>
      </c>
      <c r="U312">
        <v>0</v>
      </c>
      <c r="V312">
        <v>0</v>
      </c>
      <c r="W312">
        <v>0</v>
      </c>
      <c r="X312">
        <v>0</v>
      </c>
      <c r="Y312" t="s">
        <v>63</v>
      </c>
      <c r="Z312">
        <v>46</v>
      </c>
      <c r="AA312" t="s">
        <v>70</v>
      </c>
      <c r="AB312" t="s">
        <v>477</v>
      </c>
      <c r="AC312">
        <v>0</v>
      </c>
      <c r="AD312" t="s">
        <v>478</v>
      </c>
      <c r="AE312" t="s">
        <v>714</v>
      </c>
      <c r="AF312">
        <v>5</v>
      </c>
      <c r="AG312" t="s">
        <v>478</v>
      </c>
      <c r="AH312" t="s">
        <v>94</v>
      </c>
      <c r="AI312">
        <v>0</v>
      </c>
      <c r="AJ312" t="s">
        <v>478</v>
      </c>
      <c r="AK312" t="s">
        <v>148</v>
      </c>
      <c r="AL312">
        <v>0</v>
      </c>
      <c r="AM312" t="s">
        <v>478</v>
      </c>
      <c r="AN312" t="s">
        <v>715</v>
      </c>
      <c r="AO312">
        <v>0</v>
      </c>
      <c r="AP312" t="s">
        <v>478</v>
      </c>
      <c r="AQ312">
        <v>4</v>
      </c>
      <c r="AR312" t="s">
        <v>530</v>
      </c>
      <c r="AS312">
        <v>1</v>
      </c>
      <c r="AT312" t="s">
        <v>483</v>
      </c>
      <c r="AU312">
        <v>3</v>
      </c>
      <c r="AV312" t="s">
        <v>484</v>
      </c>
      <c r="AW312">
        <v>2</v>
      </c>
      <c r="AX312" t="s">
        <v>488</v>
      </c>
      <c r="AY312">
        <v>0</v>
      </c>
      <c r="BA312">
        <v>0</v>
      </c>
      <c r="BC312">
        <v>0</v>
      </c>
      <c r="BE312">
        <v>0</v>
      </c>
      <c r="BF312">
        <v>0</v>
      </c>
      <c r="BG312">
        <v>0</v>
      </c>
      <c r="BH312">
        <v>0</v>
      </c>
      <c r="BI312">
        <v>0</v>
      </c>
      <c r="BJ312">
        <v>141</v>
      </c>
      <c r="BK312" t="s">
        <v>770</v>
      </c>
      <c r="BL312" t="s">
        <v>771</v>
      </c>
      <c r="BM312" t="s">
        <v>769</v>
      </c>
      <c r="BN312" t="s">
        <v>758</v>
      </c>
      <c r="BO312">
        <v>5</v>
      </c>
      <c r="BP312">
        <v>0</v>
      </c>
      <c r="BQ312">
        <v>1</v>
      </c>
      <c r="BR312" t="s">
        <v>81</v>
      </c>
      <c r="BS312">
        <v>50</v>
      </c>
      <c r="BT312" t="s">
        <v>759</v>
      </c>
      <c r="BU312">
        <v>250</v>
      </c>
      <c r="BV312">
        <v>326</v>
      </c>
      <c r="BW312">
        <v>1</v>
      </c>
    </row>
    <row r="313" spans="1:75" x14ac:dyDescent="0.15">
      <c r="A313">
        <v>3</v>
      </c>
      <c r="B313">
        <v>400501</v>
      </c>
      <c r="C313">
        <v>1</v>
      </c>
      <c r="D313" t="s">
        <v>713</v>
      </c>
      <c r="E313">
        <v>20141105</v>
      </c>
      <c r="F313">
        <v>1</v>
      </c>
      <c r="G313" t="s">
        <v>472</v>
      </c>
      <c r="H313">
        <v>1</v>
      </c>
      <c r="I313" t="s">
        <v>710</v>
      </c>
      <c r="J313">
        <v>0</v>
      </c>
      <c r="K313">
        <v>0</v>
      </c>
      <c r="L313">
        <v>4</v>
      </c>
      <c r="M313" t="s">
        <v>1020</v>
      </c>
      <c r="N313" t="s">
        <v>1021</v>
      </c>
      <c r="O313" t="s">
        <v>1022</v>
      </c>
      <c r="P313">
        <v>0</v>
      </c>
      <c r="R313">
        <v>0</v>
      </c>
      <c r="S313">
        <v>0</v>
      </c>
      <c r="T313">
        <v>0</v>
      </c>
      <c r="U313">
        <v>0</v>
      </c>
      <c r="V313">
        <v>0</v>
      </c>
      <c r="W313">
        <v>0</v>
      </c>
      <c r="X313">
        <v>0</v>
      </c>
      <c r="Y313" t="s">
        <v>63</v>
      </c>
      <c r="Z313">
        <v>0</v>
      </c>
      <c r="AA313" t="s">
        <v>70</v>
      </c>
      <c r="AB313" t="s">
        <v>477</v>
      </c>
      <c r="AC313">
        <v>0</v>
      </c>
      <c r="AD313" t="s">
        <v>478</v>
      </c>
      <c r="AE313" t="s">
        <v>714</v>
      </c>
      <c r="AF313">
        <v>0</v>
      </c>
      <c r="AG313" t="s">
        <v>478</v>
      </c>
      <c r="AH313" t="s">
        <v>94</v>
      </c>
      <c r="AI313">
        <v>0</v>
      </c>
      <c r="AJ313" t="s">
        <v>478</v>
      </c>
      <c r="AK313" t="s">
        <v>148</v>
      </c>
      <c r="AL313">
        <v>0</v>
      </c>
      <c r="AM313" t="s">
        <v>478</v>
      </c>
      <c r="AN313" t="s">
        <v>715</v>
      </c>
      <c r="AO313">
        <v>0.1</v>
      </c>
      <c r="AP313" t="s">
        <v>478</v>
      </c>
      <c r="AQ313">
        <v>4</v>
      </c>
      <c r="AR313" t="s">
        <v>530</v>
      </c>
      <c r="AS313">
        <v>1</v>
      </c>
      <c r="AT313" t="s">
        <v>483</v>
      </c>
      <c r="AU313">
        <v>3</v>
      </c>
      <c r="AV313" t="s">
        <v>484</v>
      </c>
      <c r="AW313">
        <v>2</v>
      </c>
      <c r="AX313" t="s">
        <v>488</v>
      </c>
      <c r="AY313">
        <v>0</v>
      </c>
      <c r="BA313">
        <v>0</v>
      </c>
      <c r="BC313">
        <v>0</v>
      </c>
      <c r="BE313">
        <v>0</v>
      </c>
      <c r="BF313">
        <v>0</v>
      </c>
      <c r="BG313">
        <v>0</v>
      </c>
      <c r="BH313">
        <v>0</v>
      </c>
      <c r="BI313">
        <v>0</v>
      </c>
      <c r="BJ313">
        <v>179</v>
      </c>
      <c r="BK313" t="s">
        <v>1023</v>
      </c>
      <c r="BL313" t="s">
        <v>1024</v>
      </c>
      <c r="BM313" t="s">
        <v>1022</v>
      </c>
      <c r="BN313" t="s">
        <v>758</v>
      </c>
      <c r="BO313">
        <v>0.2</v>
      </c>
      <c r="BP313">
        <v>0</v>
      </c>
      <c r="BQ313">
        <v>1</v>
      </c>
      <c r="BR313" t="s">
        <v>81</v>
      </c>
      <c r="BS313">
        <v>50</v>
      </c>
      <c r="BT313" t="s">
        <v>759</v>
      </c>
      <c r="BU313">
        <v>300</v>
      </c>
      <c r="BV313">
        <v>426</v>
      </c>
      <c r="BW313">
        <v>1</v>
      </c>
    </row>
    <row r="314" spans="1:75" x14ac:dyDescent="0.15">
      <c r="A314">
        <v>3</v>
      </c>
      <c r="B314">
        <v>400501</v>
      </c>
      <c r="C314">
        <v>1</v>
      </c>
      <c r="D314" t="s">
        <v>713</v>
      </c>
      <c r="E314">
        <v>20141105</v>
      </c>
      <c r="F314">
        <v>1</v>
      </c>
      <c r="G314" t="s">
        <v>472</v>
      </c>
      <c r="H314">
        <v>1</v>
      </c>
      <c r="I314" t="s">
        <v>710</v>
      </c>
      <c r="J314">
        <v>0</v>
      </c>
      <c r="K314">
        <v>0</v>
      </c>
      <c r="L314">
        <v>5</v>
      </c>
      <c r="M314" t="s">
        <v>692</v>
      </c>
      <c r="N314" t="s">
        <v>693</v>
      </c>
      <c r="O314" t="s">
        <v>694</v>
      </c>
      <c r="P314">
        <v>0</v>
      </c>
      <c r="R314">
        <v>0</v>
      </c>
      <c r="S314">
        <v>0</v>
      </c>
      <c r="T314">
        <v>0</v>
      </c>
      <c r="U314">
        <v>0</v>
      </c>
      <c r="V314">
        <v>0</v>
      </c>
      <c r="W314">
        <v>0</v>
      </c>
      <c r="X314">
        <v>0</v>
      </c>
      <c r="Y314" t="s">
        <v>63</v>
      </c>
      <c r="Z314">
        <v>0</v>
      </c>
      <c r="AA314" t="s">
        <v>70</v>
      </c>
      <c r="AB314" t="s">
        <v>477</v>
      </c>
      <c r="AC314">
        <v>0</v>
      </c>
      <c r="AD314" t="s">
        <v>478</v>
      </c>
      <c r="AE314" t="s">
        <v>714</v>
      </c>
      <c r="AF314">
        <v>0</v>
      </c>
      <c r="AG314" t="s">
        <v>478</v>
      </c>
      <c r="AH314" t="s">
        <v>94</v>
      </c>
      <c r="AI314">
        <v>0</v>
      </c>
      <c r="AJ314" t="s">
        <v>478</v>
      </c>
      <c r="AK314" t="s">
        <v>148</v>
      </c>
      <c r="AL314">
        <v>0</v>
      </c>
      <c r="AM314" t="s">
        <v>478</v>
      </c>
      <c r="AN314" t="s">
        <v>715</v>
      </c>
      <c r="AO314">
        <v>0</v>
      </c>
      <c r="AP314" t="s">
        <v>478</v>
      </c>
      <c r="AQ314">
        <v>4</v>
      </c>
      <c r="AR314" t="s">
        <v>530</v>
      </c>
      <c r="AS314">
        <v>1</v>
      </c>
      <c r="AT314" t="s">
        <v>483</v>
      </c>
      <c r="AU314">
        <v>3</v>
      </c>
      <c r="AV314" t="s">
        <v>484</v>
      </c>
      <c r="AW314">
        <v>2</v>
      </c>
      <c r="AX314" t="s">
        <v>488</v>
      </c>
      <c r="AY314">
        <v>0</v>
      </c>
      <c r="BA314">
        <v>0</v>
      </c>
      <c r="BC314">
        <v>0</v>
      </c>
      <c r="BE314">
        <v>0</v>
      </c>
      <c r="BF314">
        <v>0</v>
      </c>
      <c r="BG314">
        <v>0</v>
      </c>
      <c r="BH314">
        <v>0</v>
      </c>
      <c r="BI314">
        <v>0</v>
      </c>
      <c r="BJ314">
        <v>180</v>
      </c>
      <c r="BK314" t="s">
        <v>954</v>
      </c>
      <c r="BL314" t="s">
        <v>695</v>
      </c>
      <c r="BM314" t="s">
        <v>694</v>
      </c>
      <c r="BN314" t="s">
        <v>758</v>
      </c>
      <c r="BO314">
        <v>0</v>
      </c>
      <c r="BP314">
        <v>0</v>
      </c>
      <c r="BQ314">
        <v>1</v>
      </c>
      <c r="BR314" t="s">
        <v>81</v>
      </c>
      <c r="BS314">
        <v>50</v>
      </c>
      <c r="BT314" t="s">
        <v>759</v>
      </c>
      <c r="BU314">
        <v>300</v>
      </c>
      <c r="BV314">
        <v>335</v>
      </c>
      <c r="BW314">
        <v>1</v>
      </c>
    </row>
    <row r="315" spans="1:75" x14ac:dyDescent="0.15">
      <c r="A315">
        <v>3</v>
      </c>
      <c r="B315">
        <v>400501</v>
      </c>
      <c r="C315">
        <v>1</v>
      </c>
      <c r="D315" t="s">
        <v>713</v>
      </c>
      <c r="E315">
        <v>20141105</v>
      </c>
      <c r="F315">
        <v>1</v>
      </c>
      <c r="G315" t="s">
        <v>472</v>
      </c>
      <c r="H315">
        <v>1</v>
      </c>
      <c r="I315" t="s">
        <v>710</v>
      </c>
      <c r="J315">
        <v>0</v>
      </c>
      <c r="K315">
        <v>0</v>
      </c>
      <c r="L315">
        <v>1</v>
      </c>
      <c r="M315" t="s">
        <v>545</v>
      </c>
      <c r="N315" t="s">
        <v>546</v>
      </c>
      <c r="O315" t="s">
        <v>547</v>
      </c>
      <c r="P315">
        <v>24</v>
      </c>
      <c r="R315">
        <v>0</v>
      </c>
      <c r="S315">
        <v>0</v>
      </c>
      <c r="T315">
        <v>0</v>
      </c>
      <c r="U315">
        <v>0</v>
      </c>
      <c r="V315">
        <v>0</v>
      </c>
      <c r="W315">
        <v>0</v>
      </c>
      <c r="X315">
        <v>0</v>
      </c>
      <c r="Y315" t="s">
        <v>63</v>
      </c>
      <c r="Z315">
        <v>249</v>
      </c>
      <c r="AA315" t="s">
        <v>70</v>
      </c>
      <c r="AB315" t="s">
        <v>477</v>
      </c>
      <c r="AC315">
        <v>4.3</v>
      </c>
      <c r="AD315" t="s">
        <v>478</v>
      </c>
      <c r="AE315" t="s">
        <v>714</v>
      </c>
      <c r="AF315">
        <v>0.6</v>
      </c>
      <c r="AG315" t="s">
        <v>478</v>
      </c>
      <c r="AH315" t="s">
        <v>94</v>
      </c>
      <c r="AI315">
        <v>54</v>
      </c>
      <c r="AJ315" t="s">
        <v>478</v>
      </c>
      <c r="AK315" t="s">
        <v>148</v>
      </c>
      <c r="AL315">
        <v>0.4</v>
      </c>
      <c r="AM315" t="s">
        <v>478</v>
      </c>
      <c r="AN315" t="s">
        <v>715</v>
      </c>
      <c r="AO315">
        <v>0</v>
      </c>
      <c r="AP315" t="s">
        <v>478</v>
      </c>
      <c r="AQ315">
        <v>1</v>
      </c>
      <c r="AR315" t="s">
        <v>524</v>
      </c>
      <c r="AS315">
        <v>14</v>
      </c>
      <c r="AT315" t="s">
        <v>487</v>
      </c>
      <c r="AU315">
        <v>6</v>
      </c>
      <c r="AV315" t="s">
        <v>525</v>
      </c>
      <c r="AW315">
        <v>1</v>
      </c>
      <c r="AX315" t="s">
        <v>482</v>
      </c>
      <c r="AY315">
        <v>0</v>
      </c>
      <c r="BA315">
        <v>0</v>
      </c>
      <c r="BC315">
        <v>0</v>
      </c>
      <c r="BE315">
        <v>0</v>
      </c>
      <c r="BF315">
        <v>0</v>
      </c>
      <c r="BG315">
        <v>0</v>
      </c>
      <c r="BH315">
        <v>0</v>
      </c>
      <c r="BI315">
        <v>0</v>
      </c>
      <c r="BJ315">
        <v>10</v>
      </c>
      <c r="BK315" t="s">
        <v>782</v>
      </c>
      <c r="BL315" t="s">
        <v>783</v>
      </c>
      <c r="BM315" t="s">
        <v>547</v>
      </c>
      <c r="BN315" t="s">
        <v>758</v>
      </c>
      <c r="BO315">
        <v>70</v>
      </c>
      <c r="BP315">
        <v>0</v>
      </c>
      <c r="BQ315">
        <v>1</v>
      </c>
      <c r="BR315" t="s">
        <v>81</v>
      </c>
      <c r="BS315">
        <v>50</v>
      </c>
      <c r="BT315" t="s">
        <v>759</v>
      </c>
      <c r="BU315">
        <v>10000</v>
      </c>
      <c r="BV315">
        <v>3387</v>
      </c>
      <c r="BW315">
        <v>1</v>
      </c>
    </row>
    <row r="316" spans="1:75" x14ac:dyDescent="0.15">
      <c r="A316">
        <v>3</v>
      </c>
      <c r="B316">
        <v>400501</v>
      </c>
      <c r="C316">
        <v>1</v>
      </c>
      <c r="D316" t="s">
        <v>713</v>
      </c>
      <c r="E316">
        <v>20141105</v>
      </c>
      <c r="F316">
        <v>1</v>
      </c>
      <c r="G316" t="s">
        <v>472</v>
      </c>
      <c r="H316">
        <v>1</v>
      </c>
      <c r="I316" t="s">
        <v>710</v>
      </c>
      <c r="J316">
        <v>0</v>
      </c>
      <c r="K316">
        <v>0</v>
      </c>
      <c r="L316">
        <v>1</v>
      </c>
      <c r="M316" t="s">
        <v>551</v>
      </c>
      <c r="N316" t="s">
        <v>552</v>
      </c>
      <c r="O316" t="s">
        <v>553</v>
      </c>
      <c r="P316">
        <v>3</v>
      </c>
      <c r="R316">
        <v>0</v>
      </c>
      <c r="S316">
        <v>0</v>
      </c>
      <c r="T316">
        <v>0</v>
      </c>
      <c r="U316">
        <v>0</v>
      </c>
      <c r="V316">
        <v>0</v>
      </c>
      <c r="W316">
        <v>0</v>
      </c>
      <c r="X316">
        <v>0</v>
      </c>
      <c r="Y316" t="s">
        <v>63</v>
      </c>
      <c r="Z316">
        <v>22</v>
      </c>
      <c r="AA316" t="s">
        <v>70</v>
      </c>
      <c r="AB316" t="s">
        <v>477</v>
      </c>
      <c r="AC316">
        <v>1.6</v>
      </c>
      <c r="AD316" t="s">
        <v>478</v>
      </c>
      <c r="AE316" t="s">
        <v>714</v>
      </c>
      <c r="AF316">
        <v>0.7</v>
      </c>
      <c r="AG316" t="s">
        <v>478</v>
      </c>
      <c r="AH316" t="s">
        <v>94</v>
      </c>
      <c r="AI316">
        <v>2.5</v>
      </c>
      <c r="AJ316" t="s">
        <v>478</v>
      </c>
      <c r="AK316" t="s">
        <v>148</v>
      </c>
      <c r="AL316">
        <v>0.5</v>
      </c>
      <c r="AM316" t="s">
        <v>478</v>
      </c>
      <c r="AN316" t="s">
        <v>715</v>
      </c>
      <c r="AO316">
        <v>1.6</v>
      </c>
      <c r="AP316" t="s">
        <v>478</v>
      </c>
      <c r="AQ316">
        <v>5</v>
      </c>
      <c r="AR316" t="s">
        <v>528</v>
      </c>
      <c r="AS316">
        <v>13</v>
      </c>
      <c r="AT316" t="s">
        <v>529</v>
      </c>
      <c r="AU316">
        <v>7</v>
      </c>
      <c r="AV316" t="s">
        <v>487</v>
      </c>
      <c r="AW316">
        <v>4</v>
      </c>
      <c r="AX316" t="s">
        <v>487</v>
      </c>
      <c r="AY316">
        <v>0</v>
      </c>
      <c r="BA316">
        <v>0</v>
      </c>
      <c r="BC316">
        <v>0</v>
      </c>
      <c r="BE316">
        <v>0</v>
      </c>
      <c r="BF316">
        <v>0</v>
      </c>
      <c r="BG316">
        <v>0</v>
      </c>
      <c r="BH316">
        <v>0</v>
      </c>
      <c r="BI316">
        <v>0</v>
      </c>
      <c r="BJ316">
        <v>46</v>
      </c>
      <c r="BK316" t="s">
        <v>820</v>
      </c>
      <c r="BL316" t="s">
        <v>821</v>
      </c>
      <c r="BM316" t="s">
        <v>553</v>
      </c>
      <c r="BN316" t="s">
        <v>758</v>
      </c>
      <c r="BO316">
        <v>12</v>
      </c>
      <c r="BP316">
        <v>0</v>
      </c>
      <c r="BQ316">
        <v>1</v>
      </c>
      <c r="BR316" t="s">
        <v>81</v>
      </c>
      <c r="BS316">
        <v>50</v>
      </c>
      <c r="BT316" t="s">
        <v>759</v>
      </c>
      <c r="BU316">
        <v>1000</v>
      </c>
      <c r="BV316">
        <v>255</v>
      </c>
      <c r="BW316">
        <v>1</v>
      </c>
    </row>
    <row r="317" spans="1:75" x14ac:dyDescent="0.15">
      <c r="A317">
        <v>3</v>
      </c>
      <c r="B317">
        <v>400501</v>
      </c>
      <c r="C317">
        <v>1</v>
      </c>
      <c r="D317" t="s">
        <v>713</v>
      </c>
      <c r="E317">
        <v>20141105</v>
      </c>
      <c r="F317">
        <v>1</v>
      </c>
      <c r="G317" t="s">
        <v>472</v>
      </c>
      <c r="H317">
        <v>1</v>
      </c>
      <c r="I317" t="s">
        <v>710</v>
      </c>
      <c r="J317">
        <v>0</v>
      </c>
      <c r="K317">
        <v>0</v>
      </c>
      <c r="L317">
        <v>2</v>
      </c>
      <c r="M317" t="s">
        <v>786</v>
      </c>
      <c r="N317" t="s">
        <v>787</v>
      </c>
      <c r="O317" t="s">
        <v>788</v>
      </c>
      <c r="P317">
        <v>1</v>
      </c>
      <c r="R317">
        <v>0</v>
      </c>
      <c r="S317">
        <v>0</v>
      </c>
      <c r="T317">
        <v>0</v>
      </c>
      <c r="U317">
        <v>0</v>
      </c>
      <c r="V317">
        <v>0</v>
      </c>
      <c r="W317">
        <v>0</v>
      </c>
      <c r="X317">
        <v>0</v>
      </c>
      <c r="Y317" t="s">
        <v>63</v>
      </c>
      <c r="Z317">
        <v>2</v>
      </c>
      <c r="AA317" t="s">
        <v>70</v>
      </c>
      <c r="AB317" t="s">
        <v>477</v>
      </c>
      <c r="AC317">
        <v>0.3</v>
      </c>
      <c r="AD317" t="s">
        <v>478</v>
      </c>
      <c r="AE317" t="s">
        <v>714</v>
      </c>
      <c r="AF317">
        <v>0</v>
      </c>
      <c r="AG317" t="s">
        <v>478</v>
      </c>
      <c r="AH317" t="s">
        <v>94</v>
      </c>
      <c r="AI317">
        <v>0.2</v>
      </c>
      <c r="AJ317" t="s">
        <v>478</v>
      </c>
      <c r="AK317" t="s">
        <v>148</v>
      </c>
      <c r="AL317">
        <v>0</v>
      </c>
      <c r="AM317" t="s">
        <v>478</v>
      </c>
      <c r="AN317" t="s">
        <v>715</v>
      </c>
      <c r="AO317">
        <v>0.5</v>
      </c>
      <c r="AP317" t="s">
        <v>478</v>
      </c>
      <c r="AQ317">
        <v>5</v>
      </c>
      <c r="AR317" t="s">
        <v>528</v>
      </c>
      <c r="AS317">
        <v>13</v>
      </c>
      <c r="AT317" t="s">
        <v>529</v>
      </c>
      <c r="AU317">
        <v>7</v>
      </c>
      <c r="AV317" t="s">
        <v>487</v>
      </c>
      <c r="AW317">
        <v>4</v>
      </c>
      <c r="AX317" t="s">
        <v>487</v>
      </c>
      <c r="AY317">
        <v>0</v>
      </c>
      <c r="BA317">
        <v>0</v>
      </c>
      <c r="BC317">
        <v>0</v>
      </c>
      <c r="BE317">
        <v>0</v>
      </c>
      <c r="BF317">
        <v>0</v>
      </c>
      <c r="BG317">
        <v>0</v>
      </c>
      <c r="BH317">
        <v>0</v>
      </c>
      <c r="BI317">
        <v>0</v>
      </c>
      <c r="BJ317">
        <v>179</v>
      </c>
      <c r="BK317" t="s">
        <v>789</v>
      </c>
      <c r="BL317" t="s">
        <v>790</v>
      </c>
      <c r="BM317" t="s">
        <v>788</v>
      </c>
      <c r="BN317" t="s">
        <v>758</v>
      </c>
      <c r="BO317">
        <v>1</v>
      </c>
      <c r="BP317">
        <v>0</v>
      </c>
      <c r="BQ317">
        <v>1</v>
      </c>
      <c r="BR317" t="s">
        <v>81</v>
      </c>
      <c r="BS317">
        <v>50</v>
      </c>
      <c r="BT317" t="s">
        <v>759</v>
      </c>
      <c r="BU317">
        <v>1000</v>
      </c>
      <c r="BV317">
        <v>539</v>
      </c>
      <c r="BW317">
        <v>1</v>
      </c>
    </row>
    <row r="318" spans="1:75" x14ac:dyDescent="0.15">
      <c r="A318">
        <v>3</v>
      </c>
      <c r="B318">
        <v>400501</v>
      </c>
      <c r="C318">
        <v>1</v>
      </c>
      <c r="D318" t="s">
        <v>713</v>
      </c>
      <c r="E318">
        <v>20141105</v>
      </c>
      <c r="F318">
        <v>1</v>
      </c>
      <c r="G318" t="s">
        <v>472</v>
      </c>
      <c r="H318">
        <v>1</v>
      </c>
      <c r="I318" t="s">
        <v>710</v>
      </c>
      <c r="J318">
        <v>0</v>
      </c>
      <c r="K318">
        <v>0</v>
      </c>
      <c r="L318">
        <v>3</v>
      </c>
      <c r="M318" t="s">
        <v>652</v>
      </c>
      <c r="N318" t="s">
        <v>653</v>
      </c>
      <c r="O318" t="s">
        <v>654</v>
      </c>
      <c r="P318">
        <v>0</v>
      </c>
      <c r="R318">
        <v>0</v>
      </c>
      <c r="S318">
        <v>0</v>
      </c>
      <c r="T318">
        <v>0</v>
      </c>
      <c r="U318">
        <v>0</v>
      </c>
      <c r="V318">
        <v>0</v>
      </c>
      <c r="W318">
        <v>0</v>
      </c>
      <c r="X318">
        <v>0</v>
      </c>
      <c r="Y318" t="s">
        <v>63</v>
      </c>
      <c r="Z318">
        <v>0</v>
      </c>
      <c r="AA318" t="s">
        <v>70</v>
      </c>
      <c r="AB318" t="s">
        <v>477</v>
      </c>
      <c r="AC318">
        <v>0</v>
      </c>
      <c r="AD318" t="s">
        <v>478</v>
      </c>
      <c r="AE318" t="s">
        <v>714</v>
      </c>
      <c r="AF318">
        <v>0</v>
      </c>
      <c r="AG318" t="s">
        <v>478</v>
      </c>
      <c r="AH318" t="s">
        <v>94</v>
      </c>
      <c r="AI318">
        <v>0</v>
      </c>
      <c r="AJ318" t="s">
        <v>478</v>
      </c>
      <c r="AK318" t="s">
        <v>148</v>
      </c>
      <c r="AL318">
        <v>0</v>
      </c>
      <c r="AM318" t="s">
        <v>478</v>
      </c>
      <c r="AN318" t="s">
        <v>715</v>
      </c>
      <c r="AO318">
        <v>0</v>
      </c>
      <c r="AP318" t="s">
        <v>478</v>
      </c>
      <c r="AQ318">
        <v>5</v>
      </c>
      <c r="AR318" t="s">
        <v>528</v>
      </c>
      <c r="AS318">
        <v>13</v>
      </c>
      <c r="AT318" t="s">
        <v>529</v>
      </c>
      <c r="AU318">
        <v>7</v>
      </c>
      <c r="AV318" t="s">
        <v>487</v>
      </c>
      <c r="AW318">
        <v>4</v>
      </c>
      <c r="AX318" t="s">
        <v>487</v>
      </c>
      <c r="AY318">
        <v>0</v>
      </c>
      <c r="BA318">
        <v>0</v>
      </c>
      <c r="BC318">
        <v>0</v>
      </c>
      <c r="BE318">
        <v>0</v>
      </c>
      <c r="BF318">
        <v>0</v>
      </c>
      <c r="BG318">
        <v>0</v>
      </c>
      <c r="BH318">
        <v>0</v>
      </c>
      <c r="BI318">
        <v>0</v>
      </c>
      <c r="BJ318">
        <v>999</v>
      </c>
      <c r="BN318" t="s">
        <v>487</v>
      </c>
      <c r="BO318">
        <v>180</v>
      </c>
      <c r="BP318">
        <v>0</v>
      </c>
      <c r="BQ318">
        <v>1</v>
      </c>
      <c r="BR318" t="s">
        <v>81</v>
      </c>
      <c r="BS318">
        <v>99</v>
      </c>
      <c r="BT318" t="s">
        <v>655</v>
      </c>
      <c r="BU318">
        <v>999000</v>
      </c>
      <c r="BV318">
        <v>1</v>
      </c>
      <c r="BW318">
        <v>1</v>
      </c>
    </row>
    <row r="319" spans="1:75" x14ac:dyDescent="0.15">
      <c r="A319">
        <v>3</v>
      </c>
      <c r="B319">
        <v>400501</v>
      </c>
      <c r="C319">
        <v>1</v>
      </c>
      <c r="D319" t="s">
        <v>713</v>
      </c>
      <c r="E319">
        <v>20141105</v>
      </c>
      <c r="F319">
        <v>1</v>
      </c>
      <c r="G319" t="s">
        <v>472</v>
      </c>
      <c r="H319">
        <v>1</v>
      </c>
      <c r="I319" t="s">
        <v>710</v>
      </c>
      <c r="J319">
        <v>0</v>
      </c>
      <c r="K319">
        <v>0</v>
      </c>
      <c r="L319">
        <v>4</v>
      </c>
      <c r="M319" t="s">
        <v>688</v>
      </c>
      <c r="N319" t="s">
        <v>689</v>
      </c>
      <c r="O319" t="s">
        <v>690</v>
      </c>
      <c r="P319">
        <v>5</v>
      </c>
      <c r="R319">
        <v>0</v>
      </c>
      <c r="S319">
        <v>0</v>
      </c>
      <c r="T319">
        <v>0</v>
      </c>
      <c r="U319">
        <v>0</v>
      </c>
      <c r="V319">
        <v>0</v>
      </c>
      <c r="W319">
        <v>0</v>
      </c>
      <c r="X319">
        <v>0</v>
      </c>
      <c r="Y319" t="s">
        <v>63</v>
      </c>
      <c r="Z319">
        <v>8</v>
      </c>
      <c r="AA319" t="s">
        <v>70</v>
      </c>
      <c r="AB319" t="s">
        <v>477</v>
      </c>
      <c r="AC319">
        <v>0.2</v>
      </c>
      <c r="AD319" t="s">
        <v>478</v>
      </c>
      <c r="AE319" t="s">
        <v>714</v>
      </c>
      <c r="AF319">
        <v>0</v>
      </c>
      <c r="AG319" t="s">
        <v>478</v>
      </c>
      <c r="AH319" t="s">
        <v>94</v>
      </c>
      <c r="AI319">
        <v>1.8</v>
      </c>
      <c r="AJ319" t="s">
        <v>478</v>
      </c>
      <c r="AK319" t="s">
        <v>148</v>
      </c>
      <c r="AL319">
        <v>0.1</v>
      </c>
      <c r="AM319" t="s">
        <v>478</v>
      </c>
      <c r="AN319" t="s">
        <v>715</v>
      </c>
      <c r="AO319">
        <v>0</v>
      </c>
      <c r="AP319" t="s">
        <v>478</v>
      </c>
      <c r="AQ319">
        <v>5</v>
      </c>
      <c r="AR319" t="s">
        <v>528</v>
      </c>
      <c r="AS319">
        <v>13</v>
      </c>
      <c r="AT319" t="s">
        <v>529</v>
      </c>
      <c r="AU319">
        <v>7</v>
      </c>
      <c r="AV319" t="s">
        <v>487</v>
      </c>
      <c r="AW319">
        <v>4</v>
      </c>
      <c r="AX319" t="s">
        <v>487</v>
      </c>
      <c r="AY319">
        <v>0</v>
      </c>
      <c r="BA319">
        <v>0</v>
      </c>
      <c r="BC319">
        <v>0</v>
      </c>
      <c r="BE319">
        <v>0</v>
      </c>
      <c r="BF319">
        <v>0</v>
      </c>
      <c r="BG319">
        <v>0</v>
      </c>
      <c r="BH319">
        <v>0</v>
      </c>
      <c r="BI319">
        <v>0</v>
      </c>
      <c r="BJ319">
        <v>20</v>
      </c>
      <c r="BK319" t="s">
        <v>691</v>
      </c>
      <c r="BL319" t="s">
        <v>989</v>
      </c>
      <c r="BM319" t="s">
        <v>690</v>
      </c>
      <c r="BN319" t="s">
        <v>758</v>
      </c>
      <c r="BO319">
        <v>10</v>
      </c>
      <c r="BP319">
        <v>0</v>
      </c>
      <c r="BQ319">
        <v>1</v>
      </c>
      <c r="BR319" t="s">
        <v>81</v>
      </c>
      <c r="BS319">
        <v>50</v>
      </c>
      <c r="BT319" t="s">
        <v>759</v>
      </c>
      <c r="BU319">
        <v>90</v>
      </c>
      <c r="BV319">
        <v>41</v>
      </c>
      <c r="BW319">
        <v>2</v>
      </c>
    </row>
    <row r="320" spans="1:75" x14ac:dyDescent="0.15">
      <c r="A320">
        <v>3</v>
      </c>
      <c r="B320">
        <v>400501</v>
      </c>
      <c r="C320">
        <v>1</v>
      </c>
      <c r="D320" t="s">
        <v>713</v>
      </c>
      <c r="E320">
        <v>20141105</v>
      </c>
      <c r="F320">
        <v>1</v>
      </c>
      <c r="G320" t="s">
        <v>472</v>
      </c>
      <c r="H320">
        <v>1</v>
      </c>
      <c r="I320" t="s">
        <v>710</v>
      </c>
      <c r="J320">
        <v>0</v>
      </c>
      <c r="K320">
        <v>0</v>
      </c>
      <c r="L320">
        <v>5</v>
      </c>
      <c r="M320" t="s">
        <v>668</v>
      </c>
      <c r="N320" t="s">
        <v>669</v>
      </c>
      <c r="O320" t="s">
        <v>667</v>
      </c>
      <c r="P320">
        <v>2</v>
      </c>
      <c r="R320">
        <v>0</v>
      </c>
      <c r="S320">
        <v>0</v>
      </c>
      <c r="T320">
        <v>0</v>
      </c>
      <c r="U320">
        <v>0</v>
      </c>
      <c r="V320">
        <v>0</v>
      </c>
      <c r="W320">
        <v>0</v>
      </c>
      <c r="X320">
        <v>0</v>
      </c>
      <c r="Y320" t="s">
        <v>63</v>
      </c>
      <c r="Z320">
        <v>0</v>
      </c>
      <c r="AA320" t="s">
        <v>70</v>
      </c>
      <c r="AB320" t="s">
        <v>477</v>
      </c>
      <c r="AC320">
        <v>0</v>
      </c>
      <c r="AD320" t="s">
        <v>478</v>
      </c>
      <c r="AE320" t="s">
        <v>714</v>
      </c>
      <c r="AF320">
        <v>0</v>
      </c>
      <c r="AG320" t="s">
        <v>478</v>
      </c>
      <c r="AH320" t="s">
        <v>94</v>
      </c>
      <c r="AI320">
        <v>0</v>
      </c>
      <c r="AJ320" t="s">
        <v>478</v>
      </c>
      <c r="AK320" t="s">
        <v>148</v>
      </c>
      <c r="AL320">
        <v>0</v>
      </c>
      <c r="AM320" t="s">
        <v>478</v>
      </c>
      <c r="AN320" t="s">
        <v>715</v>
      </c>
      <c r="AO320">
        <v>0</v>
      </c>
      <c r="AP320" t="s">
        <v>478</v>
      </c>
      <c r="AQ320">
        <v>5</v>
      </c>
      <c r="AR320" t="s">
        <v>528</v>
      </c>
      <c r="AS320">
        <v>13</v>
      </c>
      <c r="AT320" t="s">
        <v>529</v>
      </c>
      <c r="AU320">
        <v>7</v>
      </c>
      <c r="AV320" t="s">
        <v>487</v>
      </c>
      <c r="AW320">
        <v>4</v>
      </c>
      <c r="AX320" t="s">
        <v>487</v>
      </c>
      <c r="AY320">
        <v>0</v>
      </c>
      <c r="BA320">
        <v>0</v>
      </c>
      <c r="BC320">
        <v>0</v>
      </c>
      <c r="BE320">
        <v>0</v>
      </c>
      <c r="BF320">
        <v>0</v>
      </c>
      <c r="BG320">
        <v>0</v>
      </c>
      <c r="BH320">
        <v>0</v>
      </c>
      <c r="BI320">
        <v>0</v>
      </c>
      <c r="BJ320">
        <v>90</v>
      </c>
      <c r="BN320" t="s">
        <v>758</v>
      </c>
      <c r="BO320">
        <v>1</v>
      </c>
      <c r="BP320">
        <v>0</v>
      </c>
      <c r="BQ320">
        <v>1</v>
      </c>
      <c r="BR320" t="s">
        <v>81</v>
      </c>
      <c r="BS320">
        <v>50</v>
      </c>
      <c r="BT320" t="s">
        <v>759</v>
      </c>
      <c r="BU320">
        <v>200</v>
      </c>
      <c r="BV320">
        <v>489</v>
      </c>
      <c r="BW320">
        <v>1</v>
      </c>
    </row>
    <row r="321" spans="1:75" x14ac:dyDescent="0.15">
      <c r="A321">
        <v>3</v>
      </c>
      <c r="B321">
        <v>400501</v>
      </c>
      <c r="C321">
        <v>1</v>
      </c>
      <c r="D321" t="s">
        <v>713</v>
      </c>
      <c r="E321">
        <v>20141105</v>
      </c>
      <c r="F321">
        <v>1</v>
      </c>
      <c r="G321" t="s">
        <v>472</v>
      </c>
      <c r="H321">
        <v>1</v>
      </c>
      <c r="I321" t="s">
        <v>710</v>
      </c>
      <c r="J321">
        <v>0</v>
      </c>
      <c r="K321">
        <v>0</v>
      </c>
      <c r="L321">
        <v>6</v>
      </c>
      <c r="M321" t="s">
        <v>581</v>
      </c>
      <c r="N321" t="s">
        <v>582</v>
      </c>
      <c r="O321" t="s">
        <v>550</v>
      </c>
      <c r="P321">
        <v>1</v>
      </c>
      <c r="R321">
        <v>0</v>
      </c>
      <c r="S321">
        <v>0</v>
      </c>
      <c r="T321">
        <v>0</v>
      </c>
      <c r="U321">
        <v>0</v>
      </c>
      <c r="V321">
        <v>0</v>
      </c>
      <c r="W321">
        <v>0</v>
      </c>
      <c r="X321">
        <v>0</v>
      </c>
      <c r="Y321" t="s">
        <v>63</v>
      </c>
      <c r="Z321">
        <v>0</v>
      </c>
      <c r="AA321" t="s">
        <v>70</v>
      </c>
      <c r="AB321" t="s">
        <v>477</v>
      </c>
      <c r="AC321">
        <v>0</v>
      </c>
      <c r="AD321" t="s">
        <v>478</v>
      </c>
      <c r="AE321" t="s">
        <v>714</v>
      </c>
      <c r="AF321">
        <v>0</v>
      </c>
      <c r="AG321" t="s">
        <v>478</v>
      </c>
      <c r="AH321" t="s">
        <v>94</v>
      </c>
      <c r="AI321">
        <v>0.1</v>
      </c>
      <c r="AJ321" t="s">
        <v>478</v>
      </c>
      <c r="AK321" t="s">
        <v>148</v>
      </c>
      <c r="AL321">
        <v>0</v>
      </c>
      <c r="AM321" t="s">
        <v>478</v>
      </c>
      <c r="AN321" t="s">
        <v>715</v>
      </c>
      <c r="AO321">
        <v>0</v>
      </c>
      <c r="AP321" t="s">
        <v>478</v>
      </c>
      <c r="AQ321">
        <v>5</v>
      </c>
      <c r="AR321" t="s">
        <v>528</v>
      </c>
      <c r="AS321">
        <v>13</v>
      </c>
      <c r="AT321" t="s">
        <v>529</v>
      </c>
      <c r="AU321">
        <v>7</v>
      </c>
      <c r="AV321" t="s">
        <v>487</v>
      </c>
      <c r="AW321">
        <v>4</v>
      </c>
      <c r="AX321" t="s">
        <v>487</v>
      </c>
      <c r="AY321">
        <v>0</v>
      </c>
      <c r="BA321">
        <v>0</v>
      </c>
      <c r="BC321">
        <v>0</v>
      </c>
      <c r="BE321">
        <v>0</v>
      </c>
      <c r="BF321">
        <v>0</v>
      </c>
      <c r="BG321">
        <v>0</v>
      </c>
      <c r="BH321">
        <v>0</v>
      </c>
      <c r="BI321">
        <v>0</v>
      </c>
      <c r="BJ321">
        <v>61</v>
      </c>
      <c r="BK321" t="s">
        <v>966</v>
      </c>
      <c r="BL321" t="s">
        <v>967</v>
      </c>
      <c r="BM321" t="s">
        <v>550</v>
      </c>
      <c r="BN321" t="s">
        <v>758</v>
      </c>
      <c r="BO321">
        <v>1</v>
      </c>
      <c r="BP321">
        <v>0</v>
      </c>
      <c r="BQ321">
        <v>1</v>
      </c>
      <c r="BR321" t="s">
        <v>81</v>
      </c>
      <c r="BS321">
        <v>50</v>
      </c>
      <c r="BT321" t="s">
        <v>759</v>
      </c>
      <c r="BU321">
        <v>300</v>
      </c>
      <c r="BV321">
        <v>216</v>
      </c>
      <c r="BW321">
        <v>2</v>
      </c>
    </row>
    <row r="322" spans="1:75" x14ac:dyDescent="0.15">
      <c r="A322">
        <v>3</v>
      </c>
      <c r="B322">
        <v>400501</v>
      </c>
      <c r="C322">
        <v>1</v>
      </c>
      <c r="D322" t="s">
        <v>713</v>
      </c>
      <c r="E322">
        <v>20141105</v>
      </c>
      <c r="F322">
        <v>1</v>
      </c>
      <c r="G322" t="s">
        <v>472</v>
      </c>
      <c r="H322">
        <v>1</v>
      </c>
      <c r="I322" t="s">
        <v>710</v>
      </c>
      <c r="J322">
        <v>0</v>
      </c>
      <c r="K322">
        <v>0</v>
      </c>
      <c r="L322">
        <v>1</v>
      </c>
      <c r="M322" t="s">
        <v>1373</v>
      </c>
      <c r="N322" t="s">
        <v>1374</v>
      </c>
      <c r="O322" t="s">
        <v>1045</v>
      </c>
      <c r="P322">
        <v>96</v>
      </c>
      <c r="R322">
        <v>0</v>
      </c>
      <c r="S322">
        <v>0</v>
      </c>
      <c r="T322">
        <v>0</v>
      </c>
      <c r="U322">
        <v>0</v>
      </c>
      <c r="V322">
        <v>0</v>
      </c>
      <c r="W322">
        <v>0</v>
      </c>
      <c r="X322">
        <v>0</v>
      </c>
      <c r="Y322" t="s">
        <v>63</v>
      </c>
      <c r="Z322">
        <v>0</v>
      </c>
      <c r="AA322" t="s">
        <v>70</v>
      </c>
      <c r="AB322" t="s">
        <v>477</v>
      </c>
      <c r="AC322">
        <v>0</v>
      </c>
      <c r="AD322" t="s">
        <v>478</v>
      </c>
      <c r="AE322" t="s">
        <v>714</v>
      </c>
      <c r="AF322">
        <v>0</v>
      </c>
      <c r="AG322" t="s">
        <v>478</v>
      </c>
      <c r="AH322" t="s">
        <v>94</v>
      </c>
      <c r="AI322">
        <v>0</v>
      </c>
      <c r="AJ322" t="s">
        <v>478</v>
      </c>
      <c r="AK322" t="s">
        <v>148</v>
      </c>
      <c r="AL322">
        <v>0</v>
      </c>
      <c r="AM322" t="s">
        <v>478</v>
      </c>
      <c r="AN322" t="s">
        <v>715</v>
      </c>
      <c r="AO322">
        <v>0</v>
      </c>
      <c r="AP322" t="s">
        <v>478</v>
      </c>
      <c r="AQ322">
        <v>2</v>
      </c>
      <c r="AR322" t="s">
        <v>479</v>
      </c>
      <c r="AS322">
        <v>5</v>
      </c>
      <c r="AT322" t="s">
        <v>1195</v>
      </c>
      <c r="AU322">
        <v>2</v>
      </c>
      <c r="AV322" t="s">
        <v>481</v>
      </c>
      <c r="AW322">
        <v>3</v>
      </c>
      <c r="AX322" t="s">
        <v>485</v>
      </c>
      <c r="AY322">
        <v>0</v>
      </c>
      <c r="BA322">
        <v>0</v>
      </c>
      <c r="BC322">
        <v>0</v>
      </c>
      <c r="BE322">
        <v>0</v>
      </c>
      <c r="BF322">
        <v>0</v>
      </c>
      <c r="BG322">
        <v>0</v>
      </c>
      <c r="BH322">
        <v>0</v>
      </c>
      <c r="BI322">
        <v>0</v>
      </c>
      <c r="BJ322">
        <v>100</v>
      </c>
      <c r="BN322" t="s">
        <v>758</v>
      </c>
      <c r="BO322">
        <v>80</v>
      </c>
      <c r="BP322">
        <v>0</v>
      </c>
      <c r="BQ322">
        <v>1</v>
      </c>
      <c r="BR322" t="s">
        <v>81</v>
      </c>
      <c r="BS322">
        <v>50</v>
      </c>
      <c r="BT322" t="s">
        <v>759</v>
      </c>
      <c r="BU322">
        <v>80</v>
      </c>
      <c r="BV322">
        <v>96</v>
      </c>
      <c r="BW322">
        <v>3</v>
      </c>
    </row>
    <row r="323" spans="1:75" x14ac:dyDescent="0.15">
      <c r="A323">
        <v>3</v>
      </c>
      <c r="B323">
        <v>400501</v>
      </c>
      <c r="C323">
        <v>1</v>
      </c>
      <c r="D323" t="s">
        <v>713</v>
      </c>
      <c r="E323">
        <v>20141105</v>
      </c>
      <c r="F323">
        <v>1</v>
      </c>
      <c r="G323" t="s">
        <v>472</v>
      </c>
      <c r="H323">
        <v>1</v>
      </c>
      <c r="I323" t="s">
        <v>710</v>
      </c>
      <c r="J323">
        <v>0</v>
      </c>
      <c r="K323">
        <v>0</v>
      </c>
      <c r="L323">
        <v>2</v>
      </c>
      <c r="M323" t="s">
        <v>599</v>
      </c>
      <c r="N323" t="s">
        <v>600</v>
      </c>
      <c r="O323" t="s">
        <v>490</v>
      </c>
      <c r="P323">
        <v>2</v>
      </c>
      <c r="R323">
        <v>0</v>
      </c>
      <c r="S323">
        <v>0</v>
      </c>
      <c r="T323">
        <v>0</v>
      </c>
      <c r="U323">
        <v>0</v>
      </c>
      <c r="V323">
        <v>0</v>
      </c>
      <c r="W323">
        <v>0</v>
      </c>
      <c r="X323">
        <v>0</v>
      </c>
      <c r="Y323" t="s">
        <v>63</v>
      </c>
      <c r="Z323">
        <v>1</v>
      </c>
      <c r="AA323" t="s">
        <v>70</v>
      </c>
      <c r="AB323" t="s">
        <v>477</v>
      </c>
      <c r="AC323">
        <v>0</v>
      </c>
      <c r="AD323" t="s">
        <v>478</v>
      </c>
      <c r="AE323" t="s">
        <v>714</v>
      </c>
      <c r="AF323">
        <v>0</v>
      </c>
      <c r="AG323" t="s">
        <v>478</v>
      </c>
      <c r="AH323" t="s">
        <v>94</v>
      </c>
      <c r="AI323">
        <v>0.1</v>
      </c>
      <c r="AJ323" t="s">
        <v>478</v>
      </c>
      <c r="AK323" t="s">
        <v>148</v>
      </c>
      <c r="AL323">
        <v>0</v>
      </c>
      <c r="AM323" t="s">
        <v>478</v>
      </c>
      <c r="AN323" t="s">
        <v>715</v>
      </c>
      <c r="AO323">
        <v>0</v>
      </c>
      <c r="AP323" t="s">
        <v>478</v>
      </c>
      <c r="AQ323">
        <v>2</v>
      </c>
      <c r="AR323" t="s">
        <v>479</v>
      </c>
      <c r="AS323">
        <v>5</v>
      </c>
      <c r="AT323" t="s">
        <v>1195</v>
      </c>
      <c r="AU323">
        <v>2</v>
      </c>
      <c r="AV323" t="s">
        <v>481</v>
      </c>
      <c r="AW323">
        <v>3</v>
      </c>
      <c r="AX323" t="s">
        <v>485</v>
      </c>
      <c r="AY323">
        <v>0</v>
      </c>
      <c r="BA323">
        <v>0</v>
      </c>
      <c r="BC323">
        <v>0</v>
      </c>
      <c r="BE323">
        <v>0</v>
      </c>
      <c r="BF323">
        <v>0</v>
      </c>
      <c r="BG323">
        <v>0</v>
      </c>
      <c r="BH323">
        <v>0</v>
      </c>
      <c r="BI323">
        <v>0</v>
      </c>
      <c r="BJ323">
        <v>61</v>
      </c>
      <c r="BK323" t="s">
        <v>601</v>
      </c>
      <c r="BL323" t="s">
        <v>838</v>
      </c>
      <c r="BM323" t="s">
        <v>490</v>
      </c>
      <c r="BN323" t="s">
        <v>758</v>
      </c>
      <c r="BO323">
        <v>2</v>
      </c>
      <c r="BP323">
        <v>0</v>
      </c>
      <c r="BQ323">
        <v>1</v>
      </c>
      <c r="BR323" t="s">
        <v>81</v>
      </c>
      <c r="BS323">
        <v>50</v>
      </c>
      <c r="BT323" t="s">
        <v>759</v>
      </c>
      <c r="BU323">
        <v>100</v>
      </c>
      <c r="BV323">
        <v>77</v>
      </c>
      <c r="BW323">
        <v>2</v>
      </c>
    </row>
    <row r="324" spans="1:75" x14ac:dyDescent="0.15">
      <c r="A324">
        <v>3</v>
      </c>
      <c r="B324">
        <v>400501</v>
      </c>
      <c r="C324">
        <v>1</v>
      </c>
      <c r="D324" t="s">
        <v>713</v>
      </c>
      <c r="E324">
        <v>20141105</v>
      </c>
      <c r="F324">
        <v>1</v>
      </c>
      <c r="G324" t="s">
        <v>472</v>
      </c>
      <c r="H324">
        <v>1</v>
      </c>
      <c r="I324" t="s">
        <v>710</v>
      </c>
      <c r="J324">
        <v>0</v>
      </c>
      <c r="K324">
        <v>0</v>
      </c>
      <c r="L324">
        <v>3</v>
      </c>
      <c r="M324" t="s">
        <v>581</v>
      </c>
      <c r="N324" t="s">
        <v>582</v>
      </c>
      <c r="O324" t="s">
        <v>550</v>
      </c>
      <c r="P324">
        <v>4</v>
      </c>
      <c r="R324">
        <v>0</v>
      </c>
      <c r="S324">
        <v>0</v>
      </c>
      <c r="T324">
        <v>0</v>
      </c>
      <c r="U324">
        <v>0</v>
      </c>
      <c r="V324">
        <v>0</v>
      </c>
      <c r="W324">
        <v>0</v>
      </c>
      <c r="X324">
        <v>0</v>
      </c>
      <c r="Y324" t="s">
        <v>63</v>
      </c>
      <c r="Z324">
        <v>1</v>
      </c>
      <c r="AA324" t="s">
        <v>70</v>
      </c>
      <c r="AB324" t="s">
        <v>477</v>
      </c>
      <c r="AC324">
        <v>0</v>
      </c>
      <c r="AD324" t="s">
        <v>478</v>
      </c>
      <c r="AE324" t="s">
        <v>714</v>
      </c>
      <c r="AF324">
        <v>0</v>
      </c>
      <c r="AG324" t="s">
        <v>478</v>
      </c>
      <c r="AH324" t="s">
        <v>94</v>
      </c>
      <c r="AI324">
        <v>0.4</v>
      </c>
      <c r="AJ324" t="s">
        <v>478</v>
      </c>
      <c r="AK324" t="s">
        <v>148</v>
      </c>
      <c r="AL324">
        <v>0.1</v>
      </c>
      <c r="AM324" t="s">
        <v>478</v>
      </c>
      <c r="AN324" t="s">
        <v>715</v>
      </c>
      <c r="AO324">
        <v>0</v>
      </c>
      <c r="AP324" t="s">
        <v>478</v>
      </c>
      <c r="AQ324">
        <v>2</v>
      </c>
      <c r="AR324" t="s">
        <v>479</v>
      </c>
      <c r="AS324">
        <v>5</v>
      </c>
      <c r="AT324" t="s">
        <v>1195</v>
      </c>
      <c r="AU324">
        <v>2</v>
      </c>
      <c r="AV324" t="s">
        <v>481</v>
      </c>
      <c r="AW324">
        <v>3</v>
      </c>
      <c r="AX324" t="s">
        <v>485</v>
      </c>
      <c r="AY324">
        <v>0</v>
      </c>
      <c r="BA324">
        <v>0</v>
      </c>
      <c r="BC324">
        <v>0</v>
      </c>
      <c r="BE324">
        <v>0</v>
      </c>
      <c r="BF324">
        <v>0</v>
      </c>
      <c r="BG324">
        <v>0</v>
      </c>
      <c r="BH324">
        <v>0</v>
      </c>
      <c r="BI324">
        <v>0</v>
      </c>
      <c r="BJ324">
        <v>61</v>
      </c>
      <c r="BK324" t="s">
        <v>966</v>
      </c>
      <c r="BL324" t="s">
        <v>967</v>
      </c>
      <c r="BM324" t="s">
        <v>550</v>
      </c>
      <c r="BN324" t="s">
        <v>758</v>
      </c>
      <c r="BO324">
        <v>5</v>
      </c>
      <c r="BP324">
        <v>0</v>
      </c>
      <c r="BQ324">
        <v>1</v>
      </c>
      <c r="BR324" t="s">
        <v>81</v>
      </c>
      <c r="BS324">
        <v>50</v>
      </c>
      <c r="BT324" t="s">
        <v>759</v>
      </c>
      <c r="BU324">
        <v>300</v>
      </c>
      <c r="BV324">
        <v>216</v>
      </c>
      <c r="BW324">
        <v>2</v>
      </c>
    </row>
    <row r="325" spans="1:75" x14ac:dyDescent="0.15">
      <c r="A325">
        <v>3</v>
      </c>
      <c r="B325">
        <v>400501</v>
      </c>
      <c r="C325">
        <v>1</v>
      </c>
      <c r="D325" t="s">
        <v>713</v>
      </c>
      <c r="E325">
        <v>20141105</v>
      </c>
      <c r="F325">
        <v>1</v>
      </c>
      <c r="G325" t="s">
        <v>472</v>
      </c>
      <c r="H325">
        <v>1</v>
      </c>
      <c r="I325" t="s">
        <v>710</v>
      </c>
      <c r="J325">
        <v>0</v>
      </c>
      <c r="K325">
        <v>0</v>
      </c>
      <c r="L325">
        <v>4</v>
      </c>
      <c r="M325" t="s">
        <v>566</v>
      </c>
      <c r="N325" t="s">
        <v>567</v>
      </c>
      <c r="O325" t="s">
        <v>568</v>
      </c>
      <c r="P325">
        <v>1</v>
      </c>
      <c r="R325">
        <v>0</v>
      </c>
      <c r="S325">
        <v>0</v>
      </c>
      <c r="T325">
        <v>0</v>
      </c>
      <c r="U325">
        <v>0</v>
      </c>
      <c r="V325">
        <v>0</v>
      </c>
      <c r="W325">
        <v>0</v>
      </c>
      <c r="X325">
        <v>0</v>
      </c>
      <c r="Y325" t="s">
        <v>63</v>
      </c>
      <c r="Z325">
        <v>4</v>
      </c>
      <c r="AA325" t="s">
        <v>70</v>
      </c>
      <c r="AB325" t="s">
        <v>477</v>
      </c>
      <c r="AC325">
        <v>0</v>
      </c>
      <c r="AD325" t="s">
        <v>478</v>
      </c>
      <c r="AE325" t="s">
        <v>714</v>
      </c>
      <c r="AF325">
        <v>0</v>
      </c>
      <c r="AG325" t="s">
        <v>478</v>
      </c>
      <c r="AH325" t="s">
        <v>94</v>
      </c>
      <c r="AI325">
        <v>0.1</v>
      </c>
      <c r="AJ325" t="s">
        <v>478</v>
      </c>
      <c r="AK325" t="s">
        <v>148</v>
      </c>
      <c r="AL325">
        <v>0</v>
      </c>
      <c r="AM325" t="s">
        <v>478</v>
      </c>
      <c r="AN325" t="s">
        <v>715</v>
      </c>
      <c r="AO325">
        <v>0.1</v>
      </c>
      <c r="AP325" t="s">
        <v>478</v>
      </c>
      <c r="AQ325">
        <v>2</v>
      </c>
      <c r="AR325" t="s">
        <v>479</v>
      </c>
      <c r="AS325">
        <v>5</v>
      </c>
      <c r="AT325" t="s">
        <v>1195</v>
      </c>
      <c r="AU325">
        <v>2</v>
      </c>
      <c r="AV325" t="s">
        <v>481</v>
      </c>
      <c r="AW325">
        <v>3</v>
      </c>
      <c r="AX325" t="s">
        <v>485</v>
      </c>
      <c r="AY325">
        <v>0</v>
      </c>
      <c r="BA325">
        <v>0</v>
      </c>
      <c r="BC325">
        <v>0</v>
      </c>
      <c r="BE325">
        <v>0</v>
      </c>
      <c r="BF325">
        <v>0</v>
      </c>
      <c r="BG325">
        <v>0</v>
      </c>
      <c r="BH325">
        <v>0</v>
      </c>
      <c r="BI325">
        <v>0</v>
      </c>
      <c r="BJ325">
        <v>179</v>
      </c>
      <c r="BK325" t="s">
        <v>569</v>
      </c>
      <c r="BL325" t="s">
        <v>1025</v>
      </c>
      <c r="BM325" t="s">
        <v>568</v>
      </c>
      <c r="BN325" t="s">
        <v>758</v>
      </c>
      <c r="BO325">
        <v>5</v>
      </c>
      <c r="BP325">
        <v>0</v>
      </c>
      <c r="BQ325">
        <v>1</v>
      </c>
      <c r="BR325" t="s">
        <v>81</v>
      </c>
      <c r="BS325">
        <v>50</v>
      </c>
      <c r="BT325" t="s">
        <v>759</v>
      </c>
      <c r="BU325">
        <v>1800</v>
      </c>
      <c r="BV325">
        <v>390</v>
      </c>
      <c r="BW325">
        <v>1</v>
      </c>
    </row>
    <row r="326" spans="1:75" x14ac:dyDescent="0.15">
      <c r="A326">
        <v>3</v>
      </c>
      <c r="B326">
        <v>400501</v>
      </c>
      <c r="C326">
        <v>1</v>
      </c>
      <c r="D326" t="s">
        <v>713</v>
      </c>
      <c r="E326">
        <v>20141105</v>
      </c>
      <c r="F326">
        <v>1</v>
      </c>
      <c r="G326" t="s">
        <v>472</v>
      </c>
      <c r="H326">
        <v>1</v>
      </c>
      <c r="I326" t="s">
        <v>710</v>
      </c>
      <c r="J326">
        <v>0</v>
      </c>
      <c r="K326">
        <v>0</v>
      </c>
      <c r="L326">
        <v>5</v>
      </c>
      <c r="M326" t="s">
        <v>581</v>
      </c>
      <c r="N326" t="s">
        <v>582</v>
      </c>
      <c r="O326" t="s">
        <v>550</v>
      </c>
      <c r="P326">
        <v>4</v>
      </c>
      <c r="R326">
        <v>0</v>
      </c>
      <c r="S326">
        <v>0</v>
      </c>
      <c r="T326">
        <v>0</v>
      </c>
      <c r="U326">
        <v>0</v>
      </c>
      <c r="V326">
        <v>0</v>
      </c>
      <c r="W326">
        <v>0</v>
      </c>
      <c r="X326">
        <v>0</v>
      </c>
      <c r="Y326" t="s">
        <v>63</v>
      </c>
      <c r="Z326">
        <v>1</v>
      </c>
      <c r="AA326" t="s">
        <v>70</v>
      </c>
      <c r="AB326" t="s">
        <v>477</v>
      </c>
      <c r="AC326">
        <v>0</v>
      </c>
      <c r="AD326" t="s">
        <v>478</v>
      </c>
      <c r="AE326" t="s">
        <v>714</v>
      </c>
      <c r="AF326">
        <v>0</v>
      </c>
      <c r="AG326" t="s">
        <v>478</v>
      </c>
      <c r="AH326" t="s">
        <v>94</v>
      </c>
      <c r="AI326">
        <v>0.4</v>
      </c>
      <c r="AJ326" t="s">
        <v>478</v>
      </c>
      <c r="AK326" t="s">
        <v>148</v>
      </c>
      <c r="AL326">
        <v>0.1</v>
      </c>
      <c r="AM326" t="s">
        <v>478</v>
      </c>
      <c r="AN326" t="s">
        <v>715</v>
      </c>
      <c r="AO326">
        <v>0</v>
      </c>
      <c r="AP326" t="s">
        <v>478</v>
      </c>
      <c r="AQ326">
        <v>2</v>
      </c>
      <c r="AR326" t="s">
        <v>479</v>
      </c>
      <c r="AS326">
        <v>5</v>
      </c>
      <c r="AT326" t="s">
        <v>1195</v>
      </c>
      <c r="AU326">
        <v>2</v>
      </c>
      <c r="AV326" t="s">
        <v>481</v>
      </c>
      <c r="AW326">
        <v>3</v>
      </c>
      <c r="AX326" t="s">
        <v>485</v>
      </c>
      <c r="AY326">
        <v>0</v>
      </c>
      <c r="BA326">
        <v>0</v>
      </c>
      <c r="BC326">
        <v>0</v>
      </c>
      <c r="BE326">
        <v>0</v>
      </c>
      <c r="BF326">
        <v>0</v>
      </c>
      <c r="BG326">
        <v>0</v>
      </c>
      <c r="BH326">
        <v>0</v>
      </c>
      <c r="BI326">
        <v>0</v>
      </c>
      <c r="BJ326">
        <v>61</v>
      </c>
      <c r="BK326" t="s">
        <v>966</v>
      </c>
      <c r="BL326" t="s">
        <v>967</v>
      </c>
      <c r="BM326" t="s">
        <v>550</v>
      </c>
      <c r="BN326" t="s">
        <v>758</v>
      </c>
      <c r="BO326">
        <v>5</v>
      </c>
      <c r="BP326">
        <v>0</v>
      </c>
      <c r="BQ326">
        <v>1</v>
      </c>
      <c r="BR326" t="s">
        <v>81</v>
      </c>
      <c r="BS326">
        <v>50</v>
      </c>
      <c r="BT326" t="s">
        <v>759</v>
      </c>
      <c r="BU326">
        <v>300</v>
      </c>
      <c r="BV326">
        <v>216</v>
      </c>
      <c r="BW326">
        <v>2</v>
      </c>
    </row>
    <row r="327" spans="1:75" x14ac:dyDescent="0.15">
      <c r="A327">
        <v>3</v>
      </c>
      <c r="B327">
        <v>400501</v>
      </c>
      <c r="C327">
        <v>1</v>
      </c>
      <c r="D327" t="s">
        <v>713</v>
      </c>
      <c r="E327">
        <v>20141105</v>
      </c>
      <c r="F327">
        <v>1</v>
      </c>
      <c r="G327" t="s">
        <v>472</v>
      </c>
      <c r="H327">
        <v>1</v>
      </c>
      <c r="I327" t="s">
        <v>710</v>
      </c>
      <c r="J327">
        <v>0</v>
      </c>
      <c r="K327">
        <v>0</v>
      </c>
      <c r="L327">
        <v>6</v>
      </c>
      <c r="M327" t="s">
        <v>599</v>
      </c>
      <c r="N327" t="s">
        <v>600</v>
      </c>
      <c r="O327" t="s">
        <v>490</v>
      </c>
      <c r="P327">
        <v>3</v>
      </c>
      <c r="R327">
        <v>0</v>
      </c>
      <c r="S327">
        <v>0</v>
      </c>
      <c r="T327">
        <v>0</v>
      </c>
      <c r="U327">
        <v>0</v>
      </c>
      <c r="V327">
        <v>0</v>
      </c>
      <c r="W327">
        <v>0</v>
      </c>
      <c r="X327">
        <v>0</v>
      </c>
      <c r="Y327" t="s">
        <v>63</v>
      </c>
      <c r="Z327">
        <v>1</v>
      </c>
      <c r="AA327" t="s">
        <v>70</v>
      </c>
      <c r="AB327" t="s">
        <v>477</v>
      </c>
      <c r="AC327">
        <v>0</v>
      </c>
      <c r="AD327" t="s">
        <v>478</v>
      </c>
      <c r="AE327" t="s">
        <v>714</v>
      </c>
      <c r="AF327">
        <v>0</v>
      </c>
      <c r="AG327" t="s">
        <v>478</v>
      </c>
      <c r="AH327" t="s">
        <v>94</v>
      </c>
      <c r="AI327">
        <v>0.2</v>
      </c>
      <c r="AJ327" t="s">
        <v>478</v>
      </c>
      <c r="AK327" t="s">
        <v>148</v>
      </c>
      <c r="AL327">
        <v>0.1</v>
      </c>
      <c r="AM327" t="s">
        <v>478</v>
      </c>
      <c r="AN327" t="s">
        <v>715</v>
      </c>
      <c r="AO327">
        <v>0</v>
      </c>
      <c r="AP327" t="s">
        <v>478</v>
      </c>
      <c r="AQ327">
        <v>2</v>
      </c>
      <c r="AR327" t="s">
        <v>479</v>
      </c>
      <c r="AS327">
        <v>5</v>
      </c>
      <c r="AT327" t="s">
        <v>1195</v>
      </c>
      <c r="AU327">
        <v>2</v>
      </c>
      <c r="AV327" t="s">
        <v>481</v>
      </c>
      <c r="AW327">
        <v>3</v>
      </c>
      <c r="AX327" t="s">
        <v>485</v>
      </c>
      <c r="AY327">
        <v>0</v>
      </c>
      <c r="BA327">
        <v>0</v>
      </c>
      <c r="BC327">
        <v>0</v>
      </c>
      <c r="BE327">
        <v>0</v>
      </c>
      <c r="BF327">
        <v>0</v>
      </c>
      <c r="BG327">
        <v>0</v>
      </c>
      <c r="BH327">
        <v>0</v>
      </c>
      <c r="BI327">
        <v>0</v>
      </c>
      <c r="BJ327">
        <v>61</v>
      </c>
      <c r="BK327" t="s">
        <v>601</v>
      </c>
      <c r="BL327" t="s">
        <v>838</v>
      </c>
      <c r="BM327" t="s">
        <v>490</v>
      </c>
      <c r="BN327" t="s">
        <v>758</v>
      </c>
      <c r="BO327">
        <v>3</v>
      </c>
      <c r="BP327">
        <v>0</v>
      </c>
      <c r="BQ327">
        <v>1</v>
      </c>
      <c r="BR327" t="s">
        <v>81</v>
      </c>
      <c r="BS327">
        <v>50</v>
      </c>
      <c r="BT327" t="s">
        <v>759</v>
      </c>
      <c r="BU327">
        <v>100</v>
      </c>
      <c r="BV327">
        <v>77</v>
      </c>
      <c r="BW327">
        <v>2</v>
      </c>
    </row>
    <row r="328" spans="1:75" x14ac:dyDescent="0.15">
      <c r="A328">
        <v>3</v>
      </c>
      <c r="B328">
        <v>400501</v>
      </c>
      <c r="C328">
        <v>1</v>
      </c>
      <c r="D328" t="s">
        <v>713</v>
      </c>
      <c r="E328">
        <v>20141105</v>
      </c>
      <c r="F328">
        <v>1</v>
      </c>
      <c r="G328" t="s">
        <v>472</v>
      </c>
      <c r="H328">
        <v>1</v>
      </c>
      <c r="I328" t="s">
        <v>710</v>
      </c>
      <c r="J328">
        <v>0</v>
      </c>
      <c r="K328">
        <v>0</v>
      </c>
      <c r="L328">
        <v>7</v>
      </c>
      <c r="M328" t="s">
        <v>917</v>
      </c>
      <c r="N328" t="s">
        <v>918</v>
      </c>
      <c r="O328" t="s">
        <v>919</v>
      </c>
      <c r="P328">
        <v>1</v>
      </c>
      <c r="R328">
        <v>0</v>
      </c>
      <c r="S328">
        <v>0</v>
      </c>
      <c r="T328">
        <v>0</v>
      </c>
      <c r="U328">
        <v>0</v>
      </c>
      <c r="V328">
        <v>0</v>
      </c>
      <c r="W328">
        <v>0</v>
      </c>
      <c r="X328">
        <v>0</v>
      </c>
      <c r="Y328" t="s">
        <v>63</v>
      </c>
      <c r="Z328">
        <v>1</v>
      </c>
      <c r="AA328" t="s">
        <v>70</v>
      </c>
      <c r="AB328" t="s">
        <v>477</v>
      </c>
      <c r="AC328">
        <v>0</v>
      </c>
      <c r="AD328" t="s">
        <v>478</v>
      </c>
      <c r="AE328" t="s">
        <v>714</v>
      </c>
      <c r="AF328">
        <v>0</v>
      </c>
      <c r="AG328" t="s">
        <v>478</v>
      </c>
      <c r="AH328" t="s">
        <v>94</v>
      </c>
      <c r="AI328">
        <v>0.2</v>
      </c>
      <c r="AJ328" t="s">
        <v>478</v>
      </c>
      <c r="AK328" t="s">
        <v>148</v>
      </c>
      <c r="AL328">
        <v>0</v>
      </c>
      <c r="AM328" t="s">
        <v>478</v>
      </c>
      <c r="AN328" t="s">
        <v>715</v>
      </c>
      <c r="AO328">
        <v>0</v>
      </c>
      <c r="AP328" t="s">
        <v>478</v>
      </c>
      <c r="AQ328">
        <v>2</v>
      </c>
      <c r="AR328" t="s">
        <v>479</v>
      </c>
      <c r="AS328">
        <v>5</v>
      </c>
      <c r="AT328" t="s">
        <v>1195</v>
      </c>
      <c r="AU328">
        <v>2</v>
      </c>
      <c r="AV328" t="s">
        <v>481</v>
      </c>
      <c r="AW328">
        <v>3</v>
      </c>
      <c r="AX328" t="s">
        <v>485</v>
      </c>
      <c r="AY328">
        <v>0</v>
      </c>
      <c r="BA328">
        <v>0</v>
      </c>
      <c r="BC328">
        <v>0</v>
      </c>
      <c r="BE328">
        <v>0</v>
      </c>
      <c r="BF328">
        <v>0</v>
      </c>
      <c r="BG328">
        <v>0</v>
      </c>
      <c r="BH328">
        <v>0</v>
      </c>
      <c r="BI328">
        <v>0</v>
      </c>
      <c r="BJ328">
        <v>180</v>
      </c>
      <c r="BK328" t="s">
        <v>920</v>
      </c>
      <c r="BL328" t="s">
        <v>921</v>
      </c>
      <c r="BM328" t="s">
        <v>919</v>
      </c>
      <c r="BN328" t="s">
        <v>758</v>
      </c>
      <c r="BO328">
        <v>0.5</v>
      </c>
      <c r="BP328">
        <v>0</v>
      </c>
      <c r="BQ328">
        <v>1</v>
      </c>
      <c r="BR328" t="s">
        <v>81</v>
      </c>
      <c r="BS328">
        <v>50</v>
      </c>
      <c r="BT328" t="s">
        <v>759</v>
      </c>
      <c r="BU328">
        <v>290</v>
      </c>
      <c r="BV328">
        <v>396</v>
      </c>
      <c r="BW328">
        <v>2</v>
      </c>
    </row>
    <row r="329" spans="1:75" x14ac:dyDescent="0.15">
      <c r="A329">
        <v>3</v>
      </c>
      <c r="B329">
        <v>400501</v>
      </c>
      <c r="C329">
        <v>1</v>
      </c>
      <c r="D329" t="s">
        <v>713</v>
      </c>
      <c r="E329">
        <v>20141105</v>
      </c>
      <c r="F329">
        <v>1</v>
      </c>
      <c r="G329" t="s">
        <v>472</v>
      </c>
      <c r="H329">
        <v>1</v>
      </c>
      <c r="I329" t="s">
        <v>710</v>
      </c>
      <c r="J329">
        <v>0</v>
      </c>
      <c r="K329">
        <v>0</v>
      </c>
      <c r="L329">
        <v>8</v>
      </c>
      <c r="M329" t="s">
        <v>510</v>
      </c>
      <c r="N329" t="s">
        <v>511</v>
      </c>
      <c r="O329" t="s">
        <v>512</v>
      </c>
      <c r="P329">
        <v>1</v>
      </c>
      <c r="R329">
        <v>0</v>
      </c>
      <c r="S329">
        <v>0</v>
      </c>
      <c r="T329">
        <v>0</v>
      </c>
      <c r="U329">
        <v>0</v>
      </c>
      <c r="V329">
        <v>0</v>
      </c>
      <c r="W329">
        <v>0</v>
      </c>
      <c r="X329">
        <v>0</v>
      </c>
      <c r="Y329" t="s">
        <v>63</v>
      </c>
      <c r="Z329">
        <v>4</v>
      </c>
      <c r="AA329" t="s">
        <v>70</v>
      </c>
      <c r="AB329" t="s">
        <v>477</v>
      </c>
      <c r="AC329">
        <v>0.4</v>
      </c>
      <c r="AD329" t="s">
        <v>478</v>
      </c>
      <c r="AE329" t="s">
        <v>714</v>
      </c>
      <c r="AF329">
        <v>0</v>
      </c>
      <c r="AG329" t="s">
        <v>478</v>
      </c>
      <c r="AH329" t="s">
        <v>94</v>
      </c>
      <c r="AI329">
        <v>0.5</v>
      </c>
      <c r="AJ329" t="s">
        <v>478</v>
      </c>
      <c r="AK329" t="s">
        <v>148</v>
      </c>
      <c r="AL329">
        <v>0</v>
      </c>
      <c r="AM329" t="s">
        <v>478</v>
      </c>
      <c r="AN329" t="s">
        <v>715</v>
      </c>
      <c r="AO329">
        <v>0.7</v>
      </c>
      <c r="AP329" t="s">
        <v>478</v>
      </c>
      <c r="AQ329">
        <v>2</v>
      </c>
      <c r="AR329" t="s">
        <v>479</v>
      </c>
      <c r="AS329">
        <v>5</v>
      </c>
      <c r="AT329" t="s">
        <v>1195</v>
      </c>
      <c r="AU329">
        <v>2</v>
      </c>
      <c r="AV329" t="s">
        <v>481</v>
      </c>
      <c r="AW329">
        <v>3</v>
      </c>
      <c r="AX329" t="s">
        <v>485</v>
      </c>
      <c r="AY329">
        <v>0</v>
      </c>
      <c r="BA329">
        <v>0</v>
      </c>
      <c r="BC329">
        <v>0</v>
      </c>
      <c r="BE329">
        <v>0</v>
      </c>
      <c r="BF329">
        <v>0</v>
      </c>
      <c r="BG329">
        <v>0</v>
      </c>
      <c r="BH329">
        <v>0</v>
      </c>
      <c r="BI329">
        <v>0</v>
      </c>
      <c r="BJ329">
        <v>171</v>
      </c>
      <c r="BK329" t="s">
        <v>833</v>
      </c>
      <c r="BL329" t="s">
        <v>834</v>
      </c>
      <c r="BM329" t="s">
        <v>512</v>
      </c>
      <c r="BN329" t="s">
        <v>758</v>
      </c>
      <c r="BO329">
        <v>5</v>
      </c>
      <c r="BP329">
        <v>0</v>
      </c>
      <c r="BQ329">
        <v>1</v>
      </c>
      <c r="BR329" t="s">
        <v>81</v>
      </c>
      <c r="BS329">
        <v>50</v>
      </c>
      <c r="BT329" t="s">
        <v>759</v>
      </c>
      <c r="BU329">
        <v>1800</v>
      </c>
      <c r="BV329">
        <v>333</v>
      </c>
      <c r="BW329">
        <v>1</v>
      </c>
    </row>
    <row r="330" spans="1:75" x14ac:dyDescent="0.15">
      <c r="A330">
        <v>3</v>
      </c>
      <c r="B330">
        <v>400501</v>
      </c>
      <c r="C330">
        <v>1</v>
      </c>
      <c r="D330" t="s">
        <v>713</v>
      </c>
      <c r="E330">
        <v>20141105</v>
      </c>
      <c r="F330">
        <v>1</v>
      </c>
      <c r="G330" t="s">
        <v>472</v>
      </c>
      <c r="H330">
        <v>1</v>
      </c>
      <c r="I330" t="s">
        <v>710</v>
      </c>
      <c r="J330">
        <v>0</v>
      </c>
      <c r="K330">
        <v>0</v>
      </c>
      <c r="L330">
        <v>9</v>
      </c>
      <c r="M330" t="s">
        <v>558</v>
      </c>
      <c r="N330" t="s">
        <v>559</v>
      </c>
      <c r="O330" t="s">
        <v>560</v>
      </c>
      <c r="P330">
        <v>0</v>
      </c>
      <c r="R330">
        <v>0</v>
      </c>
      <c r="S330">
        <v>0</v>
      </c>
      <c r="T330">
        <v>0</v>
      </c>
      <c r="U330">
        <v>0</v>
      </c>
      <c r="V330">
        <v>0</v>
      </c>
      <c r="W330">
        <v>0</v>
      </c>
      <c r="X330">
        <v>0</v>
      </c>
      <c r="Y330" t="s">
        <v>63</v>
      </c>
      <c r="Z330">
        <v>8</v>
      </c>
      <c r="AA330" t="s">
        <v>70</v>
      </c>
      <c r="AB330" t="s">
        <v>477</v>
      </c>
      <c r="AC330">
        <v>0</v>
      </c>
      <c r="AD330" t="s">
        <v>478</v>
      </c>
      <c r="AE330" t="s">
        <v>714</v>
      </c>
      <c r="AF330">
        <v>0</v>
      </c>
      <c r="AG330" t="s">
        <v>478</v>
      </c>
      <c r="AH330" t="s">
        <v>94</v>
      </c>
      <c r="AI330">
        <v>2</v>
      </c>
      <c r="AJ330" t="s">
        <v>478</v>
      </c>
      <c r="AK330" t="s">
        <v>148</v>
      </c>
      <c r="AL330">
        <v>0</v>
      </c>
      <c r="AM330" t="s">
        <v>478</v>
      </c>
      <c r="AN330" t="s">
        <v>715</v>
      </c>
      <c r="AO330">
        <v>0</v>
      </c>
      <c r="AP330" t="s">
        <v>478</v>
      </c>
      <c r="AQ330">
        <v>2</v>
      </c>
      <c r="AR330" t="s">
        <v>479</v>
      </c>
      <c r="AS330">
        <v>5</v>
      </c>
      <c r="AT330" t="s">
        <v>1195</v>
      </c>
      <c r="AU330">
        <v>2</v>
      </c>
      <c r="AV330" t="s">
        <v>481</v>
      </c>
      <c r="AW330">
        <v>3</v>
      </c>
      <c r="AX330" t="s">
        <v>485</v>
      </c>
      <c r="AY330">
        <v>0</v>
      </c>
      <c r="BA330">
        <v>0</v>
      </c>
      <c r="BC330">
        <v>0</v>
      </c>
      <c r="BE330">
        <v>0</v>
      </c>
      <c r="BF330">
        <v>0</v>
      </c>
      <c r="BG330">
        <v>0</v>
      </c>
      <c r="BH330">
        <v>0</v>
      </c>
      <c r="BI330">
        <v>0</v>
      </c>
      <c r="BJ330">
        <v>30</v>
      </c>
      <c r="BK330" t="s">
        <v>831</v>
      </c>
      <c r="BL330" t="s">
        <v>832</v>
      </c>
      <c r="BM330" t="s">
        <v>560</v>
      </c>
      <c r="BN330" t="s">
        <v>758</v>
      </c>
      <c r="BO330">
        <v>2</v>
      </c>
      <c r="BP330">
        <v>0</v>
      </c>
      <c r="BQ330">
        <v>1</v>
      </c>
      <c r="BR330" t="s">
        <v>81</v>
      </c>
      <c r="BS330">
        <v>50</v>
      </c>
      <c r="BT330" t="s">
        <v>759</v>
      </c>
      <c r="BU330">
        <v>1000</v>
      </c>
      <c r="BV330">
        <v>220</v>
      </c>
      <c r="BW330">
        <v>1</v>
      </c>
    </row>
    <row r="331" spans="1:75" x14ac:dyDescent="0.15">
      <c r="A331">
        <v>3</v>
      </c>
      <c r="B331">
        <v>400501</v>
      </c>
      <c r="C331">
        <v>1</v>
      </c>
      <c r="D331" t="s">
        <v>713</v>
      </c>
      <c r="E331">
        <v>20141105</v>
      </c>
      <c r="F331">
        <v>1</v>
      </c>
      <c r="G331" t="s">
        <v>472</v>
      </c>
      <c r="H331">
        <v>1</v>
      </c>
      <c r="I331" t="s">
        <v>710</v>
      </c>
      <c r="J331">
        <v>0</v>
      </c>
      <c r="K331">
        <v>0</v>
      </c>
      <c r="L331">
        <v>10</v>
      </c>
      <c r="M331" t="s">
        <v>610</v>
      </c>
      <c r="N331" t="s">
        <v>611</v>
      </c>
      <c r="O331" t="s">
        <v>612</v>
      </c>
      <c r="P331">
        <v>3</v>
      </c>
      <c r="R331">
        <v>0</v>
      </c>
      <c r="S331">
        <v>0</v>
      </c>
      <c r="T331">
        <v>0</v>
      </c>
      <c r="U331">
        <v>0</v>
      </c>
      <c r="V331">
        <v>0</v>
      </c>
      <c r="W331">
        <v>0</v>
      </c>
      <c r="X331">
        <v>0</v>
      </c>
      <c r="Y331" t="s">
        <v>63</v>
      </c>
      <c r="Z331">
        <v>3</v>
      </c>
      <c r="AA331" t="s">
        <v>70</v>
      </c>
      <c r="AB331" t="s">
        <v>477</v>
      </c>
      <c r="AC331">
        <v>0</v>
      </c>
      <c r="AD331" t="s">
        <v>478</v>
      </c>
      <c r="AE331" t="s">
        <v>714</v>
      </c>
      <c r="AF331">
        <v>0</v>
      </c>
      <c r="AG331" t="s">
        <v>478</v>
      </c>
      <c r="AH331" t="s">
        <v>94</v>
      </c>
      <c r="AI331">
        <v>0.2</v>
      </c>
      <c r="AJ331" t="s">
        <v>478</v>
      </c>
      <c r="AK331" t="s">
        <v>148</v>
      </c>
      <c r="AL331">
        <v>0</v>
      </c>
      <c r="AM331" t="s">
        <v>478</v>
      </c>
      <c r="AN331" t="s">
        <v>715</v>
      </c>
      <c r="AO331">
        <v>0</v>
      </c>
      <c r="AP331" t="s">
        <v>478</v>
      </c>
      <c r="AQ331">
        <v>2</v>
      </c>
      <c r="AR331" t="s">
        <v>479</v>
      </c>
      <c r="AS331">
        <v>5</v>
      </c>
      <c r="AT331" t="s">
        <v>1195</v>
      </c>
      <c r="AU331">
        <v>2</v>
      </c>
      <c r="AV331" t="s">
        <v>481</v>
      </c>
      <c r="AW331">
        <v>3</v>
      </c>
      <c r="AX331" t="s">
        <v>485</v>
      </c>
      <c r="AY331">
        <v>0</v>
      </c>
      <c r="BA331">
        <v>0</v>
      </c>
      <c r="BC331">
        <v>0</v>
      </c>
      <c r="BE331">
        <v>0</v>
      </c>
      <c r="BF331">
        <v>0</v>
      </c>
      <c r="BG331">
        <v>0</v>
      </c>
      <c r="BH331">
        <v>0</v>
      </c>
      <c r="BI331">
        <v>0</v>
      </c>
      <c r="BJ331">
        <v>172</v>
      </c>
      <c r="BK331" t="s">
        <v>613</v>
      </c>
      <c r="BL331" t="s">
        <v>863</v>
      </c>
      <c r="BM331" t="s">
        <v>612</v>
      </c>
      <c r="BN331" t="s">
        <v>758</v>
      </c>
      <c r="BO331">
        <v>10</v>
      </c>
      <c r="BP331">
        <v>0</v>
      </c>
      <c r="BQ331">
        <v>1</v>
      </c>
      <c r="BR331" t="s">
        <v>81</v>
      </c>
      <c r="BS331">
        <v>50</v>
      </c>
      <c r="BT331" t="s">
        <v>759</v>
      </c>
      <c r="BU331">
        <v>1800</v>
      </c>
      <c r="BV331">
        <v>454</v>
      </c>
      <c r="BW331">
        <v>1</v>
      </c>
    </row>
    <row r="332" spans="1:75" x14ac:dyDescent="0.15">
      <c r="A332">
        <v>3</v>
      </c>
      <c r="B332">
        <v>400501</v>
      </c>
      <c r="C332">
        <v>1</v>
      </c>
      <c r="D332" t="s">
        <v>713</v>
      </c>
      <c r="E332">
        <v>20141105</v>
      </c>
      <c r="F332">
        <v>1</v>
      </c>
      <c r="G332" t="s">
        <v>472</v>
      </c>
      <c r="H332">
        <v>1</v>
      </c>
      <c r="I332" t="s">
        <v>710</v>
      </c>
      <c r="J332">
        <v>0</v>
      </c>
      <c r="K332">
        <v>0</v>
      </c>
      <c r="L332">
        <v>11</v>
      </c>
      <c r="M332" t="s">
        <v>847</v>
      </c>
      <c r="N332" t="s">
        <v>848</v>
      </c>
      <c r="O332" t="s">
        <v>849</v>
      </c>
      <c r="P332">
        <v>1</v>
      </c>
      <c r="R332">
        <v>0</v>
      </c>
      <c r="S332">
        <v>0</v>
      </c>
      <c r="T332">
        <v>0</v>
      </c>
      <c r="U332">
        <v>0</v>
      </c>
      <c r="V332">
        <v>0</v>
      </c>
      <c r="W332">
        <v>0</v>
      </c>
      <c r="X332">
        <v>0</v>
      </c>
      <c r="Y332" t="s">
        <v>63</v>
      </c>
      <c r="Z332">
        <v>4</v>
      </c>
      <c r="AA332" t="s">
        <v>70</v>
      </c>
      <c r="AB332" t="s">
        <v>477</v>
      </c>
      <c r="AC332">
        <v>0.1</v>
      </c>
      <c r="AD332" t="s">
        <v>478</v>
      </c>
      <c r="AE332" t="s">
        <v>714</v>
      </c>
      <c r="AF332">
        <v>0.3</v>
      </c>
      <c r="AG332" t="s">
        <v>478</v>
      </c>
      <c r="AH332" t="s">
        <v>94</v>
      </c>
      <c r="AI332">
        <v>0.2</v>
      </c>
      <c r="AJ332" t="s">
        <v>478</v>
      </c>
      <c r="AK332" t="s">
        <v>148</v>
      </c>
      <c r="AL332">
        <v>0</v>
      </c>
      <c r="AM332" t="s">
        <v>478</v>
      </c>
      <c r="AN332" t="s">
        <v>715</v>
      </c>
      <c r="AO332">
        <v>0.3</v>
      </c>
      <c r="AP332" t="s">
        <v>478</v>
      </c>
      <c r="AQ332">
        <v>2</v>
      </c>
      <c r="AR332" t="s">
        <v>479</v>
      </c>
      <c r="AS332">
        <v>5</v>
      </c>
      <c r="AT332" t="s">
        <v>1195</v>
      </c>
      <c r="AU332">
        <v>2</v>
      </c>
      <c r="AV332" t="s">
        <v>481</v>
      </c>
      <c r="AW332">
        <v>3</v>
      </c>
      <c r="AX332" t="s">
        <v>485</v>
      </c>
      <c r="AY332">
        <v>0</v>
      </c>
      <c r="BA332">
        <v>0</v>
      </c>
      <c r="BC332">
        <v>0</v>
      </c>
      <c r="BE332">
        <v>0</v>
      </c>
      <c r="BF332">
        <v>0</v>
      </c>
      <c r="BG332">
        <v>0</v>
      </c>
      <c r="BH332">
        <v>0</v>
      </c>
      <c r="BI332">
        <v>0</v>
      </c>
      <c r="BJ332">
        <v>179</v>
      </c>
      <c r="BK332" t="s">
        <v>850</v>
      </c>
      <c r="BL332" t="s">
        <v>851</v>
      </c>
      <c r="BM332" t="s">
        <v>852</v>
      </c>
      <c r="BN332" t="s">
        <v>758</v>
      </c>
      <c r="BO332">
        <v>1</v>
      </c>
      <c r="BP332">
        <v>0</v>
      </c>
      <c r="BQ332">
        <v>1</v>
      </c>
      <c r="BR332" t="s">
        <v>81</v>
      </c>
      <c r="BS332">
        <v>50</v>
      </c>
      <c r="BT332" t="s">
        <v>759</v>
      </c>
      <c r="BU332">
        <v>1000</v>
      </c>
      <c r="BV332">
        <v>1498</v>
      </c>
      <c r="BW332">
        <v>1</v>
      </c>
    </row>
    <row r="333" spans="1:75" x14ac:dyDescent="0.15">
      <c r="A333">
        <v>3</v>
      </c>
      <c r="B333">
        <v>400501</v>
      </c>
      <c r="C333">
        <v>1</v>
      </c>
      <c r="D333" t="s">
        <v>713</v>
      </c>
      <c r="E333">
        <v>20141105</v>
      </c>
      <c r="F333">
        <v>1</v>
      </c>
      <c r="G333" t="s">
        <v>472</v>
      </c>
      <c r="H333">
        <v>1</v>
      </c>
      <c r="I333" t="s">
        <v>710</v>
      </c>
      <c r="J333">
        <v>0</v>
      </c>
      <c r="K333">
        <v>0</v>
      </c>
      <c r="L333">
        <v>12</v>
      </c>
      <c r="M333" t="s">
        <v>1375</v>
      </c>
      <c r="N333" t="s">
        <v>1376</v>
      </c>
      <c r="O333" t="s">
        <v>642</v>
      </c>
      <c r="P333">
        <v>5</v>
      </c>
      <c r="R333">
        <v>0</v>
      </c>
      <c r="S333">
        <v>0</v>
      </c>
      <c r="T333">
        <v>0</v>
      </c>
      <c r="U333">
        <v>0</v>
      </c>
      <c r="V333">
        <v>0</v>
      </c>
      <c r="W333">
        <v>0</v>
      </c>
      <c r="X333">
        <v>0</v>
      </c>
      <c r="Y333" t="s">
        <v>63</v>
      </c>
      <c r="Z333">
        <v>0</v>
      </c>
      <c r="AA333" t="s">
        <v>70</v>
      </c>
      <c r="AB333" t="s">
        <v>477</v>
      </c>
      <c r="AC333">
        <v>0</v>
      </c>
      <c r="AD333" t="s">
        <v>478</v>
      </c>
      <c r="AE333" t="s">
        <v>714</v>
      </c>
      <c r="AF333">
        <v>0</v>
      </c>
      <c r="AG333" t="s">
        <v>478</v>
      </c>
      <c r="AH333" t="s">
        <v>94</v>
      </c>
      <c r="AI333">
        <v>0</v>
      </c>
      <c r="AJ333" t="s">
        <v>478</v>
      </c>
      <c r="AK333" t="s">
        <v>148</v>
      </c>
      <c r="AL333">
        <v>0</v>
      </c>
      <c r="AM333" t="s">
        <v>478</v>
      </c>
      <c r="AN333" t="s">
        <v>715</v>
      </c>
      <c r="AO333">
        <v>0</v>
      </c>
      <c r="AP333" t="s">
        <v>478</v>
      </c>
      <c r="AQ333">
        <v>2</v>
      </c>
      <c r="AR333" t="s">
        <v>479</v>
      </c>
      <c r="AS333">
        <v>5</v>
      </c>
      <c r="AT333" t="s">
        <v>1195</v>
      </c>
      <c r="AU333">
        <v>2</v>
      </c>
      <c r="AV333" t="s">
        <v>481</v>
      </c>
      <c r="AW333">
        <v>3</v>
      </c>
      <c r="AX333" t="s">
        <v>485</v>
      </c>
      <c r="AY333">
        <v>0</v>
      </c>
      <c r="BA333">
        <v>0</v>
      </c>
      <c r="BC333">
        <v>0</v>
      </c>
      <c r="BE333">
        <v>0</v>
      </c>
      <c r="BF333">
        <v>0</v>
      </c>
      <c r="BG333">
        <v>0</v>
      </c>
      <c r="BH333">
        <v>0</v>
      </c>
      <c r="BI333">
        <v>0</v>
      </c>
      <c r="BJ333">
        <v>61</v>
      </c>
      <c r="BN333" t="s">
        <v>758</v>
      </c>
      <c r="BO333">
        <v>10</v>
      </c>
      <c r="BP333">
        <v>0</v>
      </c>
      <c r="BQ333">
        <v>1</v>
      </c>
      <c r="BR333" t="s">
        <v>81</v>
      </c>
      <c r="BS333">
        <v>50</v>
      </c>
      <c r="BT333" t="s">
        <v>759</v>
      </c>
      <c r="BU333">
        <v>1000</v>
      </c>
      <c r="BV333">
        <v>518</v>
      </c>
      <c r="BW333">
        <v>3</v>
      </c>
    </row>
    <row r="334" spans="1:75" x14ac:dyDescent="0.15">
      <c r="A334">
        <v>3</v>
      </c>
      <c r="B334">
        <v>400501</v>
      </c>
      <c r="C334">
        <v>1</v>
      </c>
      <c r="D334" t="s">
        <v>713</v>
      </c>
      <c r="E334">
        <v>20141105</v>
      </c>
      <c r="F334">
        <v>1</v>
      </c>
      <c r="G334" t="s">
        <v>472</v>
      </c>
      <c r="H334">
        <v>1</v>
      </c>
      <c r="I334" t="s">
        <v>710</v>
      </c>
      <c r="J334">
        <v>0</v>
      </c>
      <c r="K334">
        <v>0</v>
      </c>
      <c r="L334">
        <v>1</v>
      </c>
      <c r="M334" t="s">
        <v>495</v>
      </c>
      <c r="N334" t="s">
        <v>496</v>
      </c>
      <c r="O334" t="s">
        <v>496</v>
      </c>
      <c r="P334">
        <v>18</v>
      </c>
      <c r="R334">
        <v>0</v>
      </c>
      <c r="S334">
        <v>0</v>
      </c>
      <c r="T334">
        <v>0</v>
      </c>
      <c r="U334">
        <v>0</v>
      </c>
      <c r="V334">
        <v>0</v>
      </c>
      <c r="W334">
        <v>0</v>
      </c>
      <c r="X334">
        <v>0</v>
      </c>
      <c r="Y334" t="s">
        <v>63</v>
      </c>
      <c r="Z334">
        <v>15</v>
      </c>
      <c r="AA334" t="s">
        <v>70</v>
      </c>
      <c r="AB334" t="s">
        <v>477</v>
      </c>
      <c r="AC334">
        <v>2</v>
      </c>
      <c r="AD334" t="s">
        <v>478</v>
      </c>
      <c r="AE334" t="s">
        <v>714</v>
      </c>
      <c r="AF334">
        <v>0</v>
      </c>
      <c r="AG334" t="s">
        <v>478</v>
      </c>
      <c r="AH334" t="s">
        <v>94</v>
      </c>
      <c r="AI334">
        <v>2.7</v>
      </c>
      <c r="AJ334" t="s">
        <v>478</v>
      </c>
      <c r="AK334" t="s">
        <v>148</v>
      </c>
      <c r="AL334">
        <v>1.4</v>
      </c>
      <c r="AM334" t="s">
        <v>478</v>
      </c>
      <c r="AN334" t="s">
        <v>715</v>
      </c>
      <c r="AO334">
        <v>0</v>
      </c>
      <c r="AP334" t="s">
        <v>478</v>
      </c>
      <c r="AQ334">
        <v>4</v>
      </c>
      <c r="AR334" t="s">
        <v>530</v>
      </c>
      <c r="AS334">
        <v>1</v>
      </c>
      <c r="AT334" t="s">
        <v>483</v>
      </c>
      <c r="AU334">
        <v>3</v>
      </c>
      <c r="AV334" t="s">
        <v>484</v>
      </c>
      <c r="AW334">
        <v>2</v>
      </c>
      <c r="AX334" t="s">
        <v>488</v>
      </c>
      <c r="AY334">
        <v>0</v>
      </c>
      <c r="BA334">
        <v>0</v>
      </c>
      <c r="BC334">
        <v>0</v>
      </c>
      <c r="BE334">
        <v>0</v>
      </c>
      <c r="BF334">
        <v>0</v>
      </c>
      <c r="BG334">
        <v>0</v>
      </c>
      <c r="BH334">
        <v>0</v>
      </c>
      <c r="BI334">
        <v>0</v>
      </c>
      <c r="BJ334">
        <v>61</v>
      </c>
      <c r="BK334" t="s">
        <v>497</v>
      </c>
      <c r="BL334" t="s">
        <v>894</v>
      </c>
      <c r="BM334" t="s">
        <v>496</v>
      </c>
      <c r="BN334" t="s">
        <v>758</v>
      </c>
      <c r="BO334">
        <v>100</v>
      </c>
      <c r="BP334">
        <v>0</v>
      </c>
      <c r="BQ334">
        <v>1</v>
      </c>
      <c r="BR334" t="s">
        <v>81</v>
      </c>
      <c r="BS334">
        <v>50</v>
      </c>
      <c r="BT334" t="s">
        <v>759</v>
      </c>
      <c r="BU334">
        <v>250</v>
      </c>
      <c r="BV334">
        <v>44</v>
      </c>
      <c r="BW334">
        <v>2</v>
      </c>
    </row>
    <row r="335" spans="1:75" x14ac:dyDescent="0.15">
      <c r="A335">
        <v>3</v>
      </c>
      <c r="B335">
        <v>400501</v>
      </c>
      <c r="C335">
        <v>1</v>
      </c>
      <c r="D335" t="s">
        <v>713</v>
      </c>
      <c r="E335">
        <v>20141105</v>
      </c>
      <c r="F335">
        <v>1</v>
      </c>
      <c r="G335" t="s">
        <v>472</v>
      </c>
      <c r="H335">
        <v>1</v>
      </c>
      <c r="I335" t="s">
        <v>710</v>
      </c>
      <c r="J335">
        <v>0</v>
      </c>
      <c r="K335">
        <v>0</v>
      </c>
      <c r="L335">
        <v>2</v>
      </c>
      <c r="M335" t="s">
        <v>1368</v>
      </c>
      <c r="N335" t="s">
        <v>1369</v>
      </c>
      <c r="O335" t="s">
        <v>1370</v>
      </c>
      <c r="P335">
        <v>19</v>
      </c>
      <c r="R335">
        <v>0</v>
      </c>
      <c r="S335">
        <v>0</v>
      </c>
      <c r="T335">
        <v>0</v>
      </c>
      <c r="U335">
        <v>0</v>
      </c>
      <c r="V335">
        <v>0</v>
      </c>
      <c r="W335">
        <v>0</v>
      </c>
      <c r="X335">
        <v>0</v>
      </c>
      <c r="Y335" t="s">
        <v>63</v>
      </c>
      <c r="Z335">
        <v>5</v>
      </c>
      <c r="AA335" t="s">
        <v>70</v>
      </c>
      <c r="AB335" t="s">
        <v>477</v>
      </c>
      <c r="AC335">
        <v>0.5</v>
      </c>
      <c r="AD335" t="s">
        <v>478</v>
      </c>
      <c r="AE335" t="s">
        <v>714</v>
      </c>
      <c r="AF335">
        <v>0</v>
      </c>
      <c r="AG335" t="s">
        <v>478</v>
      </c>
      <c r="AH335" t="s">
        <v>94</v>
      </c>
      <c r="AI335">
        <v>0.9</v>
      </c>
      <c r="AJ335" t="s">
        <v>478</v>
      </c>
      <c r="AK335" t="s">
        <v>148</v>
      </c>
      <c r="AL335">
        <v>0.4</v>
      </c>
      <c r="AM335" t="s">
        <v>478</v>
      </c>
      <c r="AN335" t="s">
        <v>715</v>
      </c>
      <c r="AO335">
        <v>0</v>
      </c>
      <c r="AP335" t="s">
        <v>478</v>
      </c>
      <c r="AQ335">
        <v>4</v>
      </c>
      <c r="AR335" t="s">
        <v>530</v>
      </c>
      <c r="AS335">
        <v>1</v>
      </c>
      <c r="AT335" t="s">
        <v>483</v>
      </c>
      <c r="AU335">
        <v>3</v>
      </c>
      <c r="AV335" t="s">
        <v>484</v>
      </c>
      <c r="AW335">
        <v>2</v>
      </c>
      <c r="AX335" t="s">
        <v>488</v>
      </c>
      <c r="AY335">
        <v>0</v>
      </c>
      <c r="BA335">
        <v>0</v>
      </c>
      <c r="BC335">
        <v>0</v>
      </c>
      <c r="BE335">
        <v>0</v>
      </c>
      <c r="BF335">
        <v>0</v>
      </c>
      <c r="BG335">
        <v>0</v>
      </c>
      <c r="BH335">
        <v>0</v>
      </c>
      <c r="BI335">
        <v>0</v>
      </c>
      <c r="BJ335">
        <v>60</v>
      </c>
      <c r="BK335" t="s">
        <v>1371</v>
      </c>
      <c r="BL335" t="s">
        <v>1372</v>
      </c>
      <c r="BM335" t="s">
        <v>1370</v>
      </c>
      <c r="BN335" t="s">
        <v>758</v>
      </c>
      <c r="BO335">
        <v>20</v>
      </c>
      <c r="BP335">
        <v>0</v>
      </c>
      <c r="BQ335">
        <v>1</v>
      </c>
      <c r="BR335" t="s">
        <v>81</v>
      </c>
      <c r="BS335">
        <v>50</v>
      </c>
      <c r="BT335" t="s">
        <v>759</v>
      </c>
      <c r="BU335">
        <v>500</v>
      </c>
      <c r="BV335">
        <v>471</v>
      </c>
      <c r="BW335">
        <v>3</v>
      </c>
    </row>
    <row r="336" spans="1:75" x14ac:dyDescent="0.15">
      <c r="A336">
        <v>3</v>
      </c>
      <c r="B336">
        <v>400501</v>
      </c>
      <c r="C336">
        <v>1</v>
      </c>
      <c r="D336" t="s">
        <v>713</v>
      </c>
      <c r="E336">
        <v>20141105</v>
      </c>
      <c r="F336">
        <v>1</v>
      </c>
      <c r="G336" t="s">
        <v>472</v>
      </c>
      <c r="H336">
        <v>1</v>
      </c>
      <c r="I336" t="s">
        <v>710</v>
      </c>
      <c r="J336">
        <v>0</v>
      </c>
      <c r="K336">
        <v>0</v>
      </c>
      <c r="L336">
        <v>3</v>
      </c>
      <c r="M336" t="s">
        <v>767</v>
      </c>
      <c r="N336" t="s">
        <v>768</v>
      </c>
      <c r="O336" t="s">
        <v>769</v>
      </c>
      <c r="P336">
        <v>7</v>
      </c>
      <c r="R336">
        <v>0</v>
      </c>
      <c r="S336">
        <v>0</v>
      </c>
      <c r="T336">
        <v>0</v>
      </c>
      <c r="U336">
        <v>0</v>
      </c>
      <c r="V336">
        <v>0</v>
      </c>
      <c r="W336">
        <v>0</v>
      </c>
      <c r="X336">
        <v>0</v>
      </c>
      <c r="Y336" t="s">
        <v>63</v>
      </c>
      <c r="Z336">
        <v>46</v>
      </c>
      <c r="AA336" t="s">
        <v>70</v>
      </c>
      <c r="AB336" t="s">
        <v>477</v>
      </c>
      <c r="AC336">
        <v>0</v>
      </c>
      <c r="AD336" t="s">
        <v>478</v>
      </c>
      <c r="AE336" t="s">
        <v>714</v>
      </c>
      <c r="AF336">
        <v>5</v>
      </c>
      <c r="AG336" t="s">
        <v>478</v>
      </c>
      <c r="AH336" t="s">
        <v>94</v>
      </c>
      <c r="AI336">
        <v>0</v>
      </c>
      <c r="AJ336" t="s">
        <v>478</v>
      </c>
      <c r="AK336" t="s">
        <v>148</v>
      </c>
      <c r="AL336">
        <v>0</v>
      </c>
      <c r="AM336" t="s">
        <v>478</v>
      </c>
      <c r="AN336" t="s">
        <v>715</v>
      </c>
      <c r="AO336">
        <v>0</v>
      </c>
      <c r="AP336" t="s">
        <v>478</v>
      </c>
      <c r="AQ336">
        <v>4</v>
      </c>
      <c r="AR336" t="s">
        <v>530</v>
      </c>
      <c r="AS336">
        <v>1</v>
      </c>
      <c r="AT336" t="s">
        <v>483</v>
      </c>
      <c r="AU336">
        <v>3</v>
      </c>
      <c r="AV336" t="s">
        <v>484</v>
      </c>
      <c r="AW336">
        <v>2</v>
      </c>
      <c r="AX336" t="s">
        <v>488</v>
      </c>
      <c r="AY336">
        <v>0</v>
      </c>
      <c r="BA336">
        <v>0</v>
      </c>
      <c r="BC336">
        <v>0</v>
      </c>
      <c r="BE336">
        <v>0</v>
      </c>
      <c r="BF336">
        <v>0</v>
      </c>
      <c r="BG336">
        <v>0</v>
      </c>
      <c r="BH336">
        <v>0</v>
      </c>
      <c r="BI336">
        <v>0</v>
      </c>
      <c r="BJ336">
        <v>141</v>
      </c>
      <c r="BK336" t="s">
        <v>770</v>
      </c>
      <c r="BL336" t="s">
        <v>771</v>
      </c>
      <c r="BM336" t="s">
        <v>769</v>
      </c>
      <c r="BN336" t="s">
        <v>758</v>
      </c>
      <c r="BO336">
        <v>5</v>
      </c>
      <c r="BP336">
        <v>0</v>
      </c>
      <c r="BQ336">
        <v>1</v>
      </c>
      <c r="BR336" t="s">
        <v>81</v>
      </c>
      <c r="BS336">
        <v>50</v>
      </c>
      <c r="BT336" t="s">
        <v>759</v>
      </c>
      <c r="BU336">
        <v>250</v>
      </c>
      <c r="BV336">
        <v>326</v>
      </c>
      <c r="BW336">
        <v>1</v>
      </c>
    </row>
    <row r="337" spans="1:75" x14ac:dyDescent="0.15">
      <c r="A337">
        <v>3</v>
      </c>
      <c r="B337">
        <v>400501</v>
      </c>
      <c r="C337">
        <v>1</v>
      </c>
      <c r="D337" t="s">
        <v>713</v>
      </c>
      <c r="E337">
        <v>20141105</v>
      </c>
      <c r="F337">
        <v>1</v>
      </c>
      <c r="G337" t="s">
        <v>472</v>
      </c>
      <c r="H337">
        <v>1</v>
      </c>
      <c r="I337" t="s">
        <v>710</v>
      </c>
      <c r="J337">
        <v>0</v>
      </c>
      <c r="K337">
        <v>0</v>
      </c>
      <c r="L337">
        <v>4</v>
      </c>
      <c r="M337" t="s">
        <v>1020</v>
      </c>
      <c r="N337" t="s">
        <v>1021</v>
      </c>
      <c r="O337" t="s">
        <v>1022</v>
      </c>
      <c r="P337">
        <v>0</v>
      </c>
      <c r="R337">
        <v>0</v>
      </c>
      <c r="S337">
        <v>0</v>
      </c>
      <c r="T337">
        <v>0</v>
      </c>
      <c r="U337">
        <v>0</v>
      </c>
      <c r="V337">
        <v>0</v>
      </c>
      <c r="W337">
        <v>0</v>
      </c>
      <c r="X337">
        <v>0</v>
      </c>
      <c r="Y337" t="s">
        <v>63</v>
      </c>
      <c r="Z337">
        <v>0</v>
      </c>
      <c r="AA337" t="s">
        <v>70</v>
      </c>
      <c r="AB337" t="s">
        <v>477</v>
      </c>
      <c r="AC337">
        <v>0</v>
      </c>
      <c r="AD337" t="s">
        <v>478</v>
      </c>
      <c r="AE337" t="s">
        <v>714</v>
      </c>
      <c r="AF337">
        <v>0</v>
      </c>
      <c r="AG337" t="s">
        <v>478</v>
      </c>
      <c r="AH337" t="s">
        <v>94</v>
      </c>
      <c r="AI337">
        <v>0</v>
      </c>
      <c r="AJ337" t="s">
        <v>478</v>
      </c>
      <c r="AK337" t="s">
        <v>148</v>
      </c>
      <c r="AL337">
        <v>0</v>
      </c>
      <c r="AM337" t="s">
        <v>478</v>
      </c>
      <c r="AN337" t="s">
        <v>715</v>
      </c>
      <c r="AO337">
        <v>0.1</v>
      </c>
      <c r="AP337" t="s">
        <v>478</v>
      </c>
      <c r="AQ337">
        <v>4</v>
      </c>
      <c r="AR337" t="s">
        <v>530</v>
      </c>
      <c r="AS337">
        <v>1</v>
      </c>
      <c r="AT337" t="s">
        <v>483</v>
      </c>
      <c r="AU337">
        <v>3</v>
      </c>
      <c r="AV337" t="s">
        <v>484</v>
      </c>
      <c r="AW337">
        <v>2</v>
      </c>
      <c r="AX337" t="s">
        <v>488</v>
      </c>
      <c r="AY337">
        <v>0</v>
      </c>
      <c r="BA337">
        <v>0</v>
      </c>
      <c r="BC337">
        <v>0</v>
      </c>
      <c r="BE337">
        <v>0</v>
      </c>
      <c r="BF337">
        <v>0</v>
      </c>
      <c r="BG337">
        <v>0</v>
      </c>
      <c r="BH337">
        <v>0</v>
      </c>
      <c r="BI337">
        <v>0</v>
      </c>
      <c r="BJ337">
        <v>179</v>
      </c>
      <c r="BK337" t="s">
        <v>1023</v>
      </c>
      <c r="BL337" t="s">
        <v>1024</v>
      </c>
      <c r="BM337" t="s">
        <v>1022</v>
      </c>
      <c r="BN337" t="s">
        <v>758</v>
      </c>
      <c r="BO337">
        <v>0.2</v>
      </c>
      <c r="BP337">
        <v>0</v>
      </c>
      <c r="BQ337">
        <v>1</v>
      </c>
      <c r="BR337" t="s">
        <v>81</v>
      </c>
      <c r="BS337">
        <v>50</v>
      </c>
      <c r="BT337" t="s">
        <v>759</v>
      </c>
      <c r="BU337">
        <v>300</v>
      </c>
      <c r="BV337">
        <v>426</v>
      </c>
      <c r="BW337">
        <v>1</v>
      </c>
    </row>
    <row r="338" spans="1:75" x14ac:dyDescent="0.15">
      <c r="A338">
        <v>3</v>
      </c>
      <c r="B338">
        <v>400501</v>
      </c>
      <c r="C338">
        <v>1</v>
      </c>
      <c r="D338" t="s">
        <v>713</v>
      </c>
      <c r="E338">
        <v>20141105</v>
      </c>
      <c r="F338">
        <v>1</v>
      </c>
      <c r="G338" t="s">
        <v>472</v>
      </c>
      <c r="H338">
        <v>1</v>
      </c>
      <c r="I338" t="s">
        <v>710</v>
      </c>
      <c r="J338">
        <v>0</v>
      </c>
      <c r="K338">
        <v>0</v>
      </c>
      <c r="L338">
        <v>5</v>
      </c>
      <c r="M338" t="s">
        <v>692</v>
      </c>
      <c r="N338" t="s">
        <v>693</v>
      </c>
      <c r="O338" t="s">
        <v>694</v>
      </c>
      <c r="P338">
        <v>0</v>
      </c>
      <c r="R338">
        <v>0</v>
      </c>
      <c r="S338">
        <v>0</v>
      </c>
      <c r="T338">
        <v>0</v>
      </c>
      <c r="U338">
        <v>0</v>
      </c>
      <c r="V338">
        <v>0</v>
      </c>
      <c r="W338">
        <v>0</v>
      </c>
      <c r="X338">
        <v>0</v>
      </c>
      <c r="Y338" t="s">
        <v>63</v>
      </c>
      <c r="Z338">
        <v>0</v>
      </c>
      <c r="AA338" t="s">
        <v>70</v>
      </c>
      <c r="AB338" t="s">
        <v>477</v>
      </c>
      <c r="AC338">
        <v>0</v>
      </c>
      <c r="AD338" t="s">
        <v>478</v>
      </c>
      <c r="AE338" t="s">
        <v>714</v>
      </c>
      <c r="AF338">
        <v>0</v>
      </c>
      <c r="AG338" t="s">
        <v>478</v>
      </c>
      <c r="AH338" t="s">
        <v>94</v>
      </c>
      <c r="AI338">
        <v>0</v>
      </c>
      <c r="AJ338" t="s">
        <v>478</v>
      </c>
      <c r="AK338" t="s">
        <v>148</v>
      </c>
      <c r="AL338">
        <v>0</v>
      </c>
      <c r="AM338" t="s">
        <v>478</v>
      </c>
      <c r="AN338" t="s">
        <v>715</v>
      </c>
      <c r="AO338">
        <v>0</v>
      </c>
      <c r="AP338" t="s">
        <v>478</v>
      </c>
      <c r="AQ338">
        <v>4</v>
      </c>
      <c r="AR338" t="s">
        <v>530</v>
      </c>
      <c r="AS338">
        <v>1</v>
      </c>
      <c r="AT338" t="s">
        <v>483</v>
      </c>
      <c r="AU338">
        <v>3</v>
      </c>
      <c r="AV338" t="s">
        <v>484</v>
      </c>
      <c r="AW338">
        <v>2</v>
      </c>
      <c r="AX338" t="s">
        <v>488</v>
      </c>
      <c r="AY338">
        <v>0</v>
      </c>
      <c r="BA338">
        <v>0</v>
      </c>
      <c r="BC338">
        <v>0</v>
      </c>
      <c r="BE338">
        <v>0</v>
      </c>
      <c r="BF338">
        <v>0</v>
      </c>
      <c r="BG338">
        <v>0</v>
      </c>
      <c r="BH338">
        <v>0</v>
      </c>
      <c r="BI338">
        <v>0</v>
      </c>
      <c r="BJ338">
        <v>180</v>
      </c>
      <c r="BK338" t="s">
        <v>954</v>
      </c>
      <c r="BL338" t="s">
        <v>695</v>
      </c>
      <c r="BM338" t="s">
        <v>694</v>
      </c>
      <c r="BN338" t="s">
        <v>758</v>
      </c>
      <c r="BO338">
        <v>0</v>
      </c>
      <c r="BP338">
        <v>0</v>
      </c>
      <c r="BQ338">
        <v>1</v>
      </c>
      <c r="BR338" t="s">
        <v>81</v>
      </c>
      <c r="BS338">
        <v>50</v>
      </c>
      <c r="BT338" t="s">
        <v>759</v>
      </c>
      <c r="BU338">
        <v>300</v>
      </c>
      <c r="BV338">
        <v>335</v>
      </c>
      <c r="BW338">
        <v>1</v>
      </c>
    </row>
    <row r="339" spans="1:75" x14ac:dyDescent="0.15">
      <c r="A339">
        <v>3</v>
      </c>
      <c r="B339">
        <v>400501</v>
      </c>
      <c r="C339">
        <v>1</v>
      </c>
      <c r="D339" t="s">
        <v>713</v>
      </c>
      <c r="E339">
        <v>20141105</v>
      </c>
      <c r="F339">
        <v>1</v>
      </c>
      <c r="G339" t="s">
        <v>472</v>
      </c>
      <c r="H339">
        <v>1</v>
      </c>
      <c r="I339" t="s">
        <v>710</v>
      </c>
      <c r="J339">
        <v>0</v>
      </c>
      <c r="K339">
        <v>0</v>
      </c>
      <c r="L339">
        <v>1</v>
      </c>
      <c r="M339" t="s">
        <v>816</v>
      </c>
      <c r="N339" t="s">
        <v>817</v>
      </c>
      <c r="O339" t="s">
        <v>818</v>
      </c>
      <c r="P339">
        <v>29</v>
      </c>
      <c r="R339">
        <v>0</v>
      </c>
      <c r="S339">
        <v>0</v>
      </c>
      <c r="T339">
        <v>0</v>
      </c>
      <c r="U339">
        <v>0</v>
      </c>
      <c r="V339">
        <v>0</v>
      </c>
      <c r="W339">
        <v>0</v>
      </c>
      <c r="X339">
        <v>0</v>
      </c>
      <c r="Y339" t="s">
        <v>63</v>
      </c>
      <c r="Z339">
        <v>245</v>
      </c>
      <c r="AA339" t="s">
        <v>70</v>
      </c>
      <c r="AB339" t="s">
        <v>477</v>
      </c>
      <c r="AC339">
        <v>4.8</v>
      </c>
      <c r="AD339" t="s">
        <v>478</v>
      </c>
      <c r="AE339" t="s">
        <v>714</v>
      </c>
      <c r="AF339">
        <v>1.9</v>
      </c>
      <c r="AG339" t="s">
        <v>478</v>
      </c>
      <c r="AH339" t="s">
        <v>94</v>
      </c>
      <c r="AI339">
        <v>51.7</v>
      </c>
      <c r="AJ339" t="s">
        <v>478</v>
      </c>
      <c r="AK339" t="s">
        <v>148</v>
      </c>
      <c r="AL339">
        <v>2.1</v>
      </c>
      <c r="AM339" t="s">
        <v>478</v>
      </c>
      <c r="AN339" t="s">
        <v>715</v>
      </c>
      <c r="AO339">
        <v>0</v>
      </c>
      <c r="AP339" t="s">
        <v>478</v>
      </c>
      <c r="AQ339">
        <v>1</v>
      </c>
      <c r="AR339" t="s">
        <v>524</v>
      </c>
      <c r="AS339">
        <v>14</v>
      </c>
      <c r="AT339" t="s">
        <v>487</v>
      </c>
      <c r="AU339">
        <v>7</v>
      </c>
      <c r="AV339" t="s">
        <v>487</v>
      </c>
      <c r="AW339">
        <v>1</v>
      </c>
      <c r="AX339" t="s">
        <v>482</v>
      </c>
      <c r="AY339">
        <v>0</v>
      </c>
      <c r="BA339">
        <v>0</v>
      </c>
      <c r="BC339">
        <v>0</v>
      </c>
      <c r="BE339">
        <v>0</v>
      </c>
      <c r="BF339">
        <v>0</v>
      </c>
      <c r="BJ339">
        <v>10</v>
      </c>
      <c r="BN339" t="s">
        <v>819</v>
      </c>
      <c r="BO339">
        <v>70</v>
      </c>
      <c r="BP339">
        <v>0</v>
      </c>
      <c r="BQ339">
        <v>1</v>
      </c>
      <c r="BR339" t="s">
        <v>81</v>
      </c>
      <c r="BS339">
        <v>1</v>
      </c>
      <c r="BT339" t="s">
        <v>81</v>
      </c>
      <c r="BU339">
        <v>1</v>
      </c>
      <c r="BV339">
        <v>0.41</v>
      </c>
      <c r="BW339">
        <v>1</v>
      </c>
    </row>
    <row r="340" spans="1:75" x14ac:dyDescent="0.15">
      <c r="A340">
        <v>3</v>
      </c>
      <c r="B340">
        <v>400501</v>
      </c>
      <c r="C340">
        <v>1</v>
      </c>
      <c r="D340" t="s">
        <v>713</v>
      </c>
      <c r="E340">
        <v>20141105</v>
      </c>
      <c r="F340">
        <v>1</v>
      </c>
      <c r="G340" t="s">
        <v>472</v>
      </c>
      <c r="H340">
        <v>1</v>
      </c>
      <c r="I340" t="s">
        <v>710</v>
      </c>
      <c r="J340">
        <v>0</v>
      </c>
      <c r="K340">
        <v>0</v>
      </c>
      <c r="L340">
        <v>1</v>
      </c>
      <c r="M340" t="s">
        <v>551</v>
      </c>
      <c r="N340" t="s">
        <v>552</v>
      </c>
      <c r="O340" t="s">
        <v>553</v>
      </c>
      <c r="P340">
        <v>3</v>
      </c>
      <c r="R340">
        <v>0</v>
      </c>
      <c r="S340">
        <v>0</v>
      </c>
      <c r="T340">
        <v>0</v>
      </c>
      <c r="U340">
        <v>0</v>
      </c>
      <c r="V340">
        <v>0</v>
      </c>
      <c r="W340">
        <v>0</v>
      </c>
      <c r="X340">
        <v>0</v>
      </c>
      <c r="Y340" t="s">
        <v>63</v>
      </c>
      <c r="Z340">
        <v>22</v>
      </c>
      <c r="AA340" t="s">
        <v>70</v>
      </c>
      <c r="AB340" t="s">
        <v>477</v>
      </c>
      <c r="AC340">
        <v>1.6</v>
      </c>
      <c r="AD340" t="s">
        <v>478</v>
      </c>
      <c r="AE340" t="s">
        <v>714</v>
      </c>
      <c r="AF340">
        <v>0.7</v>
      </c>
      <c r="AG340" t="s">
        <v>478</v>
      </c>
      <c r="AH340" t="s">
        <v>94</v>
      </c>
      <c r="AI340">
        <v>2.5</v>
      </c>
      <c r="AJ340" t="s">
        <v>478</v>
      </c>
      <c r="AK340" t="s">
        <v>148</v>
      </c>
      <c r="AL340">
        <v>0.5</v>
      </c>
      <c r="AM340" t="s">
        <v>478</v>
      </c>
      <c r="AN340" t="s">
        <v>715</v>
      </c>
      <c r="AO340">
        <v>1.6</v>
      </c>
      <c r="AP340" t="s">
        <v>478</v>
      </c>
      <c r="AQ340">
        <v>5</v>
      </c>
      <c r="AR340" t="s">
        <v>528</v>
      </c>
      <c r="AS340">
        <v>13</v>
      </c>
      <c r="AT340" t="s">
        <v>529</v>
      </c>
      <c r="AU340">
        <v>7</v>
      </c>
      <c r="AV340" t="s">
        <v>487</v>
      </c>
      <c r="AW340">
        <v>4</v>
      </c>
      <c r="AX340" t="s">
        <v>487</v>
      </c>
      <c r="AY340">
        <v>0</v>
      </c>
      <c r="BA340">
        <v>0</v>
      </c>
      <c r="BC340">
        <v>0</v>
      </c>
      <c r="BE340">
        <v>0</v>
      </c>
      <c r="BF340">
        <v>0</v>
      </c>
      <c r="BG340">
        <v>0</v>
      </c>
      <c r="BH340">
        <v>0</v>
      </c>
      <c r="BI340">
        <v>0</v>
      </c>
      <c r="BJ340">
        <v>46</v>
      </c>
      <c r="BK340" t="s">
        <v>820</v>
      </c>
      <c r="BL340" t="s">
        <v>821</v>
      </c>
      <c r="BM340" t="s">
        <v>553</v>
      </c>
      <c r="BN340" t="s">
        <v>758</v>
      </c>
      <c r="BO340">
        <v>12</v>
      </c>
      <c r="BP340">
        <v>0</v>
      </c>
      <c r="BQ340">
        <v>1</v>
      </c>
      <c r="BR340" t="s">
        <v>81</v>
      </c>
      <c r="BS340">
        <v>50</v>
      </c>
      <c r="BT340" t="s">
        <v>759</v>
      </c>
      <c r="BU340">
        <v>1000</v>
      </c>
      <c r="BV340">
        <v>255</v>
      </c>
      <c r="BW340">
        <v>1</v>
      </c>
    </row>
    <row r="341" spans="1:75" x14ac:dyDescent="0.15">
      <c r="A341">
        <v>3</v>
      </c>
      <c r="B341">
        <v>400501</v>
      </c>
      <c r="C341">
        <v>1</v>
      </c>
      <c r="D341" t="s">
        <v>713</v>
      </c>
      <c r="E341">
        <v>20141105</v>
      </c>
      <c r="F341">
        <v>1</v>
      </c>
      <c r="G341" t="s">
        <v>472</v>
      </c>
      <c r="H341">
        <v>1</v>
      </c>
      <c r="I341" t="s">
        <v>710</v>
      </c>
      <c r="J341">
        <v>0</v>
      </c>
      <c r="K341">
        <v>0</v>
      </c>
      <c r="L341">
        <v>2</v>
      </c>
      <c r="M341" t="s">
        <v>786</v>
      </c>
      <c r="N341" t="s">
        <v>787</v>
      </c>
      <c r="O341" t="s">
        <v>788</v>
      </c>
      <c r="P341">
        <v>1</v>
      </c>
      <c r="R341">
        <v>0</v>
      </c>
      <c r="S341">
        <v>0</v>
      </c>
      <c r="T341">
        <v>0</v>
      </c>
      <c r="U341">
        <v>0</v>
      </c>
      <c r="V341">
        <v>0</v>
      </c>
      <c r="W341">
        <v>0</v>
      </c>
      <c r="X341">
        <v>0</v>
      </c>
      <c r="Y341" t="s">
        <v>63</v>
      </c>
      <c r="Z341">
        <v>2</v>
      </c>
      <c r="AA341" t="s">
        <v>70</v>
      </c>
      <c r="AB341" t="s">
        <v>477</v>
      </c>
      <c r="AC341">
        <v>0.3</v>
      </c>
      <c r="AD341" t="s">
        <v>478</v>
      </c>
      <c r="AE341" t="s">
        <v>714</v>
      </c>
      <c r="AF341">
        <v>0</v>
      </c>
      <c r="AG341" t="s">
        <v>478</v>
      </c>
      <c r="AH341" t="s">
        <v>94</v>
      </c>
      <c r="AI341">
        <v>0.2</v>
      </c>
      <c r="AJ341" t="s">
        <v>478</v>
      </c>
      <c r="AK341" t="s">
        <v>148</v>
      </c>
      <c r="AL341">
        <v>0</v>
      </c>
      <c r="AM341" t="s">
        <v>478</v>
      </c>
      <c r="AN341" t="s">
        <v>715</v>
      </c>
      <c r="AO341">
        <v>0.5</v>
      </c>
      <c r="AP341" t="s">
        <v>478</v>
      </c>
      <c r="AQ341">
        <v>5</v>
      </c>
      <c r="AR341" t="s">
        <v>528</v>
      </c>
      <c r="AS341">
        <v>13</v>
      </c>
      <c r="AT341" t="s">
        <v>529</v>
      </c>
      <c r="AU341">
        <v>7</v>
      </c>
      <c r="AV341" t="s">
        <v>487</v>
      </c>
      <c r="AW341">
        <v>4</v>
      </c>
      <c r="AX341" t="s">
        <v>487</v>
      </c>
      <c r="AY341">
        <v>0</v>
      </c>
      <c r="BA341">
        <v>0</v>
      </c>
      <c r="BC341">
        <v>0</v>
      </c>
      <c r="BE341">
        <v>0</v>
      </c>
      <c r="BF341">
        <v>0</v>
      </c>
      <c r="BG341">
        <v>0</v>
      </c>
      <c r="BH341">
        <v>0</v>
      </c>
      <c r="BI341">
        <v>0</v>
      </c>
      <c r="BJ341">
        <v>179</v>
      </c>
      <c r="BK341" t="s">
        <v>789</v>
      </c>
      <c r="BL341" t="s">
        <v>790</v>
      </c>
      <c r="BM341" t="s">
        <v>788</v>
      </c>
      <c r="BN341" t="s">
        <v>758</v>
      </c>
      <c r="BO341">
        <v>1</v>
      </c>
      <c r="BP341">
        <v>0</v>
      </c>
      <c r="BQ341">
        <v>1</v>
      </c>
      <c r="BR341" t="s">
        <v>81</v>
      </c>
      <c r="BS341">
        <v>50</v>
      </c>
      <c r="BT341" t="s">
        <v>759</v>
      </c>
      <c r="BU341">
        <v>1000</v>
      </c>
      <c r="BV341">
        <v>539</v>
      </c>
      <c r="BW341">
        <v>1</v>
      </c>
    </row>
    <row r="342" spans="1:75" x14ac:dyDescent="0.15">
      <c r="A342">
        <v>3</v>
      </c>
      <c r="B342">
        <v>400501</v>
      </c>
      <c r="C342">
        <v>1</v>
      </c>
      <c r="D342" t="s">
        <v>713</v>
      </c>
      <c r="E342">
        <v>20141105</v>
      </c>
      <c r="F342">
        <v>1</v>
      </c>
      <c r="G342" t="s">
        <v>472</v>
      </c>
      <c r="H342">
        <v>1</v>
      </c>
      <c r="I342" t="s">
        <v>710</v>
      </c>
      <c r="J342">
        <v>0</v>
      </c>
      <c r="K342">
        <v>0</v>
      </c>
      <c r="L342">
        <v>3</v>
      </c>
      <c r="M342" t="s">
        <v>652</v>
      </c>
      <c r="N342" t="s">
        <v>653</v>
      </c>
      <c r="O342" t="s">
        <v>654</v>
      </c>
      <c r="P342">
        <v>0</v>
      </c>
      <c r="R342">
        <v>0</v>
      </c>
      <c r="S342">
        <v>0</v>
      </c>
      <c r="T342">
        <v>0</v>
      </c>
      <c r="U342">
        <v>0</v>
      </c>
      <c r="V342">
        <v>0</v>
      </c>
      <c r="W342">
        <v>0</v>
      </c>
      <c r="X342">
        <v>0</v>
      </c>
      <c r="Y342" t="s">
        <v>63</v>
      </c>
      <c r="Z342">
        <v>0</v>
      </c>
      <c r="AA342" t="s">
        <v>70</v>
      </c>
      <c r="AB342" t="s">
        <v>477</v>
      </c>
      <c r="AC342">
        <v>0</v>
      </c>
      <c r="AD342" t="s">
        <v>478</v>
      </c>
      <c r="AE342" t="s">
        <v>714</v>
      </c>
      <c r="AF342">
        <v>0</v>
      </c>
      <c r="AG342" t="s">
        <v>478</v>
      </c>
      <c r="AH342" t="s">
        <v>94</v>
      </c>
      <c r="AI342">
        <v>0</v>
      </c>
      <c r="AJ342" t="s">
        <v>478</v>
      </c>
      <c r="AK342" t="s">
        <v>148</v>
      </c>
      <c r="AL342">
        <v>0</v>
      </c>
      <c r="AM342" t="s">
        <v>478</v>
      </c>
      <c r="AN342" t="s">
        <v>715</v>
      </c>
      <c r="AO342">
        <v>0</v>
      </c>
      <c r="AP342" t="s">
        <v>478</v>
      </c>
      <c r="AQ342">
        <v>5</v>
      </c>
      <c r="AR342" t="s">
        <v>528</v>
      </c>
      <c r="AS342">
        <v>13</v>
      </c>
      <c r="AT342" t="s">
        <v>529</v>
      </c>
      <c r="AU342">
        <v>7</v>
      </c>
      <c r="AV342" t="s">
        <v>487</v>
      </c>
      <c r="AW342">
        <v>4</v>
      </c>
      <c r="AX342" t="s">
        <v>487</v>
      </c>
      <c r="AY342">
        <v>0</v>
      </c>
      <c r="BA342">
        <v>0</v>
      </c>
      <c r="BC342">
        <v>0</v>
      </c>
      <c r="BE342">
        <v>0</v>
      </c>
      <c r="BF342">
        <v>0</v>
      </c>
      <c r="BG342">
        <v>0</v>
      </c>
      <c r="BH342">
        <v>0</v>
      </c>
      <c r="BI342">
        <v>0</v>
      </c>
      <c r="BJ342">
        <v>999</v>
      </c>
      <c r="BN342" t="s">
        <v>487</v>
      </c>
      <c r="BO342">
        <v>180</v>
      </c>
      <c r="BP342">
        <v>0</v>
      </c>
      <c r="BQ342">
        <v>1</v>
      </c>
      <c r="BR342" t="s">
        <v>81</v>
      </c>
      <c r="BS342">
        <v>99</v>
      </c>
      <c r="BT342" t="s">
        <v>655</v>
      </c>
      <c r="BU342">
        <v>999000</v>
      </c>
      <c r="BV342">
        <v>1</v>
      </c>
      <c r="BW342">
        <v>1</v>
      </c>
    </row>
    <row r="343" spans="1:75" x14ac:dyDescent="0.15">
      <c r="A343">
        <v>3</v>
      </c>
      <c r="B343">
        <v>400501</v>
      </c>
      <c r="C343">
        <v>1</v>
      </c>
      <c r="D343" t="s">
        <v>713</v>
      </c>
      <c r="E343">
        <v>20141105</v>
      </c>
      <c r="F343">
        <v>1</v>
      </c>
      <c r="G343" t="s">
        <v>472</v>
      </c>
      <c r="H343">
        <v>1</v>
      </c>
      <c r="I343" t="s">
        <v>710</v>
      </c>
      <c r="J343">
        <v>0</v>
      </c>
      <c r="K343">
        <v>0</v>
      </c>
      <c r="L343">
        <v>4</v>
      </c>
      <c r="M343" t="s">
        <v>688</v>
      </c>
      <c r="N343" t="s">
        <v>689</v>
      </c>
      <c r="O343" t="s">
        <v>690</v>
      </c>
      <c r="P343">
        <v>5</v>
      </c>
      <c r="R343">
        <v>0</v>
      </c>
      <c r="S343">
        <v>0</v>
      </c>
      <c r="T343">
        <v>0</v>
      </c>
      <c r="U343">
        <v>0</v>
      </c>
      <c r="V343">
        <v>0</v>
      </c>
      <c r="W343">
        <v>0</v>
      </c>
      <c r="X343">
        <v>0</v>
      </c>
      <c r="Y343" t="s">
        <v>63</v>
      </c>
      <c r="Z343">
        <v>8</v>
      </c>
      <c r="AA343" t="s">
        <v>70</v>
      </c>
      <c r="AB343" t="s">
        <v>477</v>
      </c>
      <c r="AC343">
        <v>0.2</v>
      </c>
      <c r="AD343" t="s">
        <v>478</v>
      </c>
      <c r="AE343" t="s">
        <v>714</v>
      </c>
      <c r="AF343">
        <v>0</v>
      </c>
      <c r="AG343" t="s">
        <v>478</v>
      </c>
      <c r="AH343" t="s">
        <v>94</v>
      </c>
      <c r="AI343">
        <v>1.8</v>
      </c>
      <c r="AJ343" t="s">
        <v>478</v>
      </c>
      <c r="AK343" t="s">
        <v>148</v>
      </c>
      <c r="AL343">
        <v>0.1</v>
      </c>
      <c r="AM343" t="s">
        <v>478</v>
      </c>
      <c r="AN343" t="s">
        <v>715</v>
      </c>
      <c r="AO343">
        <v>0</v>
      </c>
      <c r="AP343" t="s">
        <v>478</v>
      </c>
      <c r="AQ343">
        <v>5</v>
      </c>
      <c r="AR343" t="s">
        <v>528</v>
      </c>
      <c r="AS343">
        <v>13</v>
      </c>
      <c r="AT343" t="s">
        <v>529</v>
      </c>
      <c r="AU343">
        <v>7</v>
      </c>
      <c r="AV343" t="s">
        <v>487</v>
      </c>
      <c r="AW343">
        <v>4</v>
      </c>
      <c r="AX343" t="s">
        <v>487</v>
      </c>
      <c r="AY343">
        <v>0</v>
      </c>
      <c r="BA343">
        <v>0</v>
      </c>
      <c r="BC343">
        <v>0</v>
      </c>
      <c r="BE343">
        <v>0</v>
      </c>
      <c r="BF343">
        <v>0</v>
      </c>
      <c r="BG343">
        <v>0</v>
      </c>
      <c r="BH343">
        <v>0</v>
      </c>
      <c r="BI343">
        <v>0</v>
      </c>
      <c r="BJ343">
        <v>20</v>
      </c>
      <c r="BK343" t="s">
        <v>691</v>
      </c>
      <c r="BL343" t="s">
        <v>989</v>
      </c>
      <c r="BM343" t="s">
        <v>690</v>
      </c>
      <c r="BN343" t="s">
        <v>758</v>
      </c>
      <c r="BO343">
        <v>10</v>
      </c>
      <c r="BP343">
        <v>0</v>
      </c>
      <c r="BQ343">
        <v>1</v>
      </c>
      <c r="BR343" t="s">
        <v>81</v>
      </c>
      <c r="BS343">
        <v>50</v>
      </c>
      <c r="BT343" t="s">
        <v>759</v>
      </c>
      <c r="BU343">
        <v>90</v>
      </c>
      <c r="BV343">
        <v>41</v>
      </c>
      <c r="BW343">
        <v>2</v>
      </c>
    </row>
    <row r="344" spans="1:75" x14ac:dyDescent="0.15">
      <c r="A344">
        <v>3</v>
      </c>
      <c r="B344">
        <v>400501</v>
      </c>
      <c r="C344">
        <v>1</v>
      </c>
      <c r="D344" t="s">
        <v>713</v>
      </c>
      <c r="E344">
        <v>20141105</v>
      </c>
      <c r="F344">
        <v>1</v>
      </c>
      <c r="G344" t="s">
        <v>472</v>
      </c>
      <c r="H344">
        <v>1</v>
      </c>
      <c r="I344" t="s">
        <v>710</v>
      </c>
      <c r="J344">
        <v>0</v>
      </c>
      <c r="K344">
        <v>0</v>
      </c>
      <c r="L344">
        <v>5</v>
      </c>
      <c r="M344" t="s">
        <v>668</v>
      </c>
      <c r="N344" t="s">
        <v>669</v>
      </c>
      <c r="O344" t="s">
        <v>667</v>
      </c>
      <c r="P344">
        <v>2</v>
      </c>
      <c r="R344">
        <v>0</v>
      </c>
      <c r="S344">
        <v>0</v>
      </c>
      <c r="T344">
        <v>0</v>
      </c>
      <c r="U344">
        <v>0</v>
      </c>
      <c r="V344">
        <v>0</v>
      </c>
      <c r="W344">
        <v>0</v>
      </c>
      <c r="X344">
        <v>0</v>
      </c>
      <c r="Y344" t="s">
        <v>63</v>
      </c>
      <c r="Z344">
        <v>0</v>
      </c>
      <c r="AA344" t="s">
        <v>70</v>
      </c>
      <c r="AB344" t="s">
        <v>477</v>
      </c>
      <c r="AC344">
        <v>0</v>
      </c>
      <c r="AD344" t="s">
        <v>478</v>
      </c>
      <c r="AE344" t="s">
        <v>714</v>
      </c>
      <c r="AF344">
        <v>0</v>
      </c>
      <c r="AG344" t="s">
        <v>478</v>
      </c>
      <c r="AH344" t="s">
        <v>94</v>
      </c>
      <c r="AI344">
        <v>0</v>
      </c>
      <c r="AJ344" t="s">
        <v>478</v>
      </c>
      <c r="AK344" t="s">
        <v>148</v>
      </c>
      <c r="AL344">
        <v>0</v>
      </c>
      <c r="AM344" t="s">
        <v>478</v>
      </c>
      <c r="AN344" t="s">
        <v>715</v>
      </c>
      <c r="AO344">
        <v>0</v>
      </c>
      <c r="AP344" t="s">
        <v>478</v>
      </c>
      <c r="AQ344">
        <v>5</v>
      </c>
      <c r="AR344" t="s">
        <v>528</v>
      </c>
      <c r="AS344">
        <v>13</v>
      </c>
      <c r="AT344" t="s">
        <v>529</v>
      </c>
      <c r="AU344">
        <v>7</v>
      </c>
      <c r="AV344" t="s">
        <v>487</v>
      </c>
      <c r="AW344">
        <v>4</v>
      </c>
      <c r="AX344" t="s">
        <v>487</v>
      </c>
      <c r="AY344">
        <v>0</v>
      </c>
      <c r="BA344">
        <v>0</v>
      </c>
      <c r="BC344">
        <v>0</v>
      </c>
      <c r="BE344">
        <v>0</v>
      </c>
      <c r="BF344">
        <v>0</v>
      </c>
      <c r="BG344">
        <v>0</v>
      </c>
      <c r="BH344">
        <v>0</v>
      </c>
      <c r="BI344">
        <v>0</v>
      </c>
      <c r="BJ344">
        <v>90</v>
      </c>
      <c r="BN344" t="s">
        <v>758</v>
      </c>
      <c r="BO344">
        <v>1</v>
      </c>
      <c r="BP344">
        <v>0</v>
      </c>
      <c r="BQ344">
        <v>1</v>
      </c>
      <c r="BR344" t="s">
        <v>81</v>
      </c>
      <c r="BS344">
        <v>50</v>
      </c>
      <c r="BT344" t="s">
        <v>759</v>
      </c>
      <c r="BU344">
        <v>200</v>
      </c>
      <c r="BV344">
        <v>489</v>
      </c>
      <c r="BW344">
        <v>1</v>
      </c>
    </row>
    <row r="345" spans="1:75" x14ac:dyDescent="0.15">
      <c r="A345">
        <v>3</v>
      </c>
      <c r="B345">
        <v>400501</v>
      </c>
      <c r="C345">
        <v>1</v>
      </c>
      <c r="D345" t="s">
        <v>713</v>
      </c>
      <c r="E345">
        <v>20141105</v>
      </c>
      <c r="F345">
        <v>1</v>
      </c>
      <c r="G345" t="s">
        <v>472</v>
      </c>
      <c r="H345">
        <v>1</v>
      </c>
      <c r="I345" t="s">
        <v>710</v>
      </c>
      <c r="J345">
        <v>0</v>
      </c>
      <c r="K345">
        <v>0</v>
      </c>
      <c r="L345">
        <v>6</v>
      </c>
      <c r="M345" t="s">
        <v>581</v>
      </c>
      <c r="N345" t="s">
        <v>582</v>
      </c>
      <c r="O345" t="s">
        <v>550</v>
      </c>
      <c r="P345">
        <v>1</v>
      </c>
      <c r="R345">
        <v>0</v>
      </c>
      <c r="S345">
        <v>0</v>
      </c>
      <c r="T345">
        <v>0</v>
      </c>
      <c r="U345">
        <v>0</v>
      </c>
      <c r="V345">
        <v>0</v>
      </c>
      <c r="W345">
        <v>0</v>
      </c>
      <c r="X345">
        <v>0</v>
      </c>
      <c r="Y345" t="s">
        <v>63</v>
      </c>
      <c r="Z345">
        <v>0</v>
      </c>
      <c r="AA345" t="s">
        <v>70</v>
      </c>
      <c r="AB345" t="s">
        <v>477</v>
      </c>
      <c r="AC345">
        <v>0</v>
      </c>
      <c r="AD345" t="s">
        <v>478</v>
      </c>
      <c r="AE345" t="s">
        <v>714</v>
      </c>
      <c r="AF345">
        <v>0</v>
      </c>
      <c r="AG345" t="s">
        <v>478</v>
      </c>
      <c r="AH345" t="s">
        <v>94</v>
      </c>
      <c r="AI345">
        <v>0.1</v>
      </c>
      <c r="AJ345" t="s">
        <v>478</v>
      </c>
      <c r="AK345" t="s">
        <v>148</v>
      </c>
      <c r="AL345">
        <v>0</v>
      </c>
      <c r="AM345" t="s">
        <v>478</v>
      </c>
      <c r="AN345" t="s">
        <v>715</v>
      </c>
      <c r="AO345">
        <v>0</v>
      </c>
      <c r="AP345" t="s">
        <v>478</v>
      </c>
      <c r="AQ345">
        <v>5</v>
      </c>
      <c r="AR345" t="s">
        <v>528</v>
      </c>
      <c r="AS345">
        <v>13</v>
      </c>
      <c r="AT345" t="s">
        <v>529</v>
      </c>
      <c r="AU345">
        <v>7</v>
      </c>
      <c r="AV345" t="s">
        <v>487</v>
      </c>
      <c r="AW345">
        <v>4</v>
      </c>
      <c r="AX345" t="s">
        <v>487</v>
      </c>
      <c r="AY345">
        <v>0</v>
      </c>
      <c r="BA345">
        <v>0</v>
      </c>
      <c r="BC345">
        <v>0</v>
      </c>
      <c r="BE345">
        <v>0</v>
      </c>
      <c r="BF345">
        <v>0</v>
      </c>
      <c r="BG345">
        <v>0</v>
      </c>
      <c r="BH345">
        <v>0</v>
      </c>
      <c r="BI345">
        <v>0</v>
      </c>
      <c r="BJ345">
        <v>61</v>
      </c>
      <c r="BK345" t="s">
        <v>966</v>
      </c>
      <c r="BL345" t="s">
        <v>967</v>
      </c>
      <c r="BM345" t="s">
        <v>550</v>
      </c>
      <c r="BN345" t="s">
        <v>758</v>
      </c>
      <c r="BO345">
        <v>1</v>
      </c>
      <c r="BP345">
        <v>0</v>
      </c>
      <c r="BQ345">
        <v>1</v>
      </c>
      <c r="BR345" t="s">
        <v>81</v>
      </c>
      <c r="BS345">
        <v>50</v>
      </c>
      <c r="BT345" t="s">
        <v>759</v>
      </c>
      <c r="BU345">
        <v>300</v>
      </c>
      <c r="BV345">
        <v>216</v>
      </c>
      <c r="BW345">
        <v>2</v>
      </c>
    </row>
    <row r="346" spans="1:75" x14ac:dyDescent="0.15">
      <c r="A346">
        <v>3</v>
      </c>
      <c r="B346">
        <v>400501</v>
      </c>
      <c r="C346">
        <v>1</v>
      </c>
      <c r="D346" t="s">
        <v>713</v>
      </c>
      <c r="E346">
        <v>20141106</v>
      </c>
      <c r="F346">
        <v>1</v>
      </c>
      <c r="G346" t="s">
        <v>472</v>
      </c>
      <c r="H346">
        <v>1</v>
      </c>
      <c r="I346" t="s">
        <v>710</v>
      </c>
      <c r="J346">
        <v>0</v>
      </c>
      <c r="K346">
        <v>0</v>
      </c>
      <c r="L346">
        <v>1</v>
      </c>
      <c r="M346" t="s">
        <v>1377</v>
      </c>
      <c r="N346" t="s">
        <v>1378</v>
      </c>
      <c r="O346" t="s">
        <v>913</v>
      </c>
      <c r="P346">
        <v>57</v>
      </c>
      <c r="R346">
        <v>0</v>
      </c>
      <c r="S346">
        <v>0</v>
      </c>
      <c r="T346">
        <v>0</v>
      </c>
      <c r="U346">
        <v>0</v>
      </c>
      <c r="V346">
        <v>0</v>
      </c>
      <c r="W346">
        <v>0</v>
      </c>
      <c r="X346">
        <v>0</v>
      </c>
      <c r="Y346" t="s">
        <v>63</v>
      </c>
      <c r="Z346">
        <v>112</v>
      </c>
      <c r="AA346" t="s">
        <v>70</v>
      </c>
      <c r="AB346" t="s">
        <v>477</v>
      </c>
      <c r="AC346">
        <v>9.4</v>
      </c>
      <c r="AD346" t="s">
        <v>478</v>
      </c>
      <c r="AE346" t="s">
        <v>714</v>
      </c>
      <c r="AF346">
        <v>7.6</v>
      </c>
      <c r="AG346" t="s">
        <v>478</v>
      </c>
      <c r="AH346" t="s">
        <v>94</v>
      </c>
      <c r="AI346">
        <v>0.2</v>
      </c>
      <c r="AJ346" t="s">
        <v>478</v>
      </c>
      <c r="AK346" t="s">
        <v>148</v>
      </c>
      <c r="AL346">
        <v>0</v>
      </c>
      <c r="AM346" t="s">
        <v>478</v>
      </c>
      <c r="AN346" t="s">
        <v>715</v>
      </c>
      <c r="AO346">
        <v>0.1</v>
      </c>
      <c r="AP346" t="s">
        <v>478</v>
      </c>
      <c r="AQ346">
        <v>2</v>
      </c>
      <c r="AR346" t="s">
        <v>479</v>
      </c>
      <c r="AS346">
        <v>2</v>
      </c>
      <c r="AT346" t="s">
        <v>480</v>
      </c>
      <c r="AU346">
        <v>1</v>
      </c>
      <c r="AV346" t="s">
        <v>534</v>
      </c>
      <c r="AW346">
        <v>2</v>
      </c>
      <c r="AX346" t="s">
        <v>488</v>
      </c>
      <c r="AY346">
        <v>0</v>
      </c>
      <c r="BA346">
        <v>0</v>
      </c>
      <c r="BC346">
        <v>0</v>
      </c>
      <c r="BE346">
        <v>0</v>
      </c>
      <c r="BF346">
        <v>0</v>
      </c>
      <c r="BG346">
        <v>0</v>
      </c>
      <c r="BH346">
        <v>0</v>
      </c>
      <c r="BI346">
        <v>0</v>
      </c>
      <c r="BJ346">
        <v>113</v>
      </c>
      <c r="BK346" t="s">
        <v>1379</v>
      </c>
      <c r="BL346" t="s">
        <v>1380</v>
      </c>
      <c r="BM346" t="s">
        <v>913</v>
      </c>
      <c r="BN346" t="s">
        <v>758</v>
      </c>
      <c r="BO346">
        <v>50</v>
      </c>
      <c r="BP346">
        <v>0</v>
      </c>
      <c r="BQ346">
        <v>1</v>
      </c>
      <c r="BR346" t="s">
        <v>81</v>
      </c>
      <c r="BS346">
        <v>50</v>
      </c>
      <c r="BT346" t="s">
        <v>759</v>
      </c>
      <c r="BU346">
        <v>100</v>
      </c>
      <c r="BV346">
        <v>113</v>
      </c>
      <c r="BW346">
        <v>3</v>
      </c>
    </row>
    <row r="347" spans="1:75" x14ac:dyDescent="0.15">
      <c r="A347">
        <v>3</v>
      </c>
      <c r="B347">
        <v>400501</v>
      </c>
      <c r="C347">
        <v>1</v>
      </c>
      <c r="D347" t="s">
        <v>713</v>
      </c>
      <c r="E347">
        <v>20141106</v>
      </c>
      <c r="F347">
        <v>1</v>
      </c>
      <c r="G347" t="s">
        <v>472</v>
      </c>
      <c r="H347">
        <v>1</v>
      </c>
      <c r="I347" t="s">
        <v>710</v>
      </c>
      <c r="J347">
        <v>0</v>
      </c>
      <c r="K347">
        <v>0</v>
      </c>
      <c r="L347">
        <v>2</v>
      </c>
      <c r="M347" t="s">
        <v>1020</v>
      </c>
      <c r="N347" t="s">
        <v>1021</v>
      </c>
      <c r="O347" t="s">
        <v>1022</v>
      </c>
      <c r="P347">
        <v>1</v>
      </c>
      <c r="R347">
        <v>0</v>
      </c>
      <c r="S347">
        <v>0</v>
      </c>
      <c r="T347">
        <v>0</v>
      </c>
      <c r="U347">
        <v>0</v>
      </c>
      <c r="V347">
        <v>0</v>
      </c>
      <c r="W347">
        <v>0</v>
      </c>
      <c r="X347">
        <v>0</v>
      </c>
      <c r="Y347" t="s">
        <v>63</v>
      </c>
      <c r="Z347">
        <v>1</v>
      </c>
      <c r="AA347" t="s">
        <v>70</v>
      </c>
      <c r="AB347" t="s">
        <v>477</v>
      </c>
      <c r="AC347">
        <v>0</v>
      </c>
      <c r="AD347" t="s">
        <v>478</v>
      </c>
      <c r="AE347" t="s">
        <v>714</v>
      </c>
      <c r="AF347">
        <v>0</v>
      </c>
      <c r="AG347" t="s">
        <v>478</v>
      </c>
      <c r="AH347" t="s">
        <v>94</v>
      </c>
      <c r="AI347">
        <v>0.1</v>
      </c>
      <c r="AJ347" t="s">
        <v>478</v>
      </c>
      <c r="AK347" t="s">
        <v>148</v>
      </c>
      <c r="AL347">
        <v>0</v>
      </c>
      <c r="AM347" t="s">
        <v>478</v>
      </c>
      <c r="AN347" t="s">
        <v>715</v>
      </c>
      <c r="AO347">
        <v>0.3</v>
      </c>
      <c r="AP347" t="s">
        <v>478</v>
      </c>
      <c r="AQ347">
        <v>2</v>
      </c>
      <c r="AR347" t="s">
        <v>479</v>
      </c>
      <c r="AS347">
        <v>2</v>
      </c>
      <c r="AT347" t="s">
        <v>480</v>
      </c>
      <c r="AU347">
        <v>1</v>
      </c>
      <c r="AV347" t="s">
        <v>534</v>
      </c>
      <c r="AW347">
        <v>2</v>
      </c>
      <c r="AX347" t="s">
        <v>488</v>
      </c>
      <c r="AY347">
        <v>0</v>
      </c>
      <c r="BA347">
        <v>0</v>
      </c>
      <c r="BC347">
        <v>0</v>
      </c>
      <c r="BE347">
        <v>0</v>
      </c>
      <c r="BF347">
        <v>0</v>
      </c>
      <c r="BG347">
        <v>0</v>
      </c>
      <c r="BH347">
        <v>0</v>
      </c>
      <c r="BI347">
        <v>0</v>
      </c>
      <c r="BJ347">
        <v>179</v>
      </c>
      <c r="BK347" t="s">
        <v>1023</v>
      </c>
      <c r="BL347" t="s">
        <v>1024</v>
      </c>
      <c r="BM347" t="s">
        <v>1022</v>
      </c>
      <c r="BN347" t="s">
        <v>758</v>
      </c>
      <c r="BO347">
        <v>0.5</v>
      </c>
      <c r="BP347">
        <v>0</v>
      </c>
      <c r="BQ347">
        <v>1</v>
      </c>
      <c r="BR347" t="s">
        <v>81</v>
      </c>
      <c r="BS347">
        <v>50</v>
      </c>
      <c r="BT347" t="s">
        <v>759</v>
      </c>
      <c r="BU347">
        <v>300</v>
      </c>
      <c r="BV347">
        <v>426</v>
      </c>
      <c r="BW347">
        <v>1</v>
      </c>
    </row>
    <row r="348" spans="1:75" x14ac:dyDescent="0.15">
      <c r="A348">
        <v>3</v>
      </c>
      <c r="B348">
        <v>400501</v>
      </c>
      <c r="C348">
        <v>1</v>
      </c>
      <c r="D348" t="s">
        <v>713</v>
      </c>
      <c r="E348">
        <v>20141106</v>
      </c>
      <c r="F348">
        <v>1</v>
      </c>
      <c r="G348" t="s">
        <v>472</v>
      </c>
      <c r="H348">
        <v>1</v>
      </c>
      <c r="I348" t="s">
        <v>710</v>
      </c>
      <c r="J348">
        <v>0</v>
      </c>
      <c r="K348">
        <v>0</v>
      </c>
      <c r="L348">
        <v>3</v>
      </c>
      <c r="M348" t="s">
        <v>1381</v>
      </c>
      <c r="N348" t="s">
        <v>1382</v>
      </c>
      <c r="O348" t="s">
        <v>1383</v>
      </c>
      <c r="P348">
        <v>12</v>
      </c>
      <c r="R348">
        <v>0</v>
      </c>
      <c r="S348">
        <v>0</v>
      </c>
      <c r="T348">
        <v>0</v>
      </c>
      <c r="U348">
        <v>0</v>
      </c>
      <c r="V348">
        <v>0</v>
      </c>
      <c r="W348">
        <v>0</v>
      </c>
      <c r="X348">
        <v>0</v>
      </c>
      <c r="Y348" t="s">
        <v>63</v>
      </c>
      <c r="Z348">
        <v>20</v>
      </c>
      <c r="AA348" t="s">
        <v>70</v>
      </c>
      <c r="AB348" t="s">
        <v>477</v>
      </c>
      <c r="AC348">
        <v>0.8</v>
      </c>
      <c r="AD348" t="s">
        <v>478</v>
      </c>
      <c r="AE348" t="s">
        <v>714</v>
      </c>
      <c r="AF348">
        <v>1</v>
      </c>
      <c r="AG348" t="s">
        <v>478</v>
      </c>
      <c r="AH348" t="s">
        <v>94</v>
      </c>
      <c r="AI348">
        <v>2</v>
      </c>
      <c r="AJ348" t="s">
        <v>478</v>
      </c>
      <c r="AK348" t="s">
        <v>148</v>
      </c>
      <c r="AL348">
        <v>0</v>
      </c>
      <c r="AM348" t="s">
        <v>478</v>
      </c>
      <c r="AN348" t="s">
        <v>715</v>
      </c>
      <c r="AO348">
        <v>0.3</v>
      </c>
      <c r="AP348" t="s">
        <v>478</v>
      </c>
      <c r="AQ348">
        <v>2</v>
      </c>
      <c r="AR348" t="s">
        <v>479</v>
      </c>
      <c r="AS348">
        <v>2</v>
      </c>
      <c r="AT348" t="s">
        <v>480</v>
      </c>
      <c r="AU348">
        <v>1</v>
      </c>
      <c r="AV348" t="s">
        <v>534</v>
      </c>
      <c r="AW348">
        <v>2</v>
      </c>
      <c r="AX348" t="s">
        <v>488</v>
      </c>
      <c r="AY348">
        <v>0</v>
      </c>
      <c r="BA348">
        <v>0</v>
      </c>
      <c r="BC348">
        <v>0</v>
      </c>
      <c r="BE348">
        <v>0</v>
      </c>
      <c r="BF348">
        <v>0</v>
      </c>
      <c r="BG348">
        <v>0</v>
      </c>
      <c r="BH348">
        <v>0</v>
      </c>
      <c r="BI348">
        <v>0</v>
      </c>
      <c r="BJ348">
        <v>190</v>
      </c>
      <c r="BK348" t="s">
        <v>1384</v>
      </c>
      <c r="BL348" t="s">
        <v>1385</v>
      </c>
      <c r="BM348" t="s">
        <v>1386</v>
      </c>
      <c r="BN348" t="s">
        <v>758</v>
      </c>
      <c r="BO348">
        <v>20</v>
      </c>
      <c r="BP348">
        <v>0</v>
      </c>
      <c r="BQ348">
        <v>1</v>
      </c>
      <c r="BR348" t="s">
        <v>81</v>
      </c>
      <c r="BS348">
        <v>50</v>
      </c>
      <c r="BT348" t="s">
        <v>759</v>
      </c>
      <c r="BU348">
        <v>840</v>
      </c>
      <c r="BV348">
        <v>487</v>
      </c>
      <c r="BW348">
        <v>1</v>
      </c>
    </row>
    <row r="349" spans="1:75" x14ac:dyDescent="0.15">
      <c r="A349">
        <v>3</v>
      </c>
      <c r="B349">
        <v>400501</v>
      </c>
      <c r="C349">
        <v>1</v>
      </c>
      <c r="D349" t="s">
        <v>713</v>
      </c>
      <c r="E349">
        <v>20141106</v>
      </c>
      <c r="F349">
        <v>1</v>
      </c>
      <c r="G349" t="s">
        <v>472</v>
      </c>
      <c r="H349">
        <v>1</v>
      </c>
      <c r="I349" t="s">
        <v>710</v>
      </c>
      <c r="J349">
        <v>0</v>
      </c>
      <c r="K349">
        <v>0</v>
      </c>
      <c r="L349">
        <v>4</v>
      </c>
      <c r="M349" t="s">
        <v>688</v>
      </c>
      <c r="N349" t="s">
        <v>689</v>
      </c>
      <c r="O349" t="s">
        <v>690</v>
      </c>
      <c r="P349">
        <v>25</v>
      </c>
      <c r="R349">
        <v>0</v>
      </c>
      <c r="S349">
        <v>0</v>
      </c>
      <c r="T349">
        <v>0</v>
      </c>
      <c r="U349">
        <v>0</v>
      </c>
      <c r="V349">
        <v>0</v>
      </c>
      <c r="W349">
        <v>0</v>
      </c>
      <c r="X349">
        <v>0</v>
      </c>
      <c r="Y349" t="s">
        <v>63</v>
      </c>
      <c r="Z349">
        <v>38</v>
      </c>
      <c r="AA349" t="s">
        <v>70</v>
      </c>
      <c r="AB349" t="s">
        <v>477</v>
      </c>
      <c r="AC349">
        <v>0.8</v>
      </c>
      <c r="AD349" t="s">
        <v>478</v>
      </c>
      <c r="AE349" t="s">
        <v>714</v>
      </c>
      <c r="AF349">
        <v>0.1</v>
      </c>
      <c r="AG349" t="s">
        <v>478</v>
      </c>
      <c r="AH349" t="s">
        <v>94</v>
      </c>
      <c r="AI349">
        <v>8.8000000000000007</v>
      </c>
      <c r="AJ349" t="s">
        <v>478</v>
      </c>
      <c r="AK349" t="s">
        <v>148</v>
      </c>
      <c r="AL349">
        <v>0.7</v>
      </c>
      <c r="AM349" t="s">
        <v>478</v>
      </c>
      <c r="AN349" t="s">
        <v>715</v>
      </c>
      <c r="AO349">
        <v>0</v>
      </c>
      <c r="AP349" t="s">
        <v>478</v>
      </c>
      <c r="AQ349">
        <v>2</v>
      </c>
      <c r="AR349" t="s">
        <v>479</v>
      </c>
      <c r="AS349">
        <v>2</v>
      </c>
      <c r="AT349" t="s">
        <v>480</v>
      </c>
      <c r="AU349">
        <v>1</v>
      </c>
      <c r="AV349" t="s">
        <v>534</v>
      </c>
      <c r="AW349">
        <v>2</v>
      </c>
      <c r="AX349" t="s">
        <v>488</v>
      </c>
      <c r="AY349">
        <v>0</v>
      </c>
      <c r="BA349">
        <v>0</v>
      </c>
      <c r="BC349">
        <v>0</v>
      </c>
      <c r="BE349">
        <v>0</v>
      </c>
      <c r="BF349">
        <v>0</v>
      </c>
      <c r="BG349">
        <v>0</v>
      </c>
      <c r="BH349">
        <v>0</v>
      </c>
      <c r="BI349">
        <v>0</v>
      </c>
      <c r="BJ349">
        <v>20</v>
      </c>
      <c r="BK349" t="s">
        <v>691</v>
      </c>
      <c r="BL349" t="s">
        <v>989</v>
      </c>
      <c r="BM349" t="s">
        <v>690</v>
      </c>
      <c r="BN349" t="s">
        <v>758</v>
      </c>
      <c r="BO349">
        <v>50</v>
      </c>
      <c r="BP349">
        <v>0</v>
      </c>
      <c r="BQ349">
        <v>1</v>
      </c>
      <c r="BR349" t="s">
        <v>81</v>
      </c>
      <c r="BS349">
        <v>50</v>
      </c>
      <c r="BT349" t="s">
        <v>759</v>
      </c>
      <c r="BU349">
        <v>90</v>
      </c>
      <c r="BV349">
        <v>41</v>
      </c>
      <c r="BW349">
        <v>2</v>
      </c>
    </row>
    <row r="350" spans="1:75" x14ac:dyDescent="0.15">
      <c r="A350">
        <v>3</v>
      </c>
      <c r="B350">
        <v>400501</v>
      </c>
      <c r="C350">
        <v>1</v>
      </c>
      <c r="D350" t="s">
        <v>713</v>
      </c>
      <c r="E350">
        <v>20141106</v>
      </c>
      <c r="F350">
        <v>1</v>
      </c>
      <c r="G350" t="s">
        <v>472</v>
      </c>
      <c r="H350">
        <v>1</v>
      </c>
      <c r="I350" t="s">
        <v>710</v>
      </c>
      <c r="J350">
        <v>0</v>
      </c>
      <c r="K350">
        <v>0</v>
      </c>
      <c r="L350">
        <v>5</v>
      </c>
      <c r="M350" t="s">
        <v>624</v>
      </c>
      <c r="N350" t="s">
        <v>625</v>
      </c>
      <c r="O350" t="s">
        <v>626</v>
      </c>
      <c r="P350">
        <v>6</v>
      </c>
      <c r="R350">
        <v>0</v>
      </c>
      <c r="S350">
        <v>0</v>
      </c>
      <c r="T350">
        <v>0</v>
      </c>
      <c r="U350">
        <v>0</v>
      </c>
      <c r="V350">
        <v>0</v>
      </c>
      <c r="W350">
        <v>0</v>
      </c>
      <c r="X350">
        <v>0</v>
      </c>
      <c r="Y350" t="s">
        <v>63</v>
      </c>
      <c r="Z350">
        <v>105</v>
      </c>
      <c r="AA350" t="s">
        <v>70</v>
      </c>
      <c r="AB350" t="s">
        <v>477</v>
      </c>
      <c r="AC350">
        <v>0.2</v>
      </c>
      <c r="AD350" t="s">
        <v>478</v>
      </c>
      <c r="AE350" t="s">
        <v>714</v>
      </c>
      <c r="AF350">
        <v>11.3</v>
      </c>
      <c r="AG350" t="s">
        <v>478</v>
      </c>
      <c r="AH350" t="s">
        <v>94</v>
      </c>
      <c r="AI350">
        <v>0.7</v>
      </c>
      <c r="AJ350" t="s">
        <v>478</v>
      </c>
      <c r="AK350" t="s">
        <v>148</v>
      </c>
      <c r="AL350">
        <v>0</v>
      </c>
      <c r="AM350" t="s">
        <v>478</v>
      </c>
      <c r="AN350" t="s">
        <v>715</v>
      </c>
      <c r="AO350">
        <v>0.3</v>
      </c>
      <c r="AP350" t="s">
        <v>478</v>
      </c>
      <c r="AQ350">
        <v>2</v>
      </c>
      <c r="AR350" t="s">
        <v>479</v>
      </c>
      <c r="AS350">
        <v>2</v>
      </c>
      <c r="AT350" t="s">
        <v>480</v>
      </c>
      <c r="AU350">
        <v>1</v>
      </c>
      <c r="AV350" t="s">
        <v>534</v>
      </c>
      <c r="AW350">
        <v>2</v>
      </c>
      <c r="AX350" t="s">
        <v>488</v>
      </c>
      <c r="AY350">
        <v>0</v>
      </c>
      <c r="BA350">
        <v>0</v>
      </c>
      <c r="BC350">
        <v>0</v>
      </c>
      <c r="BE350">
        <v>0</v>
      </c>
      <c r="BF350">
        <v>0</v>
      </c>
      <c r="BG350">
        <v>0</v>
      </c>
      <c r="BH350">
        <v>0</v>
      </c>
      <c r="BI350">
        <v>0</v>
      </c>
      <c r="BJ350">
        <v>174</v>
      </c>
      <c r="BK350" t="s">
        <v>627</v>
      </c>
      <c r="BL350" t="s">
        <v>628</v>
      </c>
      <c r="BM350" t="s">
        <v>626</v>
      </c>
      <c r="BN350" t="s">
        <v>758</v>
      </c>
      <c r="BO350">
        <v>15</v>
      </c>
      <c r="BP350">
        <v>0</v>
      </c>
      <c r="BQ350">
        <v>1</v>
      </c>
      <c r="BR350" t="s">
        <v>81</v>
      </c>
      <c r="BS350">
        <v>50</v>
      </c>
      <c r="BT350" t="s">
        <v>759</v>
      </c>
      <c r="BU350">
        <v>1000</v>
      </c>
      <c r="BV350">
        <v>369</v>
      </c>
      <c r="BW350">
        <v>1</v>
      </c>
    </row>
    <row r="351" spans="1:75" x14ac:dyDescent="0.15">
      <c r="A351">
        <v>3</v>
      </c>
      <c r="B351">
        <v>400501</v>
      </c>
      <c r="C351">
        <v>1</v>
      </c>
      <c r="D351" t="s">
        <v>713</v>
      </c>
      <c r="E351">
        <v>20141106</v>
      </c>
      <c r="F351">
        <v>1</v>
      </c>
      <c r="G351" t="s">
        <v>472</v>
      </c>
      <c r="H351">
        <v>1</v>
      </c>
      <c r="I351" t="s">
        <v>710</v>
      </c>
      <c r="J351">
        <v>0</v>
      </c>
      <c r="K351">
        <v>0</v>
      </c>
      <c r="L351">
        <v>6</v>
      </c>
      <c r="M351" t="s">
        <v>1387</v>
      </c>
      <c r="N351" t="s">
        <v>1388</v>
      </c>
      <c r="O351" t="s">
        <v>970</v>
      </c>
      <c r="P351">
        <v>19</v>
      </c>
      <c r="R351">
        <v>0</v>
      </c>
      <c r="S351">
        <v>0</v>
      </c>
      <c r="T351">
        <v>0</v>
      </c>
      <c r="U351">
        <v>0</v>
      </c>
      <c r="V351">
        <v>0</v>
      </c>
      <c r="W351">
        <v>0</v>
      </c>
      <c r="X351">
        <v>0</v>
      </c>
      <c r="Y351" t="s">
        <v>63</v>
      </c>
      <c r="Z351">
        <v>56</v>
      </c>
      <c r="AA351" t="s">
        <v>70</v>
      </c>
      <c r="AB351" t="s">
        <v>477</v>
      </c>
      <c r="AC351">
        <v>3.9</v>
      </c>
      <c r="AD351" t="s">
        <v>478</v>
      </c>
      <c r="AE351" t="s">
        <v>714</v>
      </c>
      <c r="AF351">
        <v>4.3</v>
      </c>
      <c r="AG351" t="s">
        <v>478</v>
      </c>
      <c r="AH351" t="s">
        <v>94</v>
      </c>
      <c r="AI351">
        <v>0.3</v>
      </c>
      <c r="AJ351" t="s">
        <v>478</v>
      </c>
      <c r="AK351" t="s">
        <v>148</v>
      </c>
      <c r="AL351">
        <v>0.2</v>
      </c>
      <c r="AM351" t="s">
        <v>478</v>
      </c>
      <c r="AN351" t="s">
        <v>715</v>
      </c>
      <c r="AO351">
        <v>0.3</v>
      </c>
      <c r="AP351" t="s">
        <v>478</v>
      </c>
      <c r="AQ351">
        <v>2</v>
      </c>
      <c r="AR351" t="s">
        <v>479</v>
      </c>
      <c r="AS351">
        <v>2</v>
      </c>
      <c r="AT351" t="s">
        <v>480</v>
      </c>
      <c r="AU351">
        <v>1</v>
      </c>
      <c r="AV351" t="s">
        <v>534</v>
      </c>
      <c r="AW351">
        <v>2</v>
      </c>
      <c r="AX351" t="s">
        <v>488</v>
      </c>
      <c r="AY351">
        <v>0</v>
      </c>
      <c r="BA351">
        <v>0</v>
      </c>
      <c r="BC351">
        <v>0</v>
      </c>
      <c r="BE351">
        <v>0</v>
      </c>
      <c r="BF351">
        <v>0</v>
      </c>
      <c r="BG351">
        <v>0</v>
      </c>
      <c r="BH351">
        <v>0</v>
      </c>
      <c r="BI351">
        <v>0</v>
      </c>
      <c r="BJ351">
        <v>131</v>
      </c>
      <c r="BK351" t="s">
        <v>1389</v>
      </c>
      <c r="BL351" t="s">
        <v>1390</v>
      </c>
      <c r="BM351" t="s">
        <v>970</v>
      </c>
      <c r="BN351" t="s">
        <v>758</v>
      </c>
      <c r="BO351">
        <v>15</v>
      </c>
      <c r="BP351">
        <v>0</v>
      </c>
      <c r="BQ351">
        <v>1</v>
      </c>
      <c r="BR351" t="s">
        <v>81</v>
      </c>
      <c r="BS351">
        <v>50</v>
      </c>
      <c r="BT351" t="s">
        <v>759</v>
      </c>
      <c r="BU351">
        <v>900</v>
      </c>
      <c r="BV351">
        <v>1163</v>
      </c>
      <c r="BW351">
        <v>2</v>
      </c>
    </row>
    <row r="352" spans="1:75" x14ac:dyDescent="0.15">
      <c r="A352">
        <v>3</v>
      </c>
      <c r="B352">
        <v>400501</v>
      </c>
      <c r="C352">
        <v>1</v>
      </c>
      <c r="D352" t="s">
        <v>713</v>
      </c>
      <c r="E352">
        <v>20141106</v>
      </c>
      <c r="F352">
        <v>1</v>
      </c>
      <c r="G352" t="s">
        <v>472</v>
      </c>
      <c r="H352">
        <v>1</v>
      </c>
      <c r="I352" t="s">
        <v>710</v>
      </c>
      <c r="J352">
        <v>0</v>
      </c>
      <c r="K352">
        <v>0</v>
      </c>
      <c r="L352">
        <v>7</v>
      </c>
      <c r="M352" t="s">
        <v>974</v>
      </c>
      <c r="N352" t="s">
        <v>975</v>
      </c>
      <c r="O352" t="s">
        <v>976</v>
      </c>
      <c r="P352">
        <v>2</v>
      </c>
      <c r="R352">
        <v>0</v>
      </c>
      <c r="S352">
        <v>0</v>
      </c>
      <c r="T352">
        <v>0</v>
      </c>
      <c r="U352">
        <v>0</v>
      </c>
      <c r="V352">
        <v>0</v>
      </c>
      <c r="W352">
        <v>0</v>
      </c>
      <c r="X352">
        <v>0</v>
      </c>
      <c r="Y352" t="s">
        <v>63</v>
      </c>
      <c r="Z352">
        <v>19</v>
      </c>
      <c r="AA352" t="s">
        <v>70</v>
      </c>
      <c r="AB352" t="s">
        <v>477</v>
      </c>
      <c r="AC352">
        <v>0.7</v>
      </c>
      <c r="AD352" t="s">
        <v>478</v>
      </c>
      <c r="AE352" t="s">
        <v>714</v>
      </c>
      <c r="AF352">
        <v>0.3</v>
      </c>
      <c r="AG352" t="s">
        <v>478</v>
      </c>
      <c r="AH352" t="s">
        <v>94</v>
      </c>
      <c r="AI352">
        <v>3.2</v>
      </c>
      <c r="AJ352" t="s">
        <v>478</v>
      </c>
      <c r="AK352" t="s">
        <v>148</v>
      </c>
      <c r="AL352">
        <v>0.2</v>
      </c>
      <c r="AM352" t="s">
        <v>478</v>
      </c>
      <c r="AN352" t="s">
        <v>715</v>
      </c>
      <c r="AO352">
        <v>0.1</v>
      </c>
      <c r="AP352" t="s">
        <v>478</v>
      </c>
      <c r="AQ352">
        <v>2</v>
      </c>
      <c r="AR352" t="s">
        <v>479</v>
      </c>
      <c r="AS352">
        <v>2</v>
      </c>
      <c r="AT352" t="s">
        <v>480</v>
      </c>
      <c r="AU352">
        <v>1</v>
      </c>
      <c r="AV352" t="s">
        <v>534</v>
      </c>
      <c r="AW352">
        <v>2</v>
      </c>
      <c r="AX352" t="s">
        <v>488</v>
      </c>
      <c r="AY352">
        <v>0</v>
      </c>
      <c r="BA352">
        <v>0</v>
      </c>
      <c r="BC352">
        <v>0</v>
      </c>
      <c r="BE352">
        <v>0</v>
      </c>
      <c r="BF352">
        <v>0</v>
      </c>
      <c r="BG352">
        <v>0</v>
      </c>
      <c r="BH352">
        <v>0</v>
      </c>
      <c r="BI352">
        <v>0</v>
      </c>
      <c r="BJ352">
        <v>12</v>
      </c>
      <c r="BK352" t="s">
        <v>977</v>
      </c>
      <c r="BL352" t="s">
        <v>978</v>
      </c>
      <c r="BM352" t="s">
        <v>976</v>
      </c>
      <c r="BN352" t="s">
        <v>758</v>
      </c>
      <c r="BO352">
        <v>5</v>
      </c>
      <c r="BP352">
        <v>0</v>
      </c>
      <c r="BQ352">
        <v>1</v>
      </c>
      <c r="BR352" t="s">
        <v>81</v>
      </c>
      <c r="BS352">
        <v>50</v>
      </c>
      <c r="BT352" t="s">
        <v>759</v>
      </c>
      <c r="BU352">
        <v>1000</v>
      </c>
      <c r="BV352">
        <v>353</v>
      </c>
      <c r="BW352">
        <v>1</v>
      </c>
    </row>
    <row r="353" spans="1:75" x14ac:dyDescent="0.15">
      <c r="A353">
        <v>3</v>
      </c>
      <c r="B353">
        <v>400501</v>
      </c>
      <c r="C353">
        <v>1</v>
      </c>
      <c r="D353" t="s">
        <v>713</v>
      </c>
      <c r="E353">
        <v>20141106</v>
      </c>
      <c r="F353">
        <v>1</v>
      </c>
      <c r="G353" t="s">
        <v>472</v>
      </c>
      <c r="H353">
        <v>1</v>
      </c>
      <c r="I353" t="s">
        <v>710</v>
      </c>
      <c r="J353">
        <v>0</v>
      </c>
      <c r="K353">
        <v>0</v>
      </c>
      <c r="L353">
        <v>8</v>
      </c>
      <c r="M353" t="s">
        <v>620</v>
      </c>
      <c r="N353" t="s">
        <v>621</v>
      </c>
      <c r="O353" t="s">
        <v>622</v>
      </c>
      <c r="P353">
        <v>6</v>
      </c>
      <c r="R353">
        <v>0</v>
      </c>
      <c r="S353">
        <v>0</v>
      </c>
      <c r="T353">
        <v>0</v>
      </c>
      <c r="U353">
        <v>0</v>
      </c>
      <c r="V353">
        <v>0</v>
      </c>
      <c r="W353">
        <v>0</v>
      </c>
      <c r="X353">
        <v>0</v>
      </c>
      <c r="Y353" t="s">
        <v>63</v>
      </c>
      <c r="Z353">
        <v>1</v>
      </c>
      <c r="AA353" t="s">
        <v>70</v>
      </c>
      <c r="AB353" t="s">
        <v>477</v>
      </c>
      <c r="AC353">
        <v>0.1</v>
      </c>
      <c r="AD353" t="s">
        <v>478</v>
      </c>
      <c r="AE353" t="s">
        <v>714</v>
      </c>
      <c r="AF353">
        <v>0</v>
      </c>
      <c r="AG353" t="s">
        <v>478</v>
      </c>
      <c r="AH353" t="s">
        <v>94</v>
      </c>
      <c r="AI353">
        <v>0.2</v>
      </c>
      <c r="AJ353" t="s">
        <v>478</v>
      </c>
      <c r="AK353" t="s">
        <v>148</v>
      </c>
      <c r="AL353">
        <v>0.2</v>
      </c>
      <c r="AM353" t="s">
        <v>478</v>
      </c>
      <c r="AN353" t="s">
        <v>715</v>
      </c>
      <c r="AO353">
        <v>0</v>
      </c>
      <c r="AP353" t="s">
        <v>478</v>
      </c>
      <c r="AQ353">
        <v>2</v>
      </c>
      <c r="AR353" t="s">
        <v>479</v>
      </c>
      <c r="AS353">
        <v>2</v>
      </c>
      <c r="AT353" t="s">
        <v>480</v>
      </c>
      <c r="AU353">
        <v>1</v>
      </c>
      <c r="AV353" t="s">
        <v>534</v>
      </c>
      <c r="AW353">
        <v>2</v>
      </c>
      <c r="AX353" t="s">
        <v>488</v>
      </c>
      <c r="AY353">
        <v>0</v>
      </c>
      <c r="BA353">
        <v>0</v>
      </c>
      <c r="BC353">
        <v>0</v>
      </c>
      <c r="BE353">
        <v>0</v>
      </c>
      <c r="BF353">
        <v>0</v>
      </c>
      <c r="BG353">
        <v>0</v>
      </c>
      <c r="BH353">
        <v>0</v>
      </c>
      <c r="BI353">
        <v>0</v>
      </c>
      <c r="BJ353">
        <v>60</v>
      </c>
      <c r="BK353" t="s">
        <v>623</v>
      </c>
      <c r="BL353" t="s">
        <v>772</v>
      </c>
      <c r="BM353" t="s">
        <v>622</v>
      </c>
      <c r="BN353" t="s">
        <v>758</v>
      </c>
      <c r="BO353">
        <v>3</v>
      </c>
      <c r="BP353">
        <v>0</v>
      </c>
      <c r="BQ353">
        <v>1</v>
      </c>
      <c r="BR353" t="s">
        <v>81</v>
      </c>
      <c r="BS353">
        <v>50</v>
      </c>
      <c r="BT353" t="s">
        <v>759</v>
      </c>
      <c r="BU353">
        <v>200</v>
      </c>
      <c r="BV353">
        <v>380</v>
      </c>
      <c r="BW353">
        <v>2</v>
      </c>
    </row>
    <row r="354" spans="1:75" x14ac:dyDescent="0.15">
      <c r="A354">
        <v>3</v>
      </c>
      <c r="B354">
        <v>400501</v>
      </c>
      <c r="C354">
        <v>1</v>
      </c>
      <c r="D354" t="s">
        <v>713</v>
      </c>
      <c r="E354">
        <v>20141106</v>
      </c>
      <c r="F354">
        <v>1</v>
      </c>
      <c r="G354" t="s">
        <v>472</v>
      </c>
      <c r="H354">
        <v>1</v>
      </c>
      <c r="I354" t="s">
        <v>710</v>
      </c>
      <c r="J354">
        <v>0</v>
      </c>
      <c r="K354">
        <v>0</v>
      </c>
      <c r="L354">
        <v>1</v>
      </c>
      <c r="M354" t="s">
        <v>773</v>
      </c>
      <c r="N354" t="s">
        <v>774</v>
      </c>
      <c r="O354" t="s">
        <v>699</v>
      </c>
      <c r="P354">
        <v>17</v>
      </c>
      <c r="R354">
        <v>0</v>
      </c>
      <c r="S354">
        <v>0</v>
      </c>
      <c r="T354">
        <v>0</v>
      </c>
      <c r="U354">
        <v>0</v>
      </c>
      <c r="V354">
        <v>0</v>
      </c>
      <c r="W354">
        <v>0</v>
      </c>
      <c r="X354">
        <v>0</v>
      </c>
      <c r="Y354" t="s">
        <v>63</v>
      </c>
      <c r="Z354">
        <v>14</v>
      </c>
      <c r="AA354" t="s">
        <v>70</v>
      </c>
      <c r="AB354" t="s">
        <v>477</v>
      </c>
      <c r="AC354">
        <v>1.8</v>
      </c>
      <c r="AD354" t="s">
        <v>478</v>
      </c>
      <c r="AE354" t="s">
        <v>714</v>
      </c>
      <c r="AF354">
        <v>0.2</v>
      </c>
      <c r="AG354" t="s">
        <v>478</v>
      </c>
      <c r="AH354" t="s">
        <v>94</v>
      </c>
      <c r="AI354">
        <v>2.2000000000000002</v>
      </c>
      <c r="AJ354" t="s">
        <v>478</v>
      </c>
      <c r="AK354" t="s">
        <v>148</v>
      </c>
      <c r="AL354">
        <v>1.9</v>
      </c>
      <c r="AM354" t="s">
        <v>478</v>
      </c>
      <c r="AN354" t="s">
        <v>715</v>
      </c>
      <c r="AO354">
        <v>0</v>
      </c>
      <c r="AP354" t="s">
        <v>478</v>
      </c>
      <c r="AQ354">
        <v>4</v>
      </c>
      <c r="AR354" t="s">
        <v>530</v>
      </c>
      <c r="AS354">
        <v>6</v>
      </c>
      <c r="AT354" t="s">
        <v>535</v>
      </c>
      <c r="AU354">
        <v>3</v>
      </c>
      <c r="AV354" t="s">
        <v>484</v>
      </c>
      <c r="AW354">
        <v>1</v>
      </c>
      <c r="AX354" t="s">
        <v>482</v>
      </c>
      <c r="AY354">
        <v>0</v>
      </c>
      <c r="BA354">
        <v>0</v>
      </c>
      <c r="BC354">
        <v>0</v>
      </c>
      <c r="BE354">
        <v>0</v>
      </c>
      <c r="BF354">
        <v>0</v>
      </c>
      <c r="BG354">
        <v>0</v>
      </c>
      <c r="BH354">
        <v>0</v>
      </c>
      <c r="BI354">
        <v>0</v>
      </c>
      <c r="BJ354">
        <v>60</v>
      </c>
      <c r="BK354" t="s">
        <v>775</v>
      </c>
      <c r="BL354" t="s">
        <v>776</v>
      </c>
      <c r="BM354" t="s">
        <v>699</v>
      </c>
      <c r="BN354" t="s">
        <v>758</v>
      </c>
      <c r="BO354">
        <v>50</v>
      </c>
      <c r="BP354">
        <v>0</v>
      </c>
      <c r="BQ354">
        <v>1</v>
      </c>
      <c r="BR354" t="s">
        <v>81</v>
      </c>
      <c r="BS354">
        <v>50</v>
      </c>
      <c r="BT354" t="s">
        <v>759</v>
      </c>
      <c r="BU354">
        <v>500</v>
      </c>
      <c r="BV354">
        <v>167</v>
      </c>
      <c r="BW354">
        <v>3</v>
      </c>
    </row>
    <row r="355" spans="1:75" x14ac:dyDescent="0.15">
      <c r="A355">
        <v>3</v>
      </c>
      <c r="B355">
        <v>400501</v>
      </c>
      <c r="C355">
        <v>1</v>
      </c>
      <c r="D355" t="s">
        <v>713</v>
      </c>
      <c r="E355">
        <v>20141106</v>
      </c>
      <c r="F355">
        <v>1</v>
      </c>
      <c r="G355" t="s">
        <v>472</v>
      </c>
      <c r="H355">
        <v>1</v>
      </c>
      <c r="I355" t="s">
        <v>710</v>
      </c>
      <c r="J355">
        <v>0</v>
      </c>
      <c r="K355">
        <v>0</v>
      </c>
      <c r="L355">
        <v>2</v>
      </c>
      <c r="M355" t="s">
        <v>1391</v>
      </c>
      <c r="N355" t="s">
        <v>1392</v>
      </c>
      <c r="O355" t="s">
        <v>1393</v>
      </c>
      <c r="P355">
        <v>16</v>
      </c>
      <c r="R355">
        <v>0</v>
      </c>
      <c r="S355">
        <v>0</v>
      </c>
      <c r="T355">
        <v>0</v>
      </c>
      <c r="U355">
        <v>0</v>
      </c>
      <c r="V355">
        <v>0</v>
      </c>
      <c r="W355">
        <v>0</v>
      </c>
      <c r="X355">
        <v>0</v>
      </c>
      <c r="Y355" t="s">
        <v>63</v>
      </c>
      <c r="Z355">
        <v>0</v>
      </c>
      <c r="AA355" t="s">
        <v>70</v>
      </c>
      <c r="AB355" t="s">
        <v>477</v>
      </c>
      <c r="AC355">
        <v>0</v>
      </c>
      <c r="AD355" t="s">
        <v>478</v>
      </c>
      <c r="AE355" t="s">
        <v>714</v>
      </c>
      <c r="AF355">
        <v>0</v>
      </c>
      <c r="AG355" t="s">
        <v>478</v>
      </c>
      <c r="AH355" t="s">
        <v>94</v>
      </c>
      <c r="AI355">
        <v>0</v>
      </c>
      <c r="AJ355" t="s">
        <v>478</v>
      </c>
      <c r="AK355" t="s">
        <v>148</v>
      </c>
      <c r="AL355">
        <v>0</v>
      </c>
      <c r="AM355" t="s">
        <v>478</v>
      </c>
      <c r="AN355" t="s">
        <v>715</v>
      </c>
      <c r="AO355">
        <v>0</v>
      </c>
      <c r="AP355" t="s">
        <v>478</v>
      </c>
      <c r="AQ355">
        <v>4</v>
      </c>
      <c r="AR355" t="s">
        <v>530</v>
      </c>
      <c r="AS355">
        <v>6</v>
      </c>
      <c r="AT355" t="s">
        <v>535</v>
      </c>
      <c r="AU355">
        <v>3</v>
      </c>
      <c r="AV355" t="s">
        <v>484</v>
      </c>
      <c r="AW355">
        <v>1</v>
      </c>
      <c r="AX355" t="s">
        <v>482</v>
      </c>
      <c r="AY355">
        <v>0</v>
      </c>
      <c r="BA355">
        <v>0</v>
      </c>
      <c r="BC355">
        <v>0</v>
      </c>
      <c r="BE355">
        <v>0</v>
      </c>
      <c r="BF355">
        <v>0</v>
      </c>
      <c r="BG355">
        <v>0</v>
      </c>
      <c r="BH355">
        <v>0</v>
      </c>
      <c r="BI355">
        <v>0</v>
      </c>
      <c r="BJ355">
        <v>104</v>
      </c>
      <c r="BN355" t="s">
        <v>758</v>
      </c>
      <c r="BO355">
        <v>10</v>
      </c>
      <c r="BP355">
        <v>0</v>
      </c>
      <c r="BQ355">
        <v>1</v>
      </c>
      <c r="BR355" t="s">
        <v>81</v>
      </c>
      <c r="BS355">
        <v>50</v>
      </c>
      <c r="BT355" t="s">
        <v>759</v>
      </c>
      <c r="BU355">
        <v>320</v>
      </c>
      <c r="BV355">
        <v>511</v>
      </c>
      <c r="BW355">
        <v>2</v>
      </c>
    </row>
    <row r="356" spans="1:75" x14ac:dyDescent="0.15">
      <c r="A356">
        <v>3</v>
      </c>
      <c r="B356">
        <v>400501</v>
      </c>
      <c r="C356">
        <v>1</v>
      </c>
      <c r="D356" t="s">
        <v>713</v>
      </c>
      <c r="E356">
        <v>20141106</v>
      </c>
      <c r="F356">
        <v>1</v>
      </c>
      <c r="G356" t="s">
        <v>472</v>
      </c>
      <c r="H356">
        <v>1</v>
      </c>
      <c r="I356" t="s">
        <v>710</v>
      </c>
      <c r="J356">
        <v>0</v>
      </c>
      <c r="K356">
        <v>0</v>
      </c>
      <c r="L356">
        <v>3</v>
      </c>
      <c r="M356" t="s">
        <v>1394</v>
      </c>
      <c r="N356" t="s">
        <v>1395</v>
      </c>
      <c r="O356" t="s">
        <v>1396</v>
      </c>
      <c r="P356">
        <v>2</v>
      </c>
      <c r="R356">
        <v>0</v>
      </c>
      <c r="S356">
        <v>0</v>
      </c>
      <c r="T356">
        <v>0</v>
      </c>
      <c r="U356">
        <v>0</v>
      </c>
      <c r="V356">
        <v>0</v>
      </c>
      <c r="W356">
        <v>0</v>
      </c>
      <c r="X356">
        <v>0</v>
      </c>
      <c r="Y356" t="s">
        <v>63</v>
      </c>
      <c r="Z356">
        <v>0</v>
      </c>
      <c r="AA356" t="s">
        <v>70</v>
      </c>
      <c r="AB356" t="s">
        <v>477</v>
      </c>
      <c r="AC356">
        <v>0</v>
      </c>
      <c r="AD356" t="s">
        <v>478</v>
      </c>
      <c r="AE356" t="s">
        <v>714</v>
      </c>
      <c r="AF356">
        <v>0</v>
      </c>
      <c r="AG356" t="s">
        <v>478</v>
      </c>
      <c r="AH356" t="s">
        <v>94</v>
      </c>
      <c r="AI356">
        <v>0</v>
      </c>
      <c r="AJ356" t="s">
        <v>478</v>
      </c>
      <c r="AK356" t="s">
        <v>148</v>
      </c>
      <c r="AL356">
        <v>0</v>
      </c>
      <c r="AM356" t="s">
        <v>478</v>
      </c>
      <c r="AN356" t="s">
        <v>715</v>
      </c>
      <c r="AO356">
        <v>0</v>
      </c>
      <c r="AP356" t="s">
        <v>478</v>
      </c>
      <c r="AQ356">
        <v>4</v>
      </c>
      <c r="AR356" t="s">
        <v>530</v>
      </c>
      <c r="AS356">
        <v>6</v>
      </c>
      <c r="AT356" t="s">
        <v>535</v>
      </c>
      <c r="AU356">
        <v>3</v>
      </c>
      <c r="AV356" t="s">
        <v>484</v>
      </c>
      <c r="AW356">
        <v>1</v>
      </c>
      <c r="AX356" t="s">
        <v>482</v>
      </c>
      <c r="AY356">
        <v>0</v>
      </c>
      <c r="BA356">
        <v>0</v>
      </c>
      <c r="BC356">
        <v>0</v>
      </c>
      <c r="BE356">
        <v>0</v>
      </c>
      <c r="BF356">
        <v>0</v>
      </c>
      <c r="BG356">
        <v>0</v>
      </c>
      <c r="BH356">
        <v>0</v>
      </c>
      <c r="BI356">
        <v>0</v>
      </c>
      <c r="BJ356">
        <v>15</v>
      </c>
      <c r="BN356" t="s">
        <v>758</v>
      </c>
      <c r="BO356">
        <v>5</v>
      </c>
      <c r="BP356">
        <v>0</v>
      </c>
      <c r="BQ356">
        <v>1</v>
      </c>
      <c r="BR356" t="s">
        <v>81</v>
      </c>
      <c r="BS356">
        <v>50</v>
      </c>
      <c r="BT356" t="s">
        <v>759</v>
      </c>
      <c r="BU356">
        <v>1000</v>
      </c>
      <c r="BV356">
        <v>326</v>
      </c>
      <c r="BW356">
        <v>3</v>
      </c>
    </row>
    <row r="357" spans="1:75" x14ac:dyDescent="0.15">
      <c r="A357">
        <v>3</v>
      </c>
      <c r="B357">
        <v>400501</v>
      </c>
      <c r="C357">
        <v>1</v>
      </c>
      <c r="D357" t="s">
        <v>713</v>
      </c>
      <c r="E357">
        <v>20141106</v>
      </c>
      <c r="F357">
        <v>1</v>
      </c>
      <c r="G357" t="s">
        <v>472</v>
      </c>
      <c r="H357">
        <v>1</v>
      </c>
      <c r="I357" t="s">
        <v>710</v>
      </c>
      <c r="J357">
        <v>0</v>
      </c>
      <c r="K357">
        <v>0</v>
      </c>
      <c r="L357">
        <v>4</v>
      </c>
      <c r="M357" t="s">
        <v>1397</v>
      </c>
      <c r="N357" t="s">
        <v>1398</v>
      </c>
      <c r="O357" t="s">
        <v>1399</v>
      </c>
      <c r="P357">
        <v>7</v>
      </c>
      <c r="R357">
        <v>0</v>
      </c>
      <c r="S357">
        <v>0</v>
      </c>
      <c r="T357">
        <v>0</v>
      </c>
      <c r="U357">
        <v>0</v>
      </c>
      <c r="V357">
        <v>0</v>
      </c>
      <c r="W357">
        <v>0</v>
      </c>
      <c r="X357">
        <v>0</v>
      </c>
      <c r="Y357" t="s">
        <v>63</v>
      </c>
      <c r="Z357">
        <v>6</v>
      </c>
      <c r="AA357" t="s">
        <v>70</v>
      </c>
      <c r="AB357" t="s">
        <v>477</v>
      </c>
      <c r="AC357">
        <v>0.5</v>
      </c>
      <c r="AD357" t="s">
        <v>478</v>
      </c>
      <c r="AE357" t="s">
        <v>714</v>
      </c>
      <c r="AF357">
        <v>0</v>
      </c>
      <c r="AG357" t="s">
        <v>478</v>
      </c>
      <c r="AH357" t="s">
        <v>94</v>
      </c>
      <c r="AI357">
        <v>1</v>
      </c>
      <c r="AJ357" t="s">
        <v>478</v>
      </c>
      <c r="AK357" t="s">
        <v>148</v>
      </c>
      <c r="AL357">
        <v>0</v>
      </c>
      <c r="AM357" t="s">
        <v>478</v>
      </c>
      <c r="AN357" t="s">
        <v>715</v>
      </c>
      <c r="AO357">
        <v>1</v>
      </c>
      <c r="AP357" t="s">
        <v>478</v>
      </c>
      <c r="AQ357">
        <v>4</v>
      </c>
      <c r="AR357" t="s">
        <v>530</v>
      </c>
      <c r="AS357">
        <v>6</v>
      </c>
      <c r="AT357" t="s">
        <v>535</v>
      </c>
      <c r="AU357">
        <v>3</v>
      </c>
      <c r="AV357" t="s">
        <v>484</v>
      </c>
      <c r="AW357">
        <v>1</v>
      </c>
      <c r="AX357" t="s">
        <v>482</v>
      </c>
      <c r="AY357">
        <v>0</v>
      </c>
      <c r="BA357">
        <v>0</v>
      </c>
      <c r="BC357">
        <v>0</v>
      </c>
      <c r="BE357">
        <v>0</v>
      </c>
      <c r="BF357">
        <v>0</v>
      </c>
      <c r="BG357">
        <v>0</v>
      </c>
      <c r="BH357">
        <v>0</v>
      </c>
      <c r="BI357">
        <v>0</v>
      </c>
      <c r="BJ357">
        <v>179</v>
      </c>
      <c r="BK357" t="s">
        <v>1400</v>
      </c>
      <c r="BL357" t="s">
        <v>1401</v>
      </c>
      <c r="BM357" t="s">
        <v>1399</v>
      </c>
      <c r="BN357" t="s">
        <v>758</v>
      </c>
      <c r="BO357">
        <v>10</v>
      </c>
      <c r="BP357">
        <v>0</v>
      </c>
      <c r="BQ357">
        <v>1</v>
      </c>
      <c r="BR357" t="s">
        <v>81</v>
      </c>
      <c r="BS357">
        <v>50</v>
      </c>
      <c r="BT357" t="s">
        <v>759</v>
      </c>
      <c r="BU357">
        <v>1000</v>
      </c>
      <c r="BV357">
        <v>732</v>
      </c>
      <c r="BW357">
        <v>1</v>
      </c>
    </row>
    <row r="358" spans="1:75" x14ac:dyDescent="0.15">
      <c r="A358">
        <v>3</v>
      </c>
      <c r="B358">
        <v>400501</v>
      </c>
      <c r="C358">
        <v>1</v>
      </c>
      <c r="D358" t="s">
        <v>713</v>
      </c>
      <c r="E358">
        <v>20141106</v>
      </c>
      <c r="F358">
        <v>1</v>
      </c>
      <c r="G358" t="s">
        <v>472</v>
      </c>
      <c r="H358">
        <v>1</v>
      </c>
      <c r="I358" t="s">
        <v>710</v>
      </c>
      <c r="J358">
        <v>0</v>
      </c>
      <c r="K358">
        <v>0</v>
      </c>
      <c r="L358">
        <v>5</v>
      </c>
      <c r="M358" t="s">
        <v>1402</v>
      </c>
      <c r="N358" t="s">
        <v>1403</v>
      </c>
      <c r="O358" t="s">
        <v>1404</v>
      </c>
      <c r="P358">
        <v>0</v>
      </c>
      <c r="R358">
        <v>0</v>
      </c>
      <c r="S358">
        <v>0</v>
      </c>
      <c r="Y358" t="s">
        <v>63</v>
      </c>
      <c r="Z358">
        <v>0</v>
      </c>
      <c r="AA358" t="s">
        <v>70</v>
      </c>
      <c r="AB358" t="s">
        <v>477</v>
      </c>
      <c r="AC358">
        <v>0</v>
      </c>
      <c r="AD358" t="s">
        <v>478</v>
      </c>
      <c r="AE358" t="s">
        <v>714</v>
      </c>
      <c r="AF358">
        <v>0</v>
      </c>
      <c r="AG358" t="s">
        <v>478</v>
      </c>
      <c r="AH358" t="s">
        <v>94</v>
      </c>
      <c r="AI358">
        <v>0.1</v>
      </c>
      <c r="AJ358" t="s">
        <v>478</v>
      </c>
      <c r="AK358" t="s">
        <v>148</v>
      </c>
      <c r="AL358">
        <v>0</v>
      </c>
      <c r="AM358" t="s">
        <v>478</v>
      </c>
      <c r="AN358" t="s">
        <v>715</v>
      </c>
      <c r="AO358">
        <v>0</v>
      </c>
      <c r="AP358" t="s">
        <v>478</v>
      </c>
      <c r="AQ358">
        <v>4</v>
      </c>
      <c r="AR358" t="s">
        <v>530</v>
      </c>
      <c r="AS358">
        <v>6</v>
      </c>
      <c r="AT358" t="s">
        <v>535</v>
      </c>
      <c r="AU358">
        <v>3</v>
      </c>
      <c r="AV358" t="s">
        <v>484</v>
      </c>
      <c r="AW358">
        <v>1</v>
      </c>
      <c r="AX358" t="s">
        <v>482</v>
      </c>
      <c r="AY358">
        <v>0</v>
      </c>
      <c r="BA358">
        <v>0</v>
      </c>
      <c r="BC358">
        <v>0</v>
      </c>
      <c r="BE358">
        <v>0</v>
      </c>
      <c r="BF358">
        <v>0</v>
      </c>
      <c r="BG358">
        <v>0</v>
      </c>
      <c r="BH358">
        <v>0</v>
      </c>
      <c r="BI358">
        <v>0</v>
      </c>
      <c r="BJ358">
        <v>180</v>
      </c>
      <c r="BO358">
        <v>0.3</v>
      </c>
      <c r="BP358">
        <v>0</v>
      </c>
      <c r="BQ358">
        <v>1</v>
      </c>
      <c r="BR358" t="s">
        <v>81</v>
      </c>
      <c r="BU358">
        <v>0</v>
      </c>
      <c r="BV358">
        <v>0</v>
      </c>
    </row>
    <row r="359" spans="1:75" x14ac:dyDescent="0.15">
      <c r="A359">
        <v>3</v>
      </c>
      <c r="B359">
        <v>400501</v>
      </c>
      <c r="C359">
        <v>1</v>
      </c>
      <c r="D359" t="s">
        <v>713</v>
      </c>
      <c r="E359">
        <v>20141106</v>
      </c>
      <c r="F359">
        <v>1</v>
      </c>
      <c r="G359" t="s">
        <v>472</v>
      </c>
      <c r="H359">
        <v>1</v>
      </c>
      <c r="I359" t="s">
        <v>710</v>
      </c>
      <c r="J359">
        <v>0</v>
      </c>
      <c r="K359">
        <v>0</v>
      </c>
      <c r="L359">
        <v>1</v>
      </c>
      <c r="M359" t="s">
        <v>545</v>
      </c>
      <c r="N359" t="s">
        <v>546</v>
      </c>
      <c r="O359" t="s">
        <v>547</v>
      </c>
      <c r="P359">
        <v>24</v>
      </c>
      <c r="R359">
        <v>0</v>
      </c>
      <c r="S359">
        <v>0</v>
      </c>
      <c r="T359">
        <v>0</v>
      </c>
      <c r="U359">
        <v>0</v>
      </c>
      <c r="V359">
        <v>0</v>
      </c>
      <c r="W359">
        <v>0</v>
      </c>
      <c r="X359">
        <v>0</v>
      </c>
      <c r="Y359" t="s">
        <v>63</v>
      </c>
      <c r="Z359">
        <v>249</v>
      </c>
      <c r="AA359" t="s">
        <v>70</v>
      </c>
      <c r="AB359" t="s">
        <v>477</v>
      </c>
      <c r="AC359">
        <v>4.3</v>
      </c>
      <c r="AD359" t="s">
        <v>478</v>
      </c>
      <c r="AE359" t="s">
        <v>714</v>
      </c>
      <c r="AF359">
        <v>0.6</v>
      </c>
      <c r="AG359" t="s">
        <v>478</v>
      </c>
      <c r="AH359" t="s">
        <v>94</v>
      </c>
      <c r="AI359">
        <v>54</v>
      </c>
      <c r="AJ359" t="s">
        <v>478</v>
      </c>
      <c r="AK359" t="s">
        <v>148</v>
      </c>
      <c r="AL359">
        <v>0.4</v>
      </c>
      <c r="AM359" t="s">
        <v>478</v>
      </c>
      <c r="AN359" t="s">
        <v>715</v>
      </c>
      <c r="AO359">
        <v>0</v>
      </c>
      <c r="AP359" t="s">
        <v>478</v>
      </c>
      <c r="AQ359">
        <v>1</v>
      </c>
      <c r="AR359" t="s">
        <v>524</v>
      </c>
      <c r="AS359">
        <v>14</v>
      </c>
      <c r="AT359" t="s">
        <v>487</v>
      </c>
      <c r="AU359">
        <v>6</v>
      </c>
      <c r="AV359" t="s">
        <v>525</v>
      </c>
      <c r="AW359">
        <v>1</v>
      </c>
      <c r="AX359" t="s">
        <v>482</v>
      </c>
      <c r="AY359">
        <v>0</v>
      </c>
      <c r="BA359">
        <v>0</v>
      </c>
      <c r="BC359">
        <v>0</v>
      </c>
      <c r="BE359">
        <v>0</v>
      </c>
      <c r="BF359">
        <v>0</v>
      </c>
      <c r="BG359">
        <v>0</v>
      </c>
      <c r="BH359">
        <v>0</v>
      </c>
      <c r="BI359">
        <v>0</v>
      </c>
      <c r="BJ359">
        <v>10</v>
      </c>
      <c r="BK359" t="s">
        <v>782</v>
      </c>
      <c r="BL359" t="s">
        <v>783</v>
      </c>
      <c r="BM359" t="s">
        <v>547</v>
      </c>
      <c r="BN359" t="s">
        <v>758</v>
      </c>
      <c r="BO359">
        <v>70</v>
      </c>
      <c r="BP359">
        <v>0</v>
      </c>
      <c r="BQ359">
        <v>1</v>
      </c>
      <c r="BR359" t="s">
        <v>81</v>
      </c>
      <c r="BS359">
        <v>50</v>
      </c>
      <c r="BT359" t="s">
        <v>759</v>
      </c>
      <c r="BU359">
        <v>10000</v>
      </c>
      <c r="BV359">
        <v>3387</v>
      </c>
      <c r="BW359">
        <v>1</v>
      </c>
    </row>
    <row r="360" spans="1:75" x14ac:dyDescent="0.15">
      <c r="A360">
        <v>3</v>
      </c>
      <c r="B360">
        <v>400501</v>
      </c>
      <c r="C360">
        <v>1</v>
      </c>
      <c r="D360" t="s">
        <v>713</v>
      </c>
      <c r="E360">
        <v>20141106</v>
      </c>
      <c r="F360">
        <v>1</v>
      </c>
      <c r="G360" t="s">
        <v>472</v>
      </c>
      <c r="H360">
        <v>1</v>
      </c>
      <c r="I360" t="s">
        <v>710</v>
      </c>
      <c r="J360">
        <v>0</v>
      </c>
      <c r="K360">
        <v>0</v>
      </c>
      <c r="L360">
        <v>1</v>
      </c>
      <c r="M360" t="s">
        <v>1405</v>
      </c>
      <c r="N360" t="s">
        <v>1406</v>
      </c>
      <c r="O360" t="s">
        <v>1407</v>
      </c>
      <c r="P360">
        <v>6</v>
      </c>
      <c r="R360">
        <v>0</v>
      </c>
      <c r="S360">
        <v>0</v>
      </c>
      <c r="T360">
        <v>0</v>
      </c>
      <c r="U360">
        <v>0</v>
      </c>
      <c r="V360">
        <v>0</v>
      </c>
      <c r="W360">
        <v>0</v>
      </c>
      <c r="X360">
        <v>0</v>
      </c>
      <c r="Y360" t="s">
        <v>63</v>
      </c>
      <c r="Z360">
        <v>2</v>
      </c>
      <c r="AA360" t="s">
        <v>70</v>
      </c>
      <c r="AB360" t="s">
        <v>477</v>
      </c>
      <c r="AC360">
        <v>0.1</v>
      </c>
      <c r="AD360" t="s">
        <v>478</v>
      </c>
      <c r="AE360" t="s">
        <v>714</v>
      </c>
      <c r="AF360">
        <v>0</v>
      </c>
      <c r="AG360" t="s">
        <v>478</v>
      </c>
      <c r="AH360" t="s">
        <v>94</v>
      </c>
      <c r="AI360">
        <v>0.5</v>
      </c>
      <c r="AJ360" t="s">
        <v>478</v>
      </c>
      <c r="AK360" t="s">
        <v>148</v>
      </c>
      <c r="AL360">
        <v>0.1</v>
      </c>
      <c r="AM360" t="s">
        <v>478</v>
      </c>
      <c r="AN360" t="s">
        <v>715</v>
      </c>
      <c r="AO360">
        <v>0</v>
      </c>
      <c r="AP360" t="s">
        <v>478</v>
      </c>
      <c r="AQ360">
        <v>5</v>
      </c>
      <c r="AR360" t="s">
        <v>528</v>
      </c>
      <c r="AS360">
        <v>13</v>
      </c>
      <c r="AT360" t="s">
        <v>529</v>
      </c>
      <c r="AU360">
        <v>7</v>
      </c>
      <c r="AV360" t="s">
        <v>487</v>
      </c>
      <c r="AW360">
        <v>4</v>
      </c>
      <c r="AX360" t="s">
        <v>487</v>
      </c>
      <c r="AY360">
        <v>0</v>
      </c>
      <c r="BA360">
        <v>0</v>
      </c>
      <c r="BC360">
        <v>0</v>
      </c>
      <c r="BE360">
        <v>0</v>
      </c>
      <c r="BF360">
        <v>0</v>
      </c>
      <c r="BG360">
        <v>0</v>
      </c>
      <c r="BH360">
        <v>0</v>
      </c>
      <c r="BI360">
        <v>0</v>
      </c>
      <c r="BJ360">
        <v>60</v>
      </c>
      <c r="BK360" t="s">
        <v>1408</v>
      </c>
      <c r="BL360" t="s">
        <v>1409</v>
      </c>
      <c r="BM360" t="s">
        <v>1407</v>
      </c>
      <c r="BN360" t="s">
        <v>758</v>
      </c>
      <c r="BO360">
        <v>10</v>
      </c>
      <c r="BP360">
        <v>0</v>
      </c>
      <c r="BQ360">
        <v>1</v>
      </c>
      <c r="BR360" t="s">
        <v>81</v>
      </c>
      <c r="BS360">
        <v>50</v>
      </c>
      <c r="BT360" t="s">
        <v>759</v>
      </c>
      <c r="BU360">
        <v>160</v>
      </c>
      <c r="BV360">
        <v>100</v>
      </c>
      <c r="BW360">
        <v>2</v>
      </c>
    </row>
    <row r="361" spans="1:75" x14ac:dyDescent="0.15">
      <c r="A361">
        <v>3</v>
      </c>
      <c r="B361">
        <v>400501</v>
      </c>
      <c r="C361">
        <v>1</v>
      </c>
      <c r="D361" t="s">
        <v>713</v>
      </c>
      <c r="E361">
        <v>20141106</v>
      </c>
      <c r="F361">
        <v>1</v>
      </c>
      <c r="G361" t="s">
        <v>472</v>
      </c>
      <c r="H361">
        <v>1</v>
      </c>
      <c r="I361" t="s">
        <v>710</v>
      </c>
      <c r="J361">
        <v>0</v>
      </c>
      <c r="K361">
        <v>0</v>
      </c>
      <c r="L361">
        <v>2</v>
      </c>
      <c r="M361" t="s">
        <v>492</v>
      </c>
      <c r="N361" t="s">
        <v>493</v>
      </c>
      <c r="O361" t="s">
        <v>494</v>
      </c>
      <c r="P361">
        <v>1</v>
      </c>
      <c r="R361">
        <v>0</v>
      </c>
      <c r="S361">
        <v>0</v>
      </c>
      <c r="T361">
        <v>0</v>
      </c>
      <c r="U361">
        <v>0</v>
      </c>
      <c r="V361">
        <v>0</v>
      </c>
      <c r="W361">
        <v>0</v>
      </c>
      <c r="X361">
        <v>0</v>
      </c>
      <c r="Y361" t="s">
        <v>63</v>
      </c>
      <c r="Z361">
        <v>1</v>
      </c>
      <c r="AA361" t="s">
        <v>70</v>
      </c>
      <c r="AB361" t="s">
        <v>477</v>
      </c>
      <c r="AC361">
        <v>0.1</v>
      </c>
      <c r="AD361" t="s">
        <v>478</v>
      </c>
      <c r="AE361" t="s">
        <v>714</v>
      </c>
      <c r="AF361">
        <v>0</v>
      </c>
      <c r="AG361" t="s">
        <v>478</v>
      </c>
      <c r="AH361" t="s">
        <v>94</v>
      </c>
      <c r="AI361">
        <v>0.3</v>
      </c>
      <c r="AJ361" t="s">
        <v>478</v>
      </c>
      <c r="AK361" t="s">
        <v>148</v>
      </c>
      <c r="AL361">
        <v>0.1</v>
      </c>
      <c r="AM361" t="s">
        <v>478</v>
      </c>
      <c r="AN361" t="s">
        <v>715</v>
      </c>
      <c r="AO361">
        <v>0</v>
      </c>
      <c r="AP361" t="s">
        <v>478</v>
      </c>
      <c r="AQ361">
        <v>5</v>
      </c>
      <c r="AR361" t="s">
        <v>528</v>
      </c>
      <c r="AS361">
        <v>13</v>
      </c>
      <c r="AT361" t="s">
        <v>529</v>
      </c>
      <c r="AU361">
        <v>7</v>
      </c>
      <c r="AV361" t="s">
        <v>487</v>
      </c>
      <c r="AW361">
        <v>4</v>
      </c>
      <c r="AX361" t="s">
        <v>487</v>
      </c>
      <c r="AY361">
        <v>0</v>
      </c>
      <c r="BA361">
        <v>0</v>
      </c>
      <c r="BC361">
        <v>0</v>
      </c>
      <c r="BE361">
        <v>0</v>
      </c>
      <c r="BF361">
        <v>0</v>
      </c>
      <c r="BG361">
        <v>0</v>
      </c>
      <c r="BH361">
        <v>0</v>
      </c>
      <c r="BI361">
        <v>0</v>
      </c>
      <c r="BJ361">
        <v>61</v>
      </c>
      <c r="BK361" t="s">
        <v>548</v>
      </c>
      <c r="BL361" t="s">
        <v>796</v>
      </c>
      <c r="BM361" t="s">
        <v>494</v>
      </c>
      <c r="BN361" t="s">
        <v>758</v>
      </c>
      <c r="BO361">
        <v>5</v>
      </c>
      <c r="BP361">
        <v>0</v>
      </c>
      <c r="BQ361">
        <v>1</v>
      </c>
      <c r="BR361" t="s">
        <v>81</v>
      </c>
      <c r="BS361">
        <v>50</v>
      </c>
      <c r="BT361" t="s">
        <v>759</v>
      </c>
      <c r="BU361">
        <v>1000</v>
      </c>
      <c r="BV361">
        <v>164</v>
      </c>
      <c r="BW361">
        <v>2</v>
      </c>
    </row>
    <row r="362" spans="1:75" x14ac:dyDescent="0.15">
      <c r="A362">
        <v>3</v>
      </c>
      <c r="B362">
        <v>400501</v>
      </c>
      <c r="C362">
        <v>1</v>
      </c>
      <c r="D362" t="s">
        <v>713</v>
      </c>
      <c r="E362">
        <v>20141106</v>
      </c>
      <c r="F362">
        <v>1</v>
      </c>
      <c r="G362" t="s">
        <v>472</v>
      </c>
      <c r="H362">
        <v>1</v>
      </c>
      <c r="I362" t="s">
        <v>710</v>
      </c>
      <c r="J362">
        <v>0</v>
      </c>
      <c r="K362">
        <v>0</v>
      </c>
      <c r="L362">
        <v>3</v>
      </c>
      <c r="M362" t="s">
        <v>498</v>
      </c>
      <c r="N362" t="s">
        <v>499</v>
      </c>
      <c r="O362" t="s">
        <v>500</v>
      </c>
      <c r="P362">
        <v>1</v>
      </c>
      <c r="R362">
        <v>0</v>
      </c>
      <c r="S362">
        <v>0</v>
      </c>
      <c r="T362">
        <v>0</v>
      </c>
      <c r="U362">
        <v>0</v>
      </c>
      <c r="V362">
        <v>0</v>
      </c>
      <c r="W362">
        <v>0</v>
      </c>
      <c r="X362">
        <v>0</v>
      </c>
      <c r="Y362" t="s">
        <v>63</v>
      </c>
      <c r="Z362">
        <v>2</v>
      </c>
      <c r="AA362" t="s">
        <v>70</v>
      </c>
      <c r="AB362" t="s">
        <v>477</v>
      </c>
      <c r="AC362">
        <v>0</v>
      </c>
      <c r="AD362" t="s">
        <v>478</v>
      </c>
      <c r="AE362" t="s">
        <v>714</v>
      </c>
      <c r="AF362">
        <v>0</v>
      </c>
      <c r="AG362" t="s">
        <v>478</v>
      </c>
      <c r="AH362" t="s">
        <v>94</v>
      </c>
      <c r="AI362">
        <v>0.5</v>
      </c>
      <c r="AJ362" t="s">
        <v>478</v>
      </c>
      <c r="AK362" t="s">
        <v>148</v>
      </c>
      <c r="AL362">
        <v>0.1</v>
      </c>
      <c r="AM362" t="s">
        <v>478</v>
      </c>
      <c r="AN362" t="s">
        <v>715</v>
      </c>
      <c r="AO362">
        <v>0</v>
      </c>
      <c r="AP362" t="s">
        <v>478</v>
      </c>
      <c r="AQ362">
        <v>5</v>
      </c>
      <c r="AR362" t="s">
        <v>528</v>
      </c>
      <c r="AS362">
        <v>13</v>
      </c>
      <c r="AT362" t="s">
        <v>529</v>
      </c>
      <c r="AU362">
        <v>7</v>
      </c>
      <c r="AV362" t="s">
        <v>487</v>
      </c>
      <c r="AW362">
        <v>4</v>
      </c>
      <c r="AX362" t="s">
        <v>487</v>
      </c>
      <c r="AY362">
        <v>0</v>
      </c>
      <c r="BA362">
        <v>0</v>
      </c>
      <c r="BC362">
        <v>0</v>
      </c>
      <c r="BE362">
        <v>0</v>
      </c>
      <c r="BF362">
        <v>0</v>
      </c>
      <c r="BG362">
        <v>0</v>
      </c>
      <c r="BH362">
        <v>0</v>
      </c>
      <c r="BI362">
        <v>0</v>
      </c>
      <c r="BJ362">
        <v>60</v>
      </c>
      <c r="BK362" t="s">
        <v>501</v>
      </c>
      <c r="BL362" t="s">
        <v>835</v>
      </c>
      <c r="BM362" t="s">
        <v>500</v>
      </c>
      <c r="BN362" t="s">
        <v>758</v>
      </c>
      <c r="BO362">
        <v>5</v>
      </c>
      <c r="BP362">
        <v>0</v>
      </c>
      <c r="BQ362">
        <v>1</v>
      </c>
      <c r="BR362" t="s">
        <v>81</v>
      </c>
      <c r="BS362">
        <v>50</v>
      </c>
      <c r="BT362" t="s">
        <v>759</v>
      </c>
      <c r="BU362">
        <v>240</v>
      </c>
      <c r="BV362">
        <v>59</v>
      </c>
      <c r="BW362">
        <v>2</v>
      </c>
    </row>
    <row r="363" spans="1:75" x14ac:dyDescent="0.15">
      <c r="A363">
        <v>3</v>
      </c>
      <c r="B363">
        <v>400501</v>
      </c>
      <c r="C363">
        <v>1</v>
      </c>
      <c r="D363" t="s">
        <v>713</v>
      </c>
      <c r="E363">
        <v>20141106</v>
      </c>
      <c r="F363">
        <v>1</v>
      </c>
      <c r="G363" t="s">
        <v>472</v>
      </c>
      <c r="H363">
        <v>1</v>
      </c>
      <c r="I363" t="s">
        <v>710</v>
      </c>
      <c r="J363">
        <v>0</v>
      </c>
      <c r="K363">
        <v>0</v>
      </c>
      <c r="L363">
        <v>4</v>
      </c>
      <c r="M363" t="s">
        <v>1410</v>
      </c>
      <c r="N363" t="s">
        <v>1411</v>
      </c>
      <c r="O363" t="s">
        <v>491</v>
      </c>
      <c r="P363">
        <v>2</v>
      </c>
      <c r="R363">
        <v>0</v>
      </c>
      <c r="S363">
        <v>0</v>
      </c>
      <c r="T363">
        <v>0</v>
      </c>
      <c r="U363">
        <v>0</v>
      </c>
      <c r="V363">
        <v>0</v>
      </c>
      <c r="W363">
        <v>0</v>
      </c>
      <c r="X363">
        <v>0</v>
      </c>
      <c r="Y363" t="s">
        <v>63</v>
      </c>
      <c r="Z363">
        <v>0</v>
      </c>
      <c r="AA363" t="s">
        <v>70</v>
      </c>
      <c r="AB363" t="s">
        <v>477</v>
      </c>
      <c r="AC363">
        <v>0</v>
      </c>
      <c r="AD363" t="s">
        <v>478</v>
      </c>
      <c r="AE363" t="s">
        <v>714</v>
      </c>
      <c r="AF363">
        <v>0</v>
      </c>
      <c r="AG363" t="s">
        <v>478</v>
      </c>
      <c r="AH363" t="s">
        <v>94</v>
      </c>
      <c r="AI363">
        <v>0</v>
      </c>
      <c r="AJ363" t="s">
        <v>478</v>
      </c>
      <c r="AK363" t="s">
        <v>148</v>
      </c>
      <c r="AL363">
        <v>0</v>
      </c>
      <c r="AM363" t="s">
        <v>478</v>
      </c>
      <c r="AN363" t="s">
        <v>715</v>
      </c>
      <c r="AO363">
        <v>0</v>
      </c>
      <c r="AP363" t="s">
        <v>478</v>
      </c>
      <c r="AQ363">
        <v>5</v>
      </c>
      <c r="AR363" t="s">
        <v>528</v>
      </c>
      <c r="AS363">
        <v>13</v>
      </c>
      <c r="AT363" t="s">
        <v>529</v>
      </c>
      <c r="AU363">
        <v>7</v>
      </c>
      <c r="AV363" t="s">
        <v>487</v>
      </c>
      <c r="AW363">
        <v>4</v>
      </c>
      <c r="AX363" t="s">
        <v>487</v>
      </c>
      <c r="AY363">
        <v>0</v>
      </c>
      <c r="BA363">
        <v>0</v>
      </c>
      <c r="BC363">
        <v>0</v>
      </c>
      <c r="BE363">
        <v>0</v>
      </c>
      <c r="BF363">
        <v>0</v>
      </c>
      <c r="BG363">
        <v>0</v>
      </c>
      <c r="BH363">
        <v>0</v>
      </c>
      <c r="BI363">
        <v>0</v>
      </c>
      <c r="BJ363">
        <v>61</v>
      </c>
      <c r="BN363" t="s">
        <v>758</v>
      </c>
      <c r="BO363">
        <v>10</v>
      </c>
      <c r="BP363">
        <v>0</v>
      </c>
      <c r="BQ363">
        <v>1</v>
      </c>
      <c r="BR363" t="s">
        <v>81</v>
      </c>
      <c r="BS363">
        <v>50</v>
      </c>
      <c r="BT363" t="s">
        <v>759</v>
      </c>
      <c r="BU363">
        <v>1000</v>
      </c>
      <c r="BV363">
        <v>153</v>
      </c>
      <c r="BW363">
        <v>2</v>
      </c>
    </row>
    <row r="364" spans="1:75" x14ac:dyDescent="0.15">
      <c r="A364">
        <v>3</v>
      </c>
      <c r="B364">
        <v>400501</v>
      </c>
      <c r="C364">
        <v>1</v>
      </c>
      <c r="D364" t="s">
        <v>713</v>
      </c>
      <c r="E364">
        <v>20141106</v>
      </c>
      <c r="F364">
        <v>1</v>
      </c>
      <c r="G364" t="s">
        <v>472</v>
      </c>
      <c r="H364">
        <v>1</v>
      </c>
      <c r="I364" t="s">
        <v>710</v>
      </c>
      <c r="J364">
        <v>0</v>
      </c>
      <c r="K364">
        <v>0</v>
      </c>
      <c r="L364">
        <v>5</v>
      </c>
      <c r="M364" t="s">
        <v>648</v>
      </c>
      <c r="N364" t="s">
        <v>649</v>
      </c>
      <c r="O364" t="s">
        <v>650</v>
      </c>
      <c r="P364">
        <v>1</v>
      </c>
      <c r="R364">
        <v>0</v>
      </c>
      <c r="S364">
        <v>0</v>
      </c>
      <c r="T364">
        <v>0</v>
      </c>
      <c r="U364">
        <v>0</v>
      </c>
      <c r="V364">
        <v>0</v>
      </c>
      <c r="W364">
        <v>0</v>
      </c>
      <c r="X364">
        <v>0</v>
      </c>
      <c r="Y364" t="s">
        <v>63</v>
      </c>
      <c r="Z364">
        <v>2</v>
      </c>
      <c r="AA364" t="s">
        <v>70</v>
      </c>
      <c r="AB364" t="s">
        <v>477</v>
      </c>
      <c r="AC364">
        <v>0.1</v>
      </c>
      <c r="AD364" t="s">
        <v>478</v>
      </c>
      <c r="AE364" t="s">
        <v>714</v>
      </c>
      <c r="AF364">
        <v>0</v>
      </c>
      <c r="AG364" t="s">
        <v>478</v>
      </c>
      <c r="AH364" t="s">
        <v>94</v>
      </c>
      <c r="AI364">
        <v>0.4</v>
      </c>
      <c r="AJ364" t="s">
        <v>478</v>
      </c>
      <c r="AK364" t="s">
        <v>148</v>
      </c>
      <c r="AL364">
        <v>0</v>
      </c>
      <c r="AM364" t="s">
        <v>478</v>
      </c>
      <c r="AN364" t="s">
        <v>715</v>
      </c>
      <c r="AO364">
        <v>0.4</v>
      </c>
      <c r="AP364" t="s">
        <v>478</v>
      </c>
      <c r="AQ364">
        <v>5</v>
      </c>
      <c r="AR364" t="s">
        <v>528</v>
      </c>
      <c r="AS364">
        <v>13</v>
      </c>
      <c r="AT364" t="s">
        <v>529</v>
      </c>
      <c r="AU364">
        <v>7</v>
      </c>
      <c r="AV364" t="s">
        <v>487</v>
      </c>
      <c r="AW364">
        <v>4</v>
      </c>
      <c r="AX364" t="s">
        <v>487</v>
      </c>
      <c r="AY364">
        <v>0</v>
      </c>
      <c r="BA364">
        <v>0</v>
      </c>
      <c r="BC364">
        <v>0</v>
      </c>
      <c r="BE364">
        <v>0</v>
      </c>
      <c r="BF364">
        <v>0</v>
      </c>
      <c r="BG364">
        <v>0</v>
      </c>
      <c r="BH364">
        <v>0</v>
      </c>
      <c r="BI364">
        <v>0</v>
      </c>
      <c r="BJ364">
        <v>179</v>
      </c>
      <c r="BK364" t="s">
        <v>651</v>
      </c>
      <c r="BL364" t="s">
        <v>1075</v>
      </c>
      <c r="BM364" t="s">
        <v>650</v>
      </c>
      <c r="BN364" t="s">
        <v>758</v>
      </c>
      <c r="BO364">
        <v>1</v>
      </c>
      <c r="BP364">
        <v>0</v>
      </c>
      <c r="BQ364">
        <v>1</v>
      </c>
      <c r="BR364" t="s">
        <v>81</v>
      </c>
      <c r="BS364">
        <v>50</v>
      </c>
      <c r="BT364" t="s">
        <v>759</v>
      </c>
      <c r="BU364">
        <v>500</v>
      </c>
      <c r="BV364">
        <v>346</v>
      </c>
      <c r="BW364">
        <v>1</v>
      </c>
    </row>
    <row r="365" spans="1:75" x14ac:dyDescent="0.15">
      <c r="A365">
        <v>3</v>
      </c>
      <c r="B365">
        <v>400501</v>
      </c>
      <c r="C365">
        <v>1</v>
      </c>
      <c r="D365" t="s">
        <v>713</v>
      </c>
      <c r="E365">
        <v>20141106</v>
      </c>
      <c r="F365">
        <v>1</v>
      </c>
      <c r="G365" t="s">
        <v>472</v>
      </c>
      <c r="H365">
        <v>1</v>
      </c>
      <c r="I365" t="s">
        <v>710</v>
      </c>
      <c r="J365">
        <v>0</v>
      </c>
      <c r="K365">
        <v>0</v>
      </c>
      <c r="L365">
        <v>6</v>
      </c>
      <c r="M365" t="s">
        <v>558</v>
      </c>
      <c r="N365" t="s">
        <v>559</v>
      </c>
      <c r="O365" t="s">
        <v>560</v>
      </c>
      <c r="P365">
        <v>0</v>
      </c>
      <c r="R365">
        <v>0</v>
      </c>
      <c r="S365">
        <v>0</v>
      </c>
      <c r="T365">
        <v>0</v>
      </c>
      <c r="U365">
        <v>0</v>
      </c>
      <c r="V365">
        <v>0</v>
      </c>
      <c r="W365">
        <v>0</v>
      </c>
      <c r="X365">
        <v>0</v>
      </c>
      <c r="Y365" t="s">
        <v>63</v>
      </c>
      <c r="Z365">
        <v>4</v>
      </c>
      <c r="AA365" t="s">
        <v>70</v>
      </c>
      <c r="AB365" t="s">
        <v>477</v>
      </c>
      <c r="AC365">
        <v>0</v>
      </c>
      <c r="AD365" t="s">
        <v>478</v>
      </c>
      <c r="AE365" t="s">
        <v>714</v>
      </c>
      <c r="AF365">
        <v>0</v>
      </c>
      <c r="AG365" t="s">
        <v>478</v>
      </c>
      <c r="AH365" t="s">
        <v>94</v>
      </c>
      <c r="AI365">
        <v>1</v>
      </c>
      <c r="AJ365" t="s">
        <v>478</v>
      </c>
      <c r="AK365" t="s">
        <v>148</v>
      </c>
      <c r="AL365">
        <v>0</v>
      </c>
      <c r="AM365" t="s">
        <v>478</v>
      </c>
      <c r="AN365" t="s">
        <v>715</v>
      </c>
      <c r="AO365">
        <v>0</v>
      </c>
      <c r="AP365" t="s">
        <v>478</v>
      </c>
      <c r="AQ365">
        <v>5</v>
      </c>
      <c r="AR365" t="s">
        <v>528</v>
      </c>
      <c r="AS365">
        <v>13</v>
      </c>
      <c r="AT365" t="s">
        <v>529</v>
      </c>
      <c r="AU365">
        <v>7</v>
      </c>
      <c r="AV365" t="s">
        <v>487</v>
      </c>
      <c r="AW365">
        <v>4</v>
      </c>
      <c r="AX365" t="s">
        <v>487</v>
      </c>
      <c r="AY365">
        <v>0</v>
      </c>
      <c r="BA365">
        <v>0</v>
      </c>
      <c r="BC365">
        <v>0</v>
      </c>
      <c r="BE365">
        <v>0</v>
      </c>
      <c r="BF365">
        <v>0</v>
      </c>
      <c r="BG365">
        <v>0</v>
      </c>
      <c r="BH365">
        <v>0</v>
      </c>
      <c r="BI365">
        <v>0</v>
      </c>
      <c r="BJ365">
        <v>30</v>
      </c>
      <c r="BK365" t="s">
        <v>831</v>
      </c>
      <c r="BL365" t="s">
        <v>832</v>
      </c>
      <c r="BM365" t="s">
        <v>560</v>
      </c>
      <c r="BN365" t="s">
        <v>758</v>
      </c>
      <c r="BO365">
        <v>1</v>
      </c>
      <c r="BP365">
        <v>0</v>
      </c>
      <c r="BQ365">
        <v>1</v>
      </c>
      <c r="BR365" t="s">
        <v>81</v>
      </c>
      <c r="BS365">
        <v>50</v>
      </c>
      <c r="BT365" t="s">
        <v>759</v>
      </c>
      <c r="BU365">
        <v>1000</v>
      </c>
      <c r="BV365">
        <v>220</v>
      </c>
      <c r="BW365">
        <v>1</v>
      </c>
    </row>
    <row r="366" spans="1:75" x14ac:dyDescent="0.15">
      <c r="A366">
        <v>3</v>
      </c>
      <c r="B366">
        <v>400501</v>
      </c>
      <c r="C366">
        <v>1</v>
      </c>
      <c r="D366" t="s">
        <v>713</v>
      </c>
      <c r="E366">
        <v>20141106</v>
      </c>
      <c r="F366">
        <v>1</v>
      </c>
      <c r="G366" t="s">
        <v>472</v>
      </c>
      <c r="H366">
        <v>1</v>
      </c>
      <c r="I366" t="s">
        <v>710</v>
      </c>
      <c r="J366">
        <v>0</v>
      </c>
      <c r="K366">
        <v>0</v>
      </c>
      <c r="L366">
        <v>7</v>
      </c>
      <c r="M366" t="s">
        <v>506</v>
      </c>
      <c r="N366" t="s">
        <v>507</v>
      </c>
      <c r="O366" t="s">
        <v>508</v>
      </c>
      <c r="P366">
        <v>0</v>
      </c>
      <c r="R366">
        <v>0</v>
      </c>
      <c r="S366">
        <v>0</v>
      </c>
      <c r="T366">
        <v>0</v>
      </c>
      <c r="U366">
        <v>0</v>
      </c>
      <c r="V366">
        <v>0</v>
      </c>
      <c r="W366">
        <v>0</v>
      </c>
      <c r="X366">
        <v>0</v>
      </c>
      <c r="Y366" t="s">
        <v>63</v>
      </c>
      <c r="Z366">
        <v>0</v>
      </c>
      <c r="AA366" t="s">
        <v>70</v>
      </c>
      <c r="AB366" t="s">
        <v>477</v>
      </c>
      <c r="AC366">
        <v>0</v>
      </c>
      <c r="AD366" t="s">
        <v>478</v>
      </c>
      <c r="AE366" t="s">
        <v>714</v>
      </c>
      <c r="AF366">
        <v>0</v>
      </c>
      <c r="AG366" t="s">
        <v>478</v>
      </c>
      <c r="AH366" t="s">
        <v>94</v>
      </c>
      <c r="AI366">
        <v>0</v>
      </c>
      <c r="AJ366" t="s">
        <v>478</v>
      </c>
      <c r="AK366" t="s">
        <v>148</v>
      </c>
      <c r="AL366">
        <v>0</v>
      </c>
      <c r="AM366" t="s">
        <v>478</v>
      </c>
      <c r="AN366" t="s">
        <v>715</v>
      </c>
      <c r="AO366">
        <v>0.7</v>
      </c>
      <c r="AP366" t="s">
        <v>478</v>
      </c>
      <c r="AQ366">
        <v>5</v>
      </c>
      <c r="AR366" t="s">
        <v>528</v>
      </c>
      <c r="AS366">
        <v>13</v>
      </c>
      <c r="AT366" t="s">
        <v>529</v>
      </c>
      <c r="AU366">
        <v>7</v>
      </c>
      <c r="AV366" t="s">
        <v>487</v>
      </c>
      <c r="AW366">
        <v>4</v>
      </c>
      <c r="AX366" t="s">
        <v>487</v>
      </c>
      <c r="AY366">
        <v>0</v>
      </c>
      <c r="BA366">
        <v>0</v>
      </c>
      <c r="BC366">
        <v>0</v>
      </c>
      <c r="BE366">
        <v>0</v>
      </c>
      <c r="BF366">
        <v>0</v>
      </c>
      <c r="BG366">
        <v>0</v>
      </c>
      <c r="BH366">
        <v>0</v>
      </c>
      <c r="BI366">
        <v>0</v>
      </c>
      <c r="BJ366">
        <v>170</v>
      </c>
      <c r="BK366" t="s">
        <v>761</v>
      </c>
      <c r="BL366" t="s">
        <v>762</v>
      </c>
      <c r="BM366" t="s">
        <v>508</v>
      </c>
      <c r="BN366" t="s">
        <v>758</v>
      </c>
      <c r="BO366">
        <v>0.7</v>
      </c>
      <c r="BP366">
        <v>0</v>
      </c>
      <c r="BQ366">
        <v>1</v>
      </c>
      <c r="BR366" t="s">
        <v>81</v>
      </c>
      <c r="BS366">
        <v>50</v>
      </c>
      <c r="BT366" t="s">
        <v>759</v>
      </c>
      <c r="BU366">
        <v>1000</v>
      </c>
      <c r="BV366">
        <v>128</v>
      </c>
      <c r="BW366">
        <v>1</v>
      </c>
    </row>
    <row r="367" spans="1:75" x14ac:dyDescent="0.15">
      <c r="A367">
        <v>3</v>
      </c>
      <c r="B367">
        <v>400501</v>
      </c>
      <c r="C367">
        <v>1</v>
      </c>
      <c r="D367" t="s">
        <v>713</v>
      </c>
      <c r="E367">
        <v>20141106</v>
      </c>
      <c r="F367">
        <v>1</v>
      </c>
      <c r="G367" t="s">
        <v>472</v>
      </c>
      <c r="H367">
        <v>1</v>
      </c>
      <c r="I367" t="s">
        <v>710</v>
      </c>
      <c r="J367">
        <v>0</v>
      </c>
      <c r="K367">
        <v>0</v>
      </c>
      <c r="L367">
        <v>8</v>
      </c>
      <c r="M367" t="s">
        <v>763</v>
      </c>
      <c r="N367" t="s">
        <v>764</v>
      </c>
      <c r="O367" t="s">
        <v>509</v>
      </c>
      <c r="P367">
        <v>0</v>
      </c>
      <c r="R367">
        <v>0</v>
      </c>
      <c r="S367">
        <v>0</v>
      </c>
      <c r="T367">
        <v>0</v>
      </c>
      <c r="U367">
        <v>0</v>
      </c>
      <c r="V367">
        <v>0</v>
      </c>
      <c r="W367">
        <v>0</v>
      </c>
      <c r="X367">
        <v>0</v>
      </c>
      <c r="Y367" t="s">
        <v>63</v>
      </c>
      <c r="Z367">
        <v>0</v>
      </c>
      <c r="AA367" t="s">
        <v>70</v>
      </c>
      <c r="AB367" t="s">
        <v>477</v>
      </c>
      <c r="AC367">
        <v>0</v>
      </c>
      <c r="AD367" t="s">
        <v>478</v>
      </c>
      <c r="AE367" t="s">
        <v>714</v>
      </c>
      <c r="AF367">
        <v>0</v>
      </c>
      <c r="AG367" t="s">
        <v>478</v>
      </c>
      <c r="AH367" t="s">
        <v>94</v>
      </c>
      <c r="AI367">
        <v>0</v>
      </c>
      <c r="AJ367" t="s">
        <v>478</v>
      </c>
      <c r="AK367" t="s">
        <v>148</v>
      </c>
      <c r="AL367">
        <v>0</v>
      </c>
      <c r="AM367" t="s">
        <v>478</v>
      </c>
      <c r="AN367" t="s">
        <v>715</v>
      </c>
      <c r="AO367">
        <v>0</v>
      </c>
      <c r="AP367" t="s">
        <v>478</v>
      </c>
      <c r="AQ367">
        <v>5</v>
      </c>
      <c r="AR367" t="s">
        <v>528</v>
      </c>
      <c r="AS367">
        <v>13</v>
      </c>
      <c r="AT367" t="s">
        <v>529</v>
      </c>
      <c r="AU367">
        <v>7</v>
      </c>
      <c r="AV367" t="s">
        <v>487</v>
      </c>
      <c r="AW367">
        <v>4</v>
      </c>
      <c r="AX367" t="s">
        <v>487</v>
      </c>
      <c r="AY367">
        <v>0</v>
      </c>
      <c r="BA367">
        <v>0</v>
      </c>
      <c r="BC367">
        <v>0</v>
      </c>
      <c r="BE367">
        <v>0</v>
      </c>
      <c r="BF367">
        <v>0</v>
      </c>
      <c r="BG367">
        <v>0</v>
      </c>
      <c r="BH367">
        <v>0</v>
      </c>
      <c r="BI367">
        <v>0</v>
      </c>
      <c r="BJ367">
        <v>180</v>
      </c>
      <c r="BK367" t="s">
        <v>765</v>
      </c>
      <c r="BL367" t="s">
        <v>766</v>
      </c>
      <c r="BM367" t="s">
        <v>509</v>
      </c>
      <c r="BN367" t="s">
        <v>758</v>
      </c>
      <c r="BO367">
        <v>0.05</v>
      </c>
      <c r="BP367">
        <v>0</v>
      </c>
      <c r="BQ367">
        <v>1</v>
      </c>
      <c r="BR367" t="s">
        <v>81</v>
      </c>
      <c r="BS367">
        <v>50</v>
      </c>
      <c r="BT367" t="s">
        <v>759</v>
      </c>
      <c r="BU367">
        <v>100</v>
      </c>
      <c r="BV367">
        <v>350</v>
      </c>
      <c r="BW367">
        <v>1</v>
      </c>
    </row>
    <row r="368" spans="1:75" x14ac:dyDescent="0.15">
      <c r="A368">
        <v>3</v>
      </c>
      <c r="B368">
        <v>400501</v>
      </c>
      <c r="C368">
        <v>1</v>
      </c>
      <c r="D368" t="s">
        <v>713</v>
      </c>
      <c r="E368">
        <v>20141106</v>
      </c>
      <c r="F368">
        <v>1</v>
      </c>
      <c r="G368" t="s">
        <v>472</v>
      </c>
      <c r="H368">
        <v>1</v>
      </c>
      <c r="I368" t="s">
        <v>710</v>
      </c>
      <c r="J368">
        <v>0</v>
      </c>
      <c r="K368">
        <v>0</v>
      </c>
      <c r="L368">
        <v>9</v>
      </c>
      <c r="M368" t="s">
        <v>652</v>
      </c>
      <c r="N368" t="s">
        <v>653</v>
      </c>
      <c r="O368" t="s">
        <v>654</v>
      </c>
      <c r="P368">
        <v>0</v>
      </c>
      <c r="R368">
        <v>0</v>
      </c>
      <c r="S368">
        <v>0</v>
      </c>
      <c r="T368">
        <v>0</v>
      </c>
      <c r="U368">
        <v>0</v>
      </c>
      <c r="V368">
        <v>0</v>
      </c>
      <c r="W368">
        <v>0</v>
      </c>
      <c r="X368">
        <v>0</v>
      </c>
      <c r="Y368" t="s">
        <v>63</v>
      </c>
      <c r="Z368">
        <v>0</v>
      </c>
      <c r="AA368" t="s">
        <v>70</v>
      </c>
      <c r="AB368" t="s">
        <v>477</v>
      </c>
      <c r="AC368">
        <v>0</v>
      </c>
      <c r="AD368" t="s">
        <v>478</v>
      </c>
      <c r="AE368" t="s">
        <v>714</v>
      </c>
      <c r="AF368">
        <v>0</v>
      </c>
      <c r="AG368" t="s">
        <v>478</v>
      </c>
      <c r="AH368" t="s">
        <v>94</v>
      </c>
      <c r="AI368">
        <v>0</v>
      </c>
      <c r="AJ368" t="s">
        <v>478</v>
      </c>
      <c r="AK368" t="s">
        <v>148</v>
      </c>
      <c r="AL368">
        <v>0</v>
      </c>
      <c r="AM368" t="s">
        <v>478</v>
      </c>
      <c r="AN368" t="s">
        <v>715</v>
      </c>
      <c r="AO368">
        <v>0</v>
      </c>
      <c r="AP368" t="s">
        <v>478</v>
      </c>
      <c r="AQ368">
        <v>5</v>
      </c>
      <c r="AR368" t="s">
        <v>528</v>
      </c>
      <c r="AS368">
        <v>13</v>
      </c>
      <c r="AT368" t="s">
        <v>529</v>
      </c>
      <c r="AU368">
        <v>7</v>
      </c>
      <c r="AV368" t="s">
        <v>487</v>
      </c>
      <c r="AW368">
        <v>4</v>
      </c>
      <c r="AX368" t="s">
        <v>487</v>
      </c>
      <c r="AY368">
        <v>0</v>
      </c>
      <c r="BA368">
        <v>0</v>
      </c>
      <c r="BC368">
        <v>0</v>
      </c>
      <c r="BE368">
        <v>0</v>
      </c>
      <c r="BF368">
        <v>0</v>
      </c>
      <c r="BG368">
        <v>0</v>
      </c>
      <c r="BH368">
        <v>0</v>
      </c>
      <c r="BI368">
        <v>0</v>
      </c>
      <c r="BJ368">
        <v>999</v>
      </c>
      <c r="BN368" t="s">
        <v>487</v>
      </c>
      <c r="BO368">
        <v>180</v>
      </c>
      <c r="BP368">
        <v>0</v>
      </c>
      <c r="BQ368">
        <v>1</v>
      </c>
      <c r="BR368" t="s">
        <v>81</v>
      </c>
      <c r="BS368">
        <v>99</v>
      </c>
      <c r="BT368" t="s">
        <v>655</v>
      </c>
      <c r="BU368">
        <v>999000</v>
      </c>
      <c r="BV368">
        <v>1</v>
      </c>
      <c r="BW368">
        <v>1</v>
      </c>
    </row>
    <row r="369" spans="1:75" x14ac:dyDescent="0.15">
      <c r="A369">
        <v>3</v>
      </c>
      <c r="B369">
        <v>400501</v>
      </c>
      <c r="C369">
        <v>1</v>
      </c>
      <c r="D369" t="s">
        <v>713</v>
      </c>
      <c r="E369">
        <v>20141106</v>
      </c>
      <c r="F369">
        <v>1</v>
      </c>
      <c r="G369" t="s">
        <v>472</v>
      </c>
      <c r="H369">
        <v>1</v>
      </c>
      <c r="I369" t="s">
        <v>710</v>
      </c>
      <c r="J369">
        <v>0</v>
      </c>
      <c r="K369">
        <v>0</v>
      </c>
      <c r="L369">
        <v>1</v>
      </c>
      <c r="M369" t="s">
        <v>1412</v>
      </c>
      <c r="N369" t="s">
        <v>1413</v>
      </c>
      <c r="O369" t="s">
        <v>1414</v>
      </c>
      <c r="P369">
        <v>100</v>
      </c>
      <c r="R369">
        <v>0</v>
      </c>
      <c r="S369">
        <v>0</v>
      </c>
      <c r="T369">
        <v>0</v>
      </c>
      <c r="U369">
        <v>0</v>
      </c>
      <c r="V369">
        <v>0</v>
      </c>
      <c r="W369">
        <v>0</v>
      </c>
      <c r="X369">
        <v>0</v>
      </c>
      <c r="Y369" t="s">
        <v>63</v>
      </c>
      <c r="Z369">
        <v>154</v>
      </c>
      <c r="AA369" t="s">
        <v>70</v>
      </c>
      <c r="AB369" t="s">
        <v>477</v>
      </c>
      <c r="AC369">
        <v>12.8</v>
      </c>
      <c r="AD369" t="s">
        <v>478</v>
      </c>
      <c r="AE369" t="s">
        <v>714</v>
      </c>
      <c r="AF369">
        <v>10.6</v>
      </c>
      <c r="AG369" t="s">
        <v>478</v>
      </c>
      <c r="AH369" t="s">
        <v>94</v>
      </c>
      <c r="AI369">
        <v>0.2</v>
      </c>
      <c r="AJ369" t="s">
        <v>478</v>
      </c>
      <c r="AK369" t="s">
        <v>148</v>
      </c>
      <c r="AL369">
        <v>0</v>
      </c>
      <c r="AM369" t="s">
        <v>478</v>
      </c>
      <c r="AN369" t="s">
        <v>715</v>
      </c>
      <c r="AO369">
        <v>0</v>
      </c>
      <c r="AP369" t="s">
        <v>478</v>
      </c>
      <c r="AQ369">
        <v>2</v>
      </c>
      <c r="AR369" t="s">
        <v>479</v>
      </c>
      <c r="AS369">
        <v>2</v>
      </c>
      <c r="AT369" t="s">
        <v>480</v>
      </c>
      <c r="AU369">
        <v>2</v>
      </c>
      <c r="AV369" t="s">
        <v>481</v>
      </c>
      <c r="AW369">
        <v>2</v>
      </c>
      <c r="AX369" t="s">
        <v>488</v>
      </c>
      <c r="AY369">
        <v>0</v>
      </c>
      <c r="BA369">
        <v>0</v>
      </c>
      <c r="BC369">
        <v>0</v>
      </c>
      <c r="BE369">
        <v>0</v>
      </c>
      <c r="BF369">
        <v>0</v>
      </c>
      <c r="BG369">
        <v>0</v>
      </c>
      <c r="BH369">
        <v>0</v>
      </c>
      <c r="BI369">
        <v>0</v>
      </c>
      <c r="BJ369">
        <v>100</v>
      </c>
      <c r="BK369" t="s">
        <v>1415</v>
      </c>
      <c r="BL369" t="s">
        <v>1416</v>
      </c>
      <c r="BM369" t="s">
        <v>1414</v>
      </c>
      <c r="BN369" t="s">
        <v>758</v>
      </c>
      <c r="BO369">
        <v>60</v>
      </c>
      <c r="BP369">
        <v>1000</v>
      </c>
      <c r="BQ369">
        <v>6</v>
      </c>
      <c r="BR369" t="s">
        <v>489</v>
      </c>
      <c r="BS369">
        <v>50</v>
      </c>
      <c r="BT369" t="s">
        <v>759</v>
      </c>
      <c r="BU369">
        <v>60</v>
      </c>
      <c r="BV369">
        <v>100</v>
      </c>
      <c r="BW369">
        <v>3</v>
      </c>
    </row>
    <row r="370" spans="1:75" x14ac:dyDescent="0.15">
      <c r="A370">
        <v>3</v>
      </c>
      <c r="B370">
        <v>400501</v>
      </c>
      <c r="C370">
        <v>1</v>
      </c>
      <c r="D370" t="s">
        <v>713</v>
      </c>
      <c r="E370">
        <v>20141106</v>
      </c>
      <c r="F370">
        <v>1</v>
      </c>
      <c r="G370" t="s">
        <v>472</v>
      </c>
      <c r="H370">
        <v>1</v>
      </c>
      <c r="I370" t="s">
        <v>710</v>
      </c>
      <c r="J370">
        <v>0</v>
      </c>
      <c r="K370">
        <v>0</v>
      </c>
      <c r="L370">
        <v>2</v>
      </c>
      <c r="M370" t="s">
        <v>636</v>
      </c>
      <c r="N370" t="s">
        <v>637</v>
      </c>
      <c r="O370" t="s">
        <v>638</v>
      </c>
      <c r="P370">
        <v>0</v>
      </c>
      <c r="R370">
        <v>0</v>
      </c>
      <c r="S370">
        <v>0</v>
      </c>
      <c r="T370">
        <v>0</v>
      </c>
      <c r="U370">
        <v>0</v>
      </c>
      <c r="V370">
        <v>0</v>
      </c>
      <c r="W370">
        <v>0</v>
      </c>
      <c r="X370">
        <v>0</v>
      </c>
      <c r="Y370" t="s">
        <v>63</v>
      </c>
      <c r="Z370">
        <v>7</v>
      </c>
      <c r="AA370" t="s">
        <v>70</v>
      </c>
      <c r="AB370" t="s">
        <v>477</v>
      </c>
      <c r="AC370">
        <v>0.2</v>
      </c>
      <c r="AD370" t="s">
        <v>478</v>
      </c>
      <c r="AE370" t="s">
        <v>714</v>
      </c>
      <c r="AF370">
        <v>0</v>
      </c>
      <c r="AG370" t="s">
        <v>478</v>
      </c>
      <c r="AH370" t="s">
        <v>94</v>
      </c>
      <c r="AI370">
        <v>1.5</v>
      </c>
      <c r="AJ370" t="s">
        <v>478</v>
      </c>
      <c r="AK370" t="s">
        <v>148</v>
      </c>
      <c r="AL370">
        <v>0.1</v>
      </c>
      <c r="AM370" t="s">
        <v>478</v>
      </c>
      <c r="AN370" t="s">
        <v>715</v>
      </c>
      <c r="AO370">
        <v>0</v>
      </c>
      <c r="AP370" t="s">
        <v>478</v>
      </c>
      <c r="AQ370">
        <v>2</v>
      </c>
      <c r="AR370" t="s">
        <v>479</v>
      </c>
      <c r="AS370">
        <v>2</v>
      </c>
      <c r="AT370" t="s">
        <v>480</v>
      </c>
      <c r="AU370">
        <v>2</v>
      </c>
      <c r="AV370" t="s">
        <v>481</v>
      </c>
      <c r="AW370">
        <v>2</v>
      </c>
      <c r="AX370" t="s">
        <v>488</v>
      </c>
      <c r="AY370">
        <v>0</v>
      </c>
      <c r="BA370">
        <v>0</v>
      </c>
      <c r="BC370">
        <v>0</v>
      </c>
      <c r="BE370">
        <v>0</v>
      </c>
      <c r="BF370">
        <v>0</v>
      </c>
      <c r="BG370">
        <v>0</v>
      </c>
      <c r="BH370">
        <v>0</v>
      </c>
      <c r="BI370">
        <v>0</v>
      </c>
      <c r="BJ370">
        <v>12</v>
      </c>
      <c r="BK370" t="s">
        <v>639</v>
      </c>
      <c r="BL370" t="s">
        <v>807</v>
      </c>
      <c r="BM370" t="s">
        <v>638</v>
      </c>
      <c r="BN370" t="s">
        <v>758</v>
      </c>
      <c r="BO370">
        <v>2</v>
      </c>
      <c r="BP370">
        <v>0</v>
      </c>
      <c r="BQ370">
        <v>1</v>
      </c>
      <c r="BR370" t="s">
        <v>81</v>
      </c>
      <c r="BS370">
        <v>50</v>
      </c>
      <c r="BT370" t="s">
        <v>759</v>
      </c>
      <c r="BU370">
        <v>1000</v>
      </c>
      <c r="BV370">
        <v>176</v>
      </c>
      <c r="BW370">
        <v>1</v>
      </c>
    </row>
    <row r="371" spans="1:75" x14ac:dyDescent="0.15">
      <c r="A371">
        <v>3</v>
      </c>
      <c r="B371">
        <v>400501</v>
      </c>
      <c r="C371">
        <v>1</v>
      </c>
      <c r="D371" t="s">
        <v>713</v>
      </c>
      <c r="E371">
        <v>20141106</v>
      </c>
      <c r="F371">
        <v>1</v>
      </c>
      <c r="G371" t="s">
        <v>472</v>
      </c>
      <c r="H371">
        <v>1</v>
      </c>
      <c r="I371" t="s">
        <v>710</v>
      </c>
      <c r="J371">
        <v>0</v>
      </c>
      <c r="K371">
        <v>0</v>
      </c>
      <c r="L371">
        <v>3</v>
      </c>
      <c r="M371" t="s">
        <v>644</v>
      </c>
      <c r="N371" t="s">
        <v>645</v>
      </c>
      <c r="O371" t="s">
        <v>646</v>
      </c>
      <c r="P371">
        <v>8</v>
      </c>
      <c r="R371">
        <v>0</v>
      </c>
      <c r="S371">
        <v>0</v>
      </c>
      <c r="T371">
        <v>0</v>
      </c>
      <c r="U371">
        <v>0</v>
      </c>
      <c r="V371">
        <v>0</v>
      </c>
      <c r="W371">
        <v>0</v>
      </c>
      <c r="X371">
        <v>0</v>
      </c>
      <c r="Y371" t="s">
        <v>63</v>
      </c>
      <c r="Z371">
        <v>37</v>
      </c>
      <c r="AA371" t="s">
        <v>70</v>
      </c>
      <c r="AB371" t="s">
        <v>477</v>
      </c>
      <c r="AC371">
        <v>0</v>
      </c>
      <c r="AD371" t="s">
        <v>478</v>
      </c>
      <c r="AE371" t="s">
        <v>714</v>
      </c>
      <c r="AF371">
        <v>4.0999999999999996</v>
      </c>
      <c r="AG371" t="s">
        <v>478</v>
      </c>
      <c r="AH371" t="s">
        <v>94</v>
      </c>
      <c r="AI371">
        <v>0</v>
      </c>
      <c r="AJ371" t="s">
        <v>478</v>
      </c>
      <c r="AK371" t="s">
        <v>148</v>
      </c>
      <c r="AL371">
        <v>0</v>
      </c>
      <c r="AM371" t="s">
        <v>478</v>
      </c>
      <c r="AN371" t="s">
        <v>715</v>
      </c>
      <c r="AO371">
        <v>0.1</v>
      </c>
      <c r="AP371" t="s">
        <v>478</v>
      </c>
      <c r="AQ371">
        <v>2</v>
      </c>
      <c r="AR371" t="s">
        <v>479</v>
      </c>
      <c r="AS371">
        <v>2</v>
      </c>
      <c r="AT371" t="s">
        <v>480</v>
      </c>
      <c r="AU371">
        <v>2</v>
      </c>
      <c r="AV371" t="s">
        <v>481</v>
      </c>
      <c r="AW371">
        <v>2</v>
      </c>
      <c r="AX371" t="s">
        <v>488</v>
      </c>
      <c r="AY371">
        <v>0</v>
      </c>
      <c r="BA371">
        <v>0</v>
      </c>
      <c r="BC371">
        <v>0</v>
      </c>
      <c r="BE371">
        <v>0</v>
      </c>
      <c r="BF371">
        <v>0</v>
      </c>
      <c r="BG371">
        <v>0</v>
      </c>
      <c r="BH371">
        <v>0</v>
      </c>
      <c r="BI371">
        <v>0</v>
      </c>
      <c r="BJ371">
        <v>140</v>
      </c>
      <c r="BK371" t="s">
        <v>647</v>
      </c>
      <c r="BL371" t="s">
        <v>1089</v>
      </c>
      <c r="BM371" t="s">
        <v>646</v>
      </c>
      <c r="BN371" t="s">
        <v>758</v>
      </c>
      <c r="BO371">
        <v>5</v>
      </c>
      <c r="BP371">
        <v>0</v>
      </c>
      <c r="BQ371">
        <v>1</v>
      </c>
      <c r="BR371" t="s">
        <v>81</v>
      </c>
      <c r="BS371">
        <v>50</v>
      </c>
      <c r="BT371" t="s">
        <v>759</v>
      </c>
      <c r="BU371">
        <v>450</v>
      </c>
      <c r="BV371">
        <v>716</v>
      </c>
      <c r="BW371">
        <v>2</v>
      </c>
    </row>
    <row r="372" spans="1:75" x14ac:dyDescent="0.15">
      <c r="A372">
        <v>3</v>
      </c>
      <c r="B372">
        <v>400501</v>
      </c>
      <c r="C372">
        <v>1</v>
      </c>
      <c r="D372" t="s">
        <v>713</v>
      </c>
      <c r="E372">
        <v>20141106</v>
      </c>
      <c r="F372">
        <v>1</v>
      </c>
      <c r="G372" t="s">
        <v>472</v>
      </c>
      <c r="H372">
        <v>1</v>
      </c>
      <c r="I372" t="s">
        <v>710</v>
      </c>
      <c r="J372">
        <v>0</v>
      </c>
      <c r="K372">
        <v>0</v>
      </c>
      <c r="L372">
        <v>4</v>
      </c>
      <c r="M372" t="s">
        <v>763</v>
      </c>
      <c r="N372" t="s">
        <v>764</v>
      </c>
      <c r="O372" t="s">
        <v>509</v>
      </c>
      <c r="P372">
        <v>1</v>
      </c>
      <c r="R372">
        <v>0</v>
      </c>
      <c r="S372">
        <v>0</v>
      </c>
      <c r="T372">
        <v>0</v>
      </c>
      <c r="U372">
        <v>0</v>
      </c>
      <c r="V372">
        <v>0</v>
      </c>
      <c r="W372">
        <v>0</v>
      </c>
      <c r="X372">
        <v>0</v>
      </c>
      <c r="Y372" t="s">
        <v>63</v>
      </c>
      <c r="Z372">
        <v>1</v>
      </c>
      <c r="AA372" t="s">
        <v>70</v>
      </c>
      <c r="AB372" t="s">
        <v>477</v>
      </c>
      <c r="AC372">
        <v>0</v>
      </c>
      <c r="AD372" t="s">
        <v>478</v>
      </c>
      <c r="AE372" t="s">
        <v>714</v>
      </c>
      <c r="AF372">
        <v>0</v>
      </c>
      <c r="AG372" t="s">
        <v>478</v>
      </c>
      <c r="AH372" t="s">
        <v>94</v>
      </c>
      <c r="AI372">
        <v>0.1</v>
      </c>
      <c r="AJ372" t="s">
        <v>478</v>
      </c>
      <c r="AK372" t="s">
        <v>148</v>
      </c>
      <c r="AL372">
        <v>0</v>
      </c>
      <c r="AM372" t="s">
        <v>478</v>
      </c>
      <c r="AN372" t="s">
        <v>715</v>
      </c>
      <c r="AO372">
        <v>0</v>
      </c>
      <c r="AP372" t="s">
        <v>478</v>
      </c>
      <c r="AQ372">
        <v>2</v>
      </c>
      <c r="AR372" t="s">
        <v>479</v>
      </c>
      <c r="AS372">
        <v>2</v>
      </c>
      <c r="AT372" t="s">
        <v>480</v>
      </c>
      <c r="AU372">
        <v>2</v>
      </c>
      <c r="AV372" t="s">
        <v>481</v>
      </c>
      <c r="AW372">
        <v>2</v>
      </c>
      <c r="AX372" t="s">
        <v>488</v>
      </c>
      <c r="AY372">
        <v>0</v>
      </c>
      <c r="BA372">
        <v>0</v>
      </c>
      <c r="BC372">
        <v>0</v>
      </c>
      <c r="BE372">
        <v>0</v>
      </c>
      <c r="BF372">
        <v>0</v>
      </c>
      <c r="BG372">
        <v>0</v>
      </c>
      <c r="BH372">
        <v>0</v>
      </c>
      <c r="BI372">
        <v>0</v>
      </c>
      <c r="BJ372">
        <v>180</v>
      </c>
      <c r="BK372" t="s">
        <v>765</v>
      </c>
      <c r="BL372" t="s">
        <v>766</v>
      </c>
      <c r="BM372" t="s">
        <v>509</v>
      </c>
      <c r="BN372" t="s">
        <v>758</v>
      </c>
      <c r="BO372">
        <v>0.2</v>
      </c>
      <c r="BP372">
        <v>0</v>
      </c>
      <c r="BQ372">
        <v>1</v>
      </c>
      <c r="BR372" t="s">
        <v>81</v>
      </c>
      <c r="BS372">
        <v>50</v>
      </c>
      <c r="BT372" t="s">
        <v>759</v>
      </c>
      <c r="BU372">
        <v>100</v>
      </c>
      <c r="BV372">
        <v>350</v>
      </c>
      <c r="BW372">
        <v>1</v>
      </c>
    </row>
    <row r="373" spans="1:75" x14ac:dyDescent="0.15">
      <c r="A373">
        <v>3</v>
      </c>
      <c r="B373">
        <v>400501</v>
      </c>
      <c r="C373">
        <v>1</v>
      </c>
      <c r="D373" t="s">
        <v>713</v>
      </c>
      <c r="E373">
        <v>20141106</v>
      </c>
      <c r="F373">
        <v>1</v>
      </c>
      <c r="G373" t="s">
        <v>472</v>
      </c>
      <c r="H373">
        <v>1</v>
      </c>
      <c r="I373" t="s">
        <v>710</v>
      </c>
      <c r="J373">
        <v>0</v>
      </c>
      <c r="K373">
        <v>0</v>
      </c>
      <c r="L373">
        <v>5</v>
      </c>
      <c r="M373" t="s">
        <v>1417</v>
      </c>
      <c r="N373" t="s">
        <v>1418</v>
      </c>
      <c r="O373" t="s">
        <v>508</v>
      </c>
      <c r="P373">
        <v>0</v>
      </c>
      <c r="R373">
        <v>0</v>
      </c>
      <c r="S373">
        <v>0</v>
      </c>
      <c r="T373">
        <v>0</v>
      </c>
      <c r="U373">
        <v>0</v>
      </c>
      <c r="V373">
        <v>0</v>
      </c>
      <c r="W373">
        <v>0</v>
      </c>
      <c r="X373">
        <v>0</v>
      </c>
      <c r="Y373" t="s">
        <v>63</v>
      </c>
      <c r="Z373">
        <v>0</v>
      </c>
      <c r="AA373" t="s">
        <v>70</v>
      </c>
      <c r="AB373" t="s">
        <v>477</v>
      </c>
      <c r="AC373">
        <v>0</v>
      </c>
      <c r="AD373" t="s">
        <v>478</v>
      </c>
      <c r="AE373" t="s">
        <v>714</v>
      </c>
      <c r="AF373">
        <v>0</v>
      </c>
      <c r="AG373" t="s">
        <v>478</v>
      </c>
      <c r="AH373" t="s">
        <v>94</v>
      </c>
      <c r="AI373">
        <v>0</v>
      </c>
      <c r="AJ373" t="s">
        <v>478</v>
      </c>
      <c r="AK373" t="s">
        <v>148</v>
      </c>
      <c r="AL373">
        <v>0</v>
      </c>
      <c r="AM373" t="s">
        <v>478</v>
      </c>
      <c r="AN373" t="s">
        <v>715</v>
      </c>
      <c r="AO373">
        <v>0</v>
      </c>
      <c r="AP373" t="s">
        <v>478</v>
      </c>
      <c r="AQ373">
        <v>2</v>
      </c>
      <c r="AR373" t="s">
        <v>479</v>
      </c>
      <c r="AS373">
        <v>2</v>
      </c>
      <c r="AT373" t="s">
        <v>480</v>
      </c>
      <c r="AU373">
        <v>2</v>
      </c>
      <c r="AV373" t="s">
        <v>481</v>
      </c>
      <c r="AW373">
        <v>2</v>
      </c>
      <c r="AX373" t="s">
        <v>488</v>
      </c>
      <c r="AY373">
        <v>0</v>
      </c>
      <c r="BA373">
        <v>0</v>
      </c>
      <c r="BC373">
        <v>0</v>
      </c>
      <c r="BE373">
        <v>0</v>
      </c>
      <c r="BF373">
        <v>0</v>
      </c>
      <c r="BG373">
        <v>0</v>
      </c>
      <c r="BH373">
        <v>0</v>
      </c>
      <c r="BI373">
        <v>0</v>
      </c>
      <c r="BJ373">
        <v>170</v>
      </c>
      <c r="BN373" t="s">
        <v>758</v>
      </c>
      <c r="BO373">
        <v>0.3</v>
      </c>
      <c r="BP373">
        <v>0</v>
      </c>
      <c r="BQ373">
        <v>1</v>
      </c>
      <c r="BR373" t="s">
        <v>81</v>
      </c>
      <c r="BS373">
        <v>50</v>
      </c>
      <c r="BT373" t="s">
        <v>759</v>
      </c>
      <c r="BU373">
        <v>1000</v>
      </c>
      <c r="BV373">
        <v>128</v>
      </c>
      <c r="BW373">
        <v>1</v>
      </c>
    </row>
    <row r="374" spans="1:75" x14ac:dyDescent="0.15">
      <c r="A374">
        <v>3</v>
      </c>
      <c r="B374">
        <v>400501</v>
      </c>
      <c r="C374">
        <v>1</v>
      </c>
      <c r="D374" t="s">
        <v>713</v>
      </c>
      <c r="E374">
        <v>20141106</v>
      </c>
      <c r="F374">
        <v>1</v>
      </c>
      <c r="G374" t="s">
        <v>472</v>
      </c>
      <c r="H374">
        <v>1</v>
      </c>
      <c r="I374" t="s">
        <v>710</v>
      </c>
      <c r="J374">
        <v>0</v>
      </c>
      <c r="K374">
        <v>0</v>
      </c>
      <c r="L374">
        <v>6</v>
      </c>
      <c r="M374" t="s">
        <v>629</v>
      </c>
      <c r="N374" t="s">
        <v>491</v>
      </c>
      <c r="O374" t="s">
        <v>491</v>
      </c>
      <c r="P374">
        <v>7</v>
      </c>
      <c r="R374">
        <v>0</v>
      </c>
      <c r="S374">
        <v>0</v>
      </c>
      <c r="T374">
        <v>0</v>
      </c>
      <c r="U374">
        <v>0</v>
      </c>
      <c r="V374">
        <v>0</v>
      </c>
      <c r="W374">
        <v>0</v>
      </c>
      <c r="X374">
        <v>0</v>
      </c>
      <c r="Y374" t="s">
        <v>63</v>
      </c>
      <c r="Z374">
        <v>19</v>
      </c>
      <c r="AA374" t="s">
        <v>70</v>
      </c>
      <c r="AB374" t="s">
        <v>477</v>
      </c>
      <c r="AC374">
        <v>0.5</v>
      </c>
      <c r="AD374" t="s">
        <v>478</v>
      </c>
      <c r="AE374" t="s">
        <v>714</v>
      </c>
      <c r="AF374">
        <v>0.1</v>
      </c>
      <c r="AG374" t="s">
        <v>478</v>
      </c>
      <c r="AH374" t="s">
        <v>94</v>
      </c>
      <c r="AI374">
        <v>4.4000000000000004</v>
      </c>
      <c r="AJ374" t="s">
        <v>478</v>
      </c>
      <c r="AK374" t="s">
        <v>148</v>
      </c>
      <c r="AL374">
        <v>0.8</v>
      </c>
      <c r="AM374" t="s">
        <v>478</v>
      </c>
      <c r="AN374" t="s">
        <v>715</v>
      </c>
      <c r="AO374">
        <v>0</v>
      </c>
      <c r="AP374" t="s">
        <v>478</v>
      </c>
      <c r="AQ374">
        <v>2</v>
      </c>
      <c r="AR374" t="s">
        <v>479</v>
      </c>
      <c r="AS374">
        <v>2</v>
      </c>
      <c r="AT374" t="s">
        <v>480</v>
      </c>
      <c r="AU374">
        <v>2</v>
      </c>
      <c r="AV374" t="s">
        <v>481</v>
      </c>
      <c r="AW374">
        <v>2</v>
      </c>
      <c r="AX374" t="s">
        <v>488</v>
      </c>
      <c r="AY374">
        <v>0</v>
      </c>
      <c r="BA374">
        <v>0</v>
      </c>
      <c r="BC374">
        <v>0</v>
      </c>
      <c r="BE374">
        <v>0</v>
      </c>
      <c r="BF374">
        <v>0</v>
      </c>
      <c r="BG374">
        <v>0</v>
      </c>
      <c r="BH374">
        <v>0</v>
      </c>
      <c r="BI374">
        <v>0</v>
      </c>
      <c r="BJ374">
        <v>61</v>
      </c>
      <c r="BK374" t="s">
        <v>630</v>
      </c>
      <c r="BL374" t="s">
        <v>777</v>
      </c>
      <c r="BM374" t="s">
        <v>491</v>
      </c>
      <c r="BN374" t="s">
        <v>758</v>
      </c>
      <c r="BO374">
        <v>50</v>
      </c>
      <c r="BP374">
        <v>0</v>
      </c>
      <c r="BQ374">
        <v>1</v>
      </c>
      <c r="BR374" t="s">
        <v>81</v>
      </c>
      <c r="BS374">
        <v>50</v>
      </c>
      <c r="BT374" t="s">
        <v>759</v>
      </c>
      <c r="BU374">
        <v>220</v>
      </c>
      <c r="BV374">
        <v>31</v>
      </c>
      <c r="BW374">
        <v>2</v>
      </c>
    </row>
    <row r="375" spans="1:75" x14ac:dyDescent="0.15">
      <c r="A375">
        <v>3</v>
      </c>
      <c r="B375">
        <v>400501</v>
      </c>
      <c r="C375">
        <v>1</v>
      </c>
      <c r="D375" t="s">
        <v>713</v>
      </c>
      <c r="E375">
        <v>20141106</v>
      </c>
      <c r="F375">
        <v>1</v>
      </c>
      <c r="G375" t="s">
        <v>472</v>
      </c>
      <c r="H375">
        <v>1</v>
      </c>
      <c r="I375" t="s">
        <v>710</v>
      </c>
      <c r="J375">
        <v>0</v>
      </c>
      <c r="K375">
        <v>0</v>
      </c>
      <c r="L375">
        <v>7</v>
      </c>
      <c r="M375" t="s">
        <v>1419</v>
      </c>
      <c r="N375" t="s">
        <v>1420</v>
      </c>
      <c r="O375" t="s">
        <v>659</v>
      </c>
      <c r="P375">
        <v>4</v>
      </c>
      <c r="R375">
        <v>0</v>
      </c>
      <c r="S375">
        <v>0</v>
      </c>
      <c r="T375">
        <v>0</v>
      </c>
      <c r="U375">
        <v>0</v>
      </c>
      <c r="V375">
        <v>0</v>
      </c>
      <c r="W375">
        <v>0</v>
      </c>
      <c r="X375">
        <v>0</v>
      </c>
      <c r="Y375" t="s">
        <v>63</v>
      </c>
      <c r="Z375">
        <v>3</v>
      </c>
      <c r="AA375" t="s">
        <v>70</v>
      </c>
      <c r="AB375" t="s">
        <v>477</v>
      </c>
      <c r="AC375">
        <v>0.2</v>
      </c>
      <c r="AD375" t="s">
        <v>478</v>
      </c>
      <c r="AE375" t="s">
        <v>714</v>
      </c>
      <c r="AF375">
        <v>0</v>
      </c>
      <c r="AG375" t="s">
        <v>478</v>
      </c>
      <c r="AH375" t="s">
        <v>94</v>
      </c>
      <c r="AI375">
        <v>0.6</v>
      </c>
      <c r="AJ375" t="s">
        <v>478</v>
      </c>
      <c r="AK375" t="s">
        <v>148</v>
      </c>
      <c r="AL375">
        <v>0.3</v>
      </c>
      <c r="AM375" t="s">
        <v>478</v>
      </c>
      <c r="AN375" t="s">
        <v>715</v>
      </c>
      <c r="AO375">
        <v>0</v>
      </c>
      <c r="AP375" t="s">
        <v>478</v>
      </c>
      <c r="AQ375">
        <v>2</v>
      </c>
      <c r="AR375" t="s">
        <v>479</v>
      </c>
      <c r="AS375">
        <v>2</v>
      </c>
      <c r="AT375" t="s">
        <v>480</v>
      </c>
      <c r="AU375">
        <v>2</v>
      </c>
      <c r="AV375" t="s">
        <v>481</v>
      </c>
      <c r="AW375">
        <v>2</v>
      </c>
      <c r="AX375" t="s">
        <v>488</v>
      </c>
      <c r="AY375">
        <v>0</v>
      </c>
      <c r="BA375">
        <v>0</v>
      </c>
      <c r="BC375">
        <v>0</v>
      </c>
      <c r="BE375">
        <v>0</v>
      </c>
      <c r="BF375">
        <v>0</v>
      </c>
      <c r="BG375">
        <v>0</v>
      </c>
      <c r="BH375">
        <v>0</v>
      </c>
      <c r="BI375">
        <v>0</v>
      </c>
      <c r="BJ375">
        <v>60</v>
      </c>
      <c r="BK375" t="s">
        <v>1421</v>
      </c>
      <c r="BL375" t="s">
        <v>1422</v>
      </c>
      <c r="BM375" t="s">
        <v>659</v>
      </c>
      <c r="BN375" t="s">
        <v>758</v>
      </c>
      <c r="BO375">
        <v>10</v>
      </c>
      <c r="BP375">
        <v>0</v>
      </c>
      <c r="BQ375">
        <v>1</v>
      </c>
      <c r="BR375" t="s">
        <v>81</v>
      </c>
      <c r="BS375">
        <v>50</v>
      </c>
      <c r="BT375" t="s">
        <v>759</v>
      </c>
      <c r="BU375">
        <v>500</v>
      </c>
      <c r="BV375">
        <v>177</v>
      </c>
      <c r="BW375">
        <v>3</v>
      </c>
    </row>
    <row r="376" spans="1:75" x14ac:dyDescent="0.15">
      <c r="A376">
        <v>3</v>
      </c>
      <c r="B376">
        <v>400501</v>
      </c>
      <c r="C376">
        <v>1</v>
      </c>
      <c r="D376" t="s">
        <v>713</v>
      </c>
      <c r="E376">
        <v>20141106</v>
      </c>
      <c r="F376">
        <v>1</v>
      </c>
      <c r="G376" t="s">
        <v>472</v>
      </c>
      <c r="H376">
        <v>1</v>
      </c>
      <c r="I376" t="s">
        <v>710</v>
      </c>
      <c r="J376">
        <v>0</v>
      </c>
      <c r="K376">
        <v>0</v>
      </c>
      <c r="L376">
        <v>8</v>
      </c>
      <c r="M376" t="s">
        <v>503</v>
      </c>
      <c r="N376" t="s">
        <v>504</v>
      </c>
      <c r="O376" t="s">
        <v>505</v>
      </c>
      <c r="P376">
        <v>1</v>
      </c>
      <c r="R376">
        <v>0</v>
      </c>
      <c r="S376">
        <v>0</v>
      </c>
      <c r="T376">
        <v>0</v>
      </c>
      <c r="U376">
        <v>0</v>
      </c>
      <c r="V376">
        <v>0</v>
      </c>
      <c r="W376">
        <v>0</v>
      </c>
      <c r="X376">
        <v>0</v>
      </c>
      <c r="Y376" t="s">
        <v>63</v>
      </c>
      <c r="Z376">
        <v>18</v>
      </c>
      <c r="AA376" t="s">
        <v>70</v>
      </c>
      <c r="AB376" t="s">
        <v>477</v>
      </c>
      <c r="AC376">
        <v>0</v>
      </c>
      <c r="AD376" t="s">
        <v>478</v>
      </c>
      <c r="AE376" t="s">
        <v>714</v>
      </c>
      <c r="AF376">
        <v>2</v>
      </c>
      <c r="AG376" t="s">
        <v>478</v>
      </c>
      <c r="AH376" t="s">
        <v>94</v>
      </c>
      <c r="AI376">
        <v>0</v>
      </c>
      <c r="AJ376" t="s">
        <v>478</v>
      </c>
      <c r="AK376" t="s">
        <v>148</v>
      </c>
      <c r="AL376">
        <v>0</v>
      </c>
      <c r="AM376" t="s">
        <v>478</v>
      </c>
      <c r="AN376" t="s">
        <v>715</v>
      </c>
      <c r="AO376">
        <v>0</v>
      </c>
      <c r="AP376" t="s">
        <v>478</v>
      </c>
      <c r="AQ376">
        <v>2</v>
      </c>
      <c r="AR376" t="s">
        <v>479</v>
      </c>
      <c r="AS376">
        <v>2</v>
      </c>
      <c r="AT376" t="s">
        <v>480</v>
      </c>
      <c r="AU376">
        <v>2</v>
      </c>
      <c r="AV376" t="s">
        <v>481</v>
      </c>
      <c r="AW376">
        <v>2</v>
      </c>
      <c r="AX376" t="s">
        <v>488</v>
      </c>
      <c r="AY376">
        <v>0</v>
      </c>
      <c r="BA376">
        <v>0</v>
      </c>
      <c r="BC376">
        <v>0</v>
      </c>
      <c r="BE376">
        <v>0</v>
      </c>
      <c r="BF376">
        <v>0</v>
      </c>
      <c r="BG376">
        <v>0</v>
      </c>
      <c r="BH376">
        <v>0</v>
      </c>
      <c r="BI376">
        <v>0</v>
      </c>
      <c r="BJ376">
        <v>141</v>
      </c>
      <c r="BK376" t="s">
        <v>778</v>
      </c>
      <c r="BL376" t="s">
        <v>779</v>
      </c>
      <c r="BM376" t="s">
        <v>505</v>
      </c>
      <c r="BN376" t="s">
        <v>758</v>
      </c>
      <c r="BO376">
        <v>2</v>
      </c>
      <c r="BP376">
        <v>0</v>
      </c>
      <c r="BQ376">
        <v>1</v>
      </c>
      <c r="BR376" t="s">
        <v>81</v>
      </c>
      <c r="BS376">
        <v>50</v>
      </c>
      <c r="BT376" t="s">
        <v>759</v>
      </c>
      <c r="BU376">
        <v>1350</v>
      </c>
      <c r="BV376">
        <v>394</v>
      </c>
      <c r="BW376">
        <v>1</v>
      </c>
    </row>
    <row r="377" spans="1:75" x14ac:dyDescent="0.15">
      <c r="A377">
        <v>3</v>
      </c>
      <c r="B377">
        <v>400501</v>
      </c>
      <c r="C377">
        <v>1</v>
      </c>
      <c r="D377" t="s">
        <v>713</v>
      </c>
      <c r="E377">
        <v>20141106</v>
      </c>
      <c r="F377">
        <v>1</v>
      </c>
      <c r="G377" t="s">
        <v>472</v>
      </c>
      <c r="H377">
        <v>1</v>
      </c>
      <c r="I377" t="s">
        <v>710</v>
      </c>
      <c r="J377">
        <v>0</v>
      </c>
      <c r="K377">
        <v>0</v>
      </c>
      <c r="L377">
        <v>9</v>
      </c>
      <c r="M377" t="s">
        <v>1020</v>
      </c>
      <c r="N377" t="s">
        <v>1021</v>
      </c>
      <c r="O377" t="s">
        <v>1022</v>
      </c>
      <c r="P377">
        <v>1</v>
      </c>
      <c r="R377">
        <v>0</v>
      </c>
      <c r="S377">
        <v>0</v>
      </c>
      <c r="T377">
        <v>0</v>
      </c>
      <c r="U377">
        <v>0</v>
      </c>
      <c r="V377">
        <v>0</v>
      </c>
      <c r="W377">
        <v>0</v>
      </c>
      <c r="X377">
        <v>0</v>
      </c>
      <c r="Y377" t="s">
        <v>63</v>
      </c>
      <c r="Z377">
        <v>1</v>
      </c>
      <c r="AA377" t="s">
        <v>70</v>
      </c>
      <c r="AB377" t="s">
        <v>477</v>
      </c>
      <c r="AC377">
        <v>0</v>
      </c>
      <c r="AD377" t="s">
        <v>478</v>
      </c>
      <c r="AE377" t="s">
        <v>714</v>
      </c>
      <c r="AF377">
        <v>0</v>
      </c>
      <c r="AG377" t="s">
        <v>478</v>
      </c>
      <c r="AH377" t="s">
        <v>94</v>
      </c>
      <c r="AI377">
        <v>0.2</v>
      </c>
      <c r="AJ377" t="s">
        <v>478</v>
      </c>
      <c r="AK377" t="s">
        <v>148</v>
      </c>
      <c r="AL377">
        <v>0</v>
      </c>
      <c r="AM377" t="s">
        <v>478</v>
      </c>
      <c r="AN377" t="s">
        <v>715</v>
      </c>
      <c r="AO377">
        <v>0.7</v>
      </c>
      <c r="AP377" t="s">
        <v>478</v>
      </c>
      <c r="AQ377">
        <v>2</v>
      </c>
      <c r="AR377" t="s">
        <v>479</v>
      </c>
      <c r="AS377">
        <v>2</v>
      </c>
      <c r="AT377" t="s">
        <v>480</v>
      </c>
      <c r="AU377">
        <v>2</v>
      </c>
      <c r="AV377" t="s">
        <v>481</v>
      </c>
      <c r="AW377">
        <v>2</v>
      </c>
      <c r="AX377" t="s">
        <v>488</v>
      </c>
      <c r="AY377">
        <v>0</v>
      </c>
      <c r="BA377">
        <v>0</v>
      </c>
      <c r="BC377">
        <v>0</v>
      </c>
      <c r="BE377">
        <v>0</v>
      </c>
      <c r="BF377">
        <v>0</v>
      </c>
      <c r="BG377">
        <v>0</v>
      </c>
      <c r="BH377">
        <v>0</v>
      </c>
      <c r="BI377">
        <v>0</v>
      </c>
      <c r="BJ377">
        <v>179</v>
      </c>
      <c r="BK377" t="s">
        <v>1023</v>
      </c>
      <c r="BL377" t="s">
        <v>1024</v>
      </c>
      <c r="BM377" t="s">
        <v>1022</v>
      </c>
      <c r="BN377" t="s">
        <v>758</v>
      </c>
      <c r="BO377">
        <v>1</v>
      </c>
      <c r="BP377">
        <v>0</v>
      </c>
      <c r="BQ377">
        <v>1</v>
      </c>
      <c r="BR377" t="s">
        <v>81</v>
      </c>
      <c r="BS377">
        <v>50</v>
      </c>
      <c r="BT377" t="s">
        <v>759</v>
      </c>
      <c r="BU377">
        <v>300</v>
      </c>
      <c r="BV377">
        <v>426</v>
      </c>
      <c r="BW377">
        <v>1</v>
      </c>
    </row>
    <row r="378" spans="1:75" x14ac:dyDescent="0.15">
      <c r="A378">
        <v>3</v>
      </c>
      <c r="B378">
        <v>400501</v>
      </c>
      <c r="C378">
        <v>1</v>
      </c>
      <c r="D378" t="s">
        <v>713</v>
      </c>
      <c r="E378">
        <v>20141106</v>
      </c>
      <c r="F378">
        <v>1</v>
      </c>
      <c r="G378" t="s">
        <v>472</v>
      </c>
      <c r="H378">
        <v>1</v>
      </c>
      <c r="I378" t="s">
        <v>710</v>
      </c>
      <c r="J378">
        <v>0</v>
      </c>
      <c r="K378">
        <v>0</v>
      </c>
      <c r="L378">
        <v>1</v>
      </c>
      <c r="M378" t="s">
        <v>773</v>
      </c>
      <c r="N378" t="s">
        <v>774</v>
      </c>
      <c r="O378" t="s">
        <v>699</v>
      </c>
      <c r="P378">
        <v>17</v>
      </c>
      <c r="R378">
        <v>0</v>
      </c>
      <c r="S378">
        <v>0</v>
      </c>
      <c r="T378">
        <v>0</v>
      </c>
      <c r="U378">
        <v>0</v>
      </c>
      <c r="V378">
        <v>0</v>
      </c>
      <c r="W378">
        <v>0</v>
      </c>
      <c r="X378">
        <v>0</v>
      </c>
      <c r="Y378" t="s">
        <v>63</v>
      </c>
      <c r="Z378">
        <v>14</v>
      </c>
      <c r="AA378" t="s">
        <v>70</v>
      </c>
      <c r="AB378" t="s">
        <v>477</v>
      </c>
      <c r="AC378">
        <v>1.8</v>
      </c>
      <c r="AD378" t="s">
        <v>478</v>
      </c>
      <c r="AE378" t="s">
        <v>714</v>
      </c>
      <c r="AF378">
        <v>0.2</v>
      </c>
      <c r="AG378" t="s">
        <v>478</v>
      </c>
      <c r="AH378" t="s">
        <v>94</v>
      </c>
      <c r="AI378">
        <v>2.2000000000000002</v>
      </c>
      <c r="AJ378" t="s">
        <v>478</v>
      </c>
      <c r="AK378" t="s">
        <v>148</v>
      </c>
      <c r="AL378">
        <v>1.9</v>
      </c>
      <c r="AM378" t="s">
        <v>478</v>
      </c>
      <c r="AN378" t="s">
        <v>715</v>
      </c>
      <c r="AO378">
        <v>0</v>
      </c>
      <c r="AP378" t="s">
        <v>478</v>
      </c>
      <c r="AQ378">
        <v>4</v>
      </c>
      <c r="AR378" t="s">
        <v>530</v>
      </c>
      <c r="AS378">
        <v>6</v>
      </c>
      <c r="AT378" t="s">
        <v>535</v>
      </c>
      <c r="AU378">
        <v>3</v>
      </c>
      <c r="AV378" t="s">
        <v>484</v>
      </c>
      <c r="AW378">
        <v>1</v>
      </c>
      <c r="AX378" t="s">
        <v>482</v>
      </c>
      <c r="AY378">
        <v>0</v>
      </c>
      <c r="BA378">
        <v>0</v>
      </c>
      <c r="BC378">
        <v>0</v>
      </c>
      <c r="BE378">
        <v>0</v>
      </c>
      <c r="BF378">
        <v>0</v>
      </c>
      <c r="BG378">
        <v>0</v>
      </c>
      <c r="BH378">
        <v>0</v>
      </c>
      <c r="BI378">
        <v>0</v>
      </c>
      <c r="BJ378">
        <v>60</v>
      </c>
      <c r="BK378" t="s">
        <v>775</v>
      </c>
      <c r="BL378" t="s">
        <v>776</v>
      </c>
      <c r="BM378" t="s">
        <v>699</v>
      </c>
      <c r="BN378" t="s">
        <v>758</v>
      </c>
      <c r="BO378">
        <v>50</v>
      </c>
      <c r="BP378">
        <v>0</v>
      </c>
      <c r="BQ378">
        <v>1</v>
      </c>
      <c r="BR378" t="s">
        <v>81</v>
      </c>
      <c r="BS378">
        <v>50</v>
      </c>
      <c r="BT378" t="s">
        <v>759</v>
      </c>
      <c r="BU378">
        <v>500</v>
      </c>
      <c r="BV378">
        <v>167</v>
      </c>
      <c r="BW378">
        <v>3</v>
      </c>
    </row>
    <row r="379" spans="1:75" x14ac:dyDescent="0.15">
      <c r="A379">
        <v>3</v>
      </c>
      <c r="B379">
        <v>400501</v>
      </c>
      <c r="C379">
        <v>1</v>
      </c>
      <c r="D379" t="s">
        <v>713</v>
      </c>
      <c r="E379">
        <v>20141106</v>
      </c>
      <c r="F379">
        <v>1</v>
      </c>
      <c r="G379" t="s">
        <v>472</v>
      </c>
      <c r="H379">
        <v>1</v>
      </c>
      <c r="I379" t="s">
        <v>710</v>
      </c>
      <c r="J379">
        <v>0</v>
      </c>
      <c r="K379">
        <v>0</v>
      </c>
      <c r="L379">
        <v>2</v>
      </c>
      <c r="M379" t="s">
        <v>1394</v>
      </c>
      <c r="N379" t="s">
        <v>1395</v>
      </c>
      <c r="O379" t="s">
        <v>1396</v>
      </c>
      <c r="P379">
        <v>2</v>
      </c>
      <c r="R379">
        <v>0</v>
      </c>
      <c r="S379">
        <v>0</v>
      </c>
      <c r="T379">
        <v>0</v>
      </c>
      <c r="U379">
        <v>0</v>
      </c>
      <c r="V379">
        <v>0</v>
      </c>
      <c r="W379">
        <v>0</v>
      </c>
      <c r="X379">
        <v>0</v>
      </c>
      <c r="Y379" t="s">
        <v>63</v>
      </c>
      <c r="Z379">
        <v>0</v>
      </c>
      <c r="AA379" t="s">
        <v>70</v>
      </c>
      <c r="AB379" t="s">
        <v>477</v>
      </c>
      <c r="AC379">
        <v>0</v>
      </c>
      <c r="AD379" t="s">
        <v>478</v>
      </c>
      <c r="AE379" t="s">
        <v>714</v>
      </c>
      <c r="AF379">
        <v>0</v>
      </c>
      <c r="AG379" t="s">
        <v>478</v>
      </c>
      <c r="AH379" t="s">
        <v>94</v>
      </c>
      <c r="AI379">
        <v>0</v>
      </c>
      <c r="AJ379" t="s">
        <v>478</v>
      </c>
      <c r="AK379" t="s">
        <v>148</v>
      </c>
      <c r="AL379">
        <v>0</v>
      </c>
      <c r="AM379" t="s">
        <v>478</v>
      </c>
      <c r="AN379" t="s">
        <v>715</v>
      </c>
      <c r="AO379">
        <v>0</v>
      </c>
      <c r="AP379" t="s">
        <v>478</v>
      </c>
      <c r="AQ379">
        <v>4</v>
      </c>
      <c r="AR379" t="s">
        <v>530</v>
      </c>
      <c r="AS379">
        <v>6</v>
      </c>
      <c r="AT379" t="s">
        <v>535</v>
      </c>
      <c r="AU379">
        <v>3</v>
      </c>
      <c r="AV379" t="s">
        <v>484</v>
      </c>
      <c r="AW379">
        <v>1</v>
      </c>
      <c r="AX379" t="s">
        <v>482</v>
      </c>
      <c r="AY379">
        <v>0</v>
      </c>
      <c r="BA379">
        <v>0</v>
      </c>
      <c r="BC379">
        <v>0</v>
      </c>
      <c r="BE379">
        <v>0</v>
      </c>
      <c r="BF379">
        <v>0</v>
      </c>
      <c r="BG379">
        <v>0</v>
      </c>
      <c r="BH379">
        <v>0</v>
      </c>
      <c r="BI379">
        <v>0</v>
      </c>
      <c r="BJ379">
        <v>15</v>
      </c>
      <c r="BN379" t="s">
        <v>758</v>
      </c>
      <c r="BO379">
        <v>5</v>
      </c>
      <c r="BP379">
        <v>0</v>
      </c>
      <c r="BQ379">
        <v>1</v>
      </c>
      <c r="BR379" t="s">
        <v>81</v>
      </c>
      <c r="BS379">
        <v>50</v>
      </c>
      <c r="BT379" t="s">
        <v>759</v>
      </c>
      <c r="BU379">
        <v>1000</v>
      </c>
      <c r="BV379">
        <v>326</v>
      </c>
      <c r="BW379">
        <v>3</v>
      </c>
    </row>
    <row r="380" spans="1:75" x14ac:dyDescent="0.15">
      <c r="A380">
        <v>3</v>
      </c>
      <c r="B380">
        <v>400501</v>
      </c>
      <c r="C380">
        <v>1</v>
      </c>
      <c r="D380" t="s">
        <v>713</v>
      </c>
      <c r="E380">
        <v>20141106</v>
      </c>
      <c r="F380">
        <v>1</v>
      </c>
      <c r="G380" t="s">
        <v>472</v>
      </c>
      <c r="H380">
        <v>1</v>
      </c>
      <c r="I380" t="s">
        <v>710</v>
      </c>
      <c r="J380">
        <v>0</v>
      </c>
      <c r="K380">
        <v>0</v>
      </c>
      <c r="L380">
        <v>3</v>
      </c>
      <c r="M380" t="s">
        <v>1397</v>
      </c>
      <c r="N380" t="s">
        <v>1398</v>
      </c>
      <c r="O380" t="s">
        <v>1399</v>
      </c>
      <c r="P380">
        <v>7</v>
      </c>
      <c r="R380">
        <v>0</v>
      </c>
      <c r="S380">
        <v>0</v>
      </c>
      <c r="T380">
        <v>0</v>
      </c>
      <c r="U380">
        <v>0</v>
      </c>
      <c r="V380">
        <v>0</v>
      </c>
      <c r="W380">
        <v>0</v>
      </c>
      <c r="X380">
        <v>0</v>
      </c>
      <c r="Y380" t="s">
        <v>63</v>
      </c>
      <c r="Z380">
        <v>6</v>
      </c>
      <c r="AA380" t="s">
        <v>70</v>
      </c>
      <c r="AB380" t="s">
        <v>477</v>
      </c>
      <c r="AC380">
        <v>0.5</v>
      </c>
      <c r="AD380" t="s">
        <v>478</v>
      </c>
      <c r="AE380" t="s">
        <v>714</v>
      </c>
      <c r="AF380">
        <v>0</v>
      </c>
      <c r="AG380" t="s">
        <v>478</v>
      </c>
      <c r="AH380" t="s">
        <v>94</v>
      </c>
      <c r="AI380">
        <v>1</v>
      </c>
      <c r="AJ380" t="s">
        <v>478</v>
      </c>
      <c r="AK380" t="s">
        <v>148</v>
      </c>
      <c r="AL380">
        <v>0</v>
      </c>
      <c r="AM380" t="s">
        <v>478</v>
      </c>
      <c r="AN380" t="s">
        <v>715</v>
      </c>
      <c r="AO380">
        <v>1</v>
      </c>
      <c r="AP380" t="s">
        <v>478</v>
      </c>
      <c r="AQ380">
        <v>4</v>
      </c>
      <c r="AR380" t="s">
        <v>530</v>
      </c>
      <c r="AS380">
        <v>6</v>
      </c>
      <c r="AT380" t="s">
        <v>535</v>
      </c>
      <c r="AU380">
        <v>3</v>
      </c>
      <c r="AV380" t="s">
        <v>484</v>
      </c>
      <c r="AW380">
        <v>1</v>
      </c>
      <c r="AX380" t="s">
        <v>482</v>
      </c>
      <c r="AY380">
        <v>0</v>
      </c>
      <c r="BA380">
        <v>0</v>
      </c>
      <c r="BC380">
        <v>0</v>
      </c>
      <c r="BE380">
        <v>0</v>
      </c>
      <c r="BF380">
        <v>0</v>
      </c>
      <c r="BG380">
        <v>0</v>
      </c>
      <c r="BH380">
        <v>0</v>
      </c>
      <c r="BI380">
        <v>0</v>
      </c>
      <c r="BJ380">
        <v>179</v>
      </c>
      <c r="BK380" t="s">
        <v>1400</v>
      </c>
      <c r="BL380" t="s">
        <v>1401</v>
      </c>
      <c r="BM380" t="s">
        <v>1399</v>
      </c>
      <c r="BN380" t="s">
        <v>758</v>
      </c>
      <c r="BO380">
        <v>10</v>
      </c>
      <c r="BP380">
        <v>0</v>
      </c>
      <c r="BQ380">
        <v>1</v>
      </c>
      <c r="BR380" t="s">
        <v>81</v>
      </c>
      <c r="BS380">
        <v>50</v>
      </c>
      <c r="BT380" t="s">
        <v>759</v>
      </c>
      <c r="BU380">
        <v>1000</v>
      </c>
      <c r="BV380">
        <v>732</v>
      </c>
      <c r="BW380">
        <v>1</v>
      </c>
    </row>
    <row r="381" spans="1:75" x14ac:dyDescent="0.15">
      <c r="A381">
        <v>3</v>
      </c>
      <c r="B381">
        <v>400501</v>
      </c>
      <c r="C381">
        <v>1</v>
      </c>
      <c r="D381" t="s">
        <v>713</v>
      </c>
      <c r="E381">
        <v>20141106</v>
      </c>
      <c r="F381">
        <v>1</v>
      </c>
      <c r="G381" t="s">
        <v>472</v>
      </c>
      <c r="H381">
        <v>1</v>
      </c>
      <c r="I381" t="s">
        <v>710</v>
      </c>
      <c r="J381">
        <v>0</v>
      </c>
      <c r="K381">
        <v>0</v>
      </c>
      <c r="L381">
        <v>4</v>
      </c>
      <c r="M381" t="s">
        <v>1402</v>
      </c>
      <c r="N381" t="s">
        <v>1403</v>
      </c>
      <c r="O381" t="s">
        <v>1404</v>
      </c>
      <c r="P381">
        <v>0</v>
      </c>
      <c r="R381">
        <v>0</v>
      </c>
      <c r="S381">
        <v>0</v>
      </c>
      <c r="Y381" t="s">
        <v>63</v>
      </c>
      <c r="Z381">
        <v>0</v>
      </c>
      <c r="AA381" t="s">
        <v>70</v>
      </c>
      <c r="AB381" t="s">
        <v>477</v>
      </c>
      <c r="AC381">
        <v>0</v>
      </c>
      <c r="AD381" t="s">
        <v>478</v>
      </c>
      <c r="AE381" t="s">
        <v>714</v>
      </c>
      <c r="AF381">
        <v>0</v>
      </c>
      <c r="AG381" t="s">
        <v>478</v>
      </c>
      <c r="AH381" t="s">
        <v>94</v>
      </c>
      <c r="AI381">
        <v>0.1</v>
      </c>
      <c r="AJ381" t="s">
        <v>478</v>
      </c>
      <c r="AK381" t="s">
        <v>148</v>
      </c>
      <c r="AL381">
        <v>0</v>
      </c>
      <c r="AM381" t="s">
        <v>478</v>
      </c>
      <c r="AN381" t="s">
        <v>715</v>
      </c>
      <c r="AO381">
        <v>0</v>
      </c>
      <c r="AP381" t="s">
        <v>478</v>
      </c>
      <c r="AQ381">
        <v>4</v>
      </c>
      <c r="AR381" t="s">
        <v>530</v>
      </c>
      <c r="AS381">
        <v>6</v>
      </c>
      <c r="AT381" t="s">
        <v>535</v>
      </c>
      <c r="AU381">
        <v>3</v>
      </c>
      <c r="AV381" t="s">
        <v>484</v>
      </c>
      <c r="AW381">
        <v>1</v>
      </c>
      <c r="AX381" t="s">
        <v>482</v>
      </c>
      <c r="AY381">
        <v>0</v>
      </c>
      <c r="BA381">
        <v>0</v>
      </c>
      <c r="BC381">
        <v>0</v>
      </c>
      <c r="BE381">
        <v>0</v>
      </c>
      <c r="BF381">
        <v>0</v>
      </c>
      <c r="BG381">
        <v>0</v>
      </c>
      <c r="BH381">
        <v>0</v>
      </c>
      <c r="BI381">
        <v>0</v>
      </c>
      <c r="BJ381">
        <v>180</v>
      </c>
      <c r="BO381">
        <v>0.3</v>
      </c>
      <c r="BP381">
        <v>0</v>
      </c>
      <c r="BQ381">
        <v>1</v>
      </c>
      <c r="BR381" t="s">
        <v>81</v>
      </c>
      <c r="BU381">
        <v>0</v>
      </c>
      <c r="BV381">
        <v>0</v>
      </c>
    </row>
    <row r="382" spans="1:75" x14ac:dyDescent="0.15">
      <c r="A382">
        <v>3</v>
      </c>
      <c r="B382">
        <v>400501</v>
      </c>
      <c r="C382">
        <v>1</v>
      </c>
      <c r="D382" t="s">
        <v>713</v>
      </c>
      <c r="E382">
        <v>20141106</v>
      </c>
      <c r="F382">
        <v>1</v>
      </c>
      <c r="G382" t="s">
        <v>472</v>
      </c>
      <c r="H382">
        <v>1</v>
      </c>
      <c r="I382" t="s">
        <v>710</v>
      </c>
      <c r="J382">
        <v>0</v>
      </c>
      <c r="K382">
        <v>0</v>
      </c>
      <c r="L382">
        <v>1</v>
      </c>
      <c r="M382" t="s">
        <v>816</v>
      </c>
      <c r="N382" t="s">
        <v>817</v>
      </c>
      <c r="O382" t="s">
        <v>818</v>
      </c>
      <c r="P382">
        <v>29</v>
      </c>
      <c r="R382">
        <v>0</v>
      </c>
      <c r="S382">
        <v>0</v>
      </c>
      <c r="T382">
        <v>0</v>
      </c>
      <c r="U382">
        <v>0</v>
      </c>
      <c r="V382">
        <v>0</v>
      </c>
      <c r="W382">
        <v>0</v>
      </c>
      <c r="X382">
        <v>0</v>
      </c>
      <c r="Y382" t="s">
        <v>63</v>
      </c>
      <c r="Z382">
        <v>245</v>
      </c>
      <c r="AA382" t="s">
        <v>70</v>
      </c>
      <c r="AB382" t="s">
        <v>477</v>
      </c>
      <c r="AC382">
        <v>4.8</v>
      </c>
      <c r="AD382" t="s">
        <v>478</v>
      </c>
      <c r="AE382" t="s">
        <v>714</v>
      </c>
      <c r="AF382">
        <v>1.9</v>
      </c>
      <c r="AG382" t="s">
        <v>478</v>
      </c>
      <c r="AH382" t="s">
        <v>94</v>
      </c>
      <c r="AI382">
        <v>51.7</v>
      </c>
      <c r="AJ382" t="s">
        <v>478</v>
      </c>
      <c r="AK382" t="s">
        <v>148</v>
      </c>
      <c r="AL382">
        <v>2.1</v>
      </c>
      <c r="AM382" t="s">
        <v>478</v>
      </c>
      <c r="AN382" t="s">
        <v>715</v>
      </c>
      <c r="AO382">
        <v>0</v>
      </c>
      <c r="AP382" t="s">
        <v>478</v>
      </c>
      <c r="AQ382">
        <v>1</v>
      </c>
      <c r="AR382" t="s">
        <v>524</v>
      </c>
      <c r="AS382">
        <v>14</v>
      </c>
      <c r="AT382" t="s">
        <v>487</v>
      </c>
      <c r="AU382">
        <v>7</v>
      </c>
      <c r="AV382" t="s">
        <v>487</v>
      </c>
      <c r="AW382">
        <v>1</v>
      </c>
      <c r="AX382" t="s">
        <v>482</v>
      </c>
      <c r="AY382">
        <v>0</v>
      </c>
      <c r="BA382">
        <v>0</v>
      </c>
      <c r="BC382">
        <v>0</v>
      </c>
      <c r="BE382">
        <v>0</v>
      </c>
      <c r="BF382">
        <v>0</v>
      </c>
      <c r="BJ382">
        <v>10</v>
      </c>
      <c r="BN382" t="s">
        <v>819</v>
      </c>
      <c r="BO382">
        <v>70</v>
      </c>
      <c r="BP382">
        <v>0</v>
      </c>
      <c r="BQ382">
        <v>1</v>
      </c>
      <c r="BR382" t="s">
        <v>81</v>
      </c>
      <c r="BS382">
        <v>1</v>
      </c>
      <c r="BT382" t="s">
        <v>81</v>
      </c>
      <c r="BU382">
        <v>1</v>
      </c>
      <c r="BV382">
        <v>0.41</v>
      </c>
      <c r="BW382">
        <v>1</v>
      </c>
    </row>
    <row r="383" spans="1:75" x14ac:dyDescent="0.15">
      <c r="A383">
        <v>3</v>
      </c>
      <c r="B383">
        <v>400501</v>
      </c>
      <c r="C383">
        <v>1</v>
      </c>
      <c r="D383" t="s">
        <v>713</v>
      </c>
      <c r="E383">
        <v>20141106</v>
      </c>
      <c r="F383">
        <v>1</v>
      </c>
      <c r="G383" t="s">
        <v>472</v>
      </c>
      <c r="H383">
        <v>1</v>
      </c>
      <c r="I383" t="s">
        <v>710</v>
      </c>
      <c r="J383">
        <v>0</v>
      </c>
      <c r="K383">
        <v>0</v>
      </c>
      <c r="L383">
        <v>1</v>
      </c>
      <c r="M383" t="s">
        <v>1405</v>
      </c>
      <c r="N383" t="s">
        <v>1406</v>
      </c>
      <c r="O383" t="s">
        <v>1407</v>
      </c>
      <c r="P383">
        <v>6</v>
      </c>
      <c r="R383">
        <v>0</v>
      </c>
      <c r="S383">
        <v>0</v>
      </c>
      <c r="T383">
        <v>0</v>
      </c>
      <c r="U383">
        <v>0</v>
      </c>
      <c r="V383">
        <v>0</v>
      </c>
      <c r="W383">
        <v>0</v>
      </c>
      <c r="X383">
        <v>0</v>
      </c>
      <c r="Y383" t="s">
        <v>63</v>
      </c>
      <c r="Z383">
        <v>2</v>
      </c>
      <c r="AA383" t="s">
        <v>70</v>
      </c>
      <c r="AB383" t="s">
        <v>477</v>
      </c>
      <c r="AC383">
        <v>0.1</v>
      </c>
      <c r="AD383" t="s">
        <v>478</v>
      </c>
      <c r="AE383" t="s">
        <v>714</v>
      </c>
      <c r="AF383">
        <v>0</v>
      </c>
      <c r="AG383" t="s">
        <v>478</v>
      </c>
      <c r="AH383" t="s">
        <v>94</v>
      </c>
      <c r="AI383">
        <v>0.5</v>
      </c>
      <c r="AJ383" t="s">
        <v>478</v>
      </c>
      <c r="AK383" t="s">
        <v>148</v>
      </c>
      <c r="AL383">
        <v>0.1</v>
      </c>
      <c r="AM383" t="s">
        <v>478</v>
      </c>
      <c r="AN383" t="s">
        <v>715</v>
      </c>
      <c r="AO383">
        <v>0</v>
      </c>
      <c r="AP383" t="s">
        <v>478</v>
      </c>
      <c r="AQ383">
        <v>5</v>
      </c>
      <c r="AR383" t="s">
        <v>528</v>
      </c>
      <c r="AS383">
        <v>13</v>
      </c>
      <c r="AT383" t="s">
        <v>529</v>
      </c>
      <c r="AU383">
        <v>7</v>
      </c>
      <c r="AV383" t="s">
        <v>487</v>
      </c>
      <c r="AW383">
        <v>4</v>
      </c>
      <c r="AX383" t="s">
        <v>487</v>
      </c>
      <c r="AY383">
        <v>0</v>
      </c>
      <c r="BA383">
        <v>0</v>
      </c>
      <c r="BC383">
        <v>0</v>
      </c>
      <c r="BE383">
        <v>0</v>
      </c>
      <c r="BF383">
        <v>0</v>
      </c>
      <c r="BG383">
        <v>0</v>
      </c>
      <c r="BH383">
        <v>0</v>
      </c>
      <c r="BI383">
        <v>0</v>
      </c>
      <c r="BJ383">
        <v>60</v>
      </c>
      <c r="BK383" t="s">
        <v>1408</v>
      </c>
      <c r="BL383" t="s">
        <v>1409</v>
      </c>
      <c r="BM383" t="s">
        <v>1407</v>
      </c>
      <c r="BN383" t="s">
        <v>758</v>
      </c>
      <c r="BO383">
        <v>10</v>
      </c>
      <c r="BP383">
        <v>0</v>
      </c>
      <c r="BQ383">
        <v>1</v>
      </c>
      <c r="BR383" t="s">
        <v>81</v>
      </c>
      <c r="BS383">
        <v>50</v>
      </c>
      <c r="BT383" t="s">
        <v>759</v>
      </c>
      <c r="BU383">
        <v>160</v>
      </c>
      <c r="BV383">
        <v>100</v>
      </c>
      <c r="BW383">
        <v>2</v>
      </c>
    </row>
    <row r="384" spans="1:75" x14ac:dyDescent="0.15">
      <c r="A384">
        <v>3</v>
      </c>
      <c r="B384">
        <v>400501</v>
      </c>
      <c r="C384">
        <v>1</v>
      </c>
      <c r="D384" t="s">
        <v>713</v>
      </c>
      <c r="E384">
        <v>20141106</v>
      </c>
      <c r="F384">
        <v>1</v>
      </c>
      <c r="G384" t="s">
        <v>472</v>
      </c>
      <c r="H384">
        <v>1</v>
      </c>
      <c r="I384" t="s">
        <v>710</v>
      </c>
      <c r="J384">
        <v>0</v>
      </c>
      <c r="K384">
        <v>0</v>
      </c>
      <c r="L384">
        <v>2</v>
      </c>
      <c r="M384" t="s">
        <v>492</v>
      </c>
      <c r="N384" t="s">
        <v>493</v>
      </c>
      <c r="O384" t="s">
        <v>494</v>
      </c>
      <c r="P384">
        <v>1</v>
      </c>
      <c r="R384">
        <v>0</v>
      </c>
      <c r="S384">
        <v>0</v>
      </c>
      <c r="T384">
        <v>0</v>
      </c>
      <c r="U384">
        <v>0</v>
      </c>
      <c r="V384">
        <v>0</v>
      </c>
      <c r="W384">
        <v>0</v>
      </c>
      <c r="X384">
        <v>0</v>
      </c>
      <c r="Y384" t="s">
        <v>63</v>
      </c>
      <c r="Z384">
        <v>1</v>
      </c>
      <c r="AA384" t="s">
        <v>70</v>
      </c>
      <c r="AB384" t="s">
        <v>477</v>
      </c>
      <c r="AC384">
        <v>0.1</v>
      </c>
      <c r="AD384" t="s">
        <v>478</v>
      </c>
      <c r="AE384" t="s">
        <v>714</v>
      </c>
      <c r="AF384">
        <v>0</v>
      </c>
      <c r="AG384" t="s">
        <v>478</v>
      </c>
      <c r="AH384" t="s">
        <v>94</v>
      </c>
      <c r="AI384">
        <v>0.3</v>
      </c>
      <c r="AJ384" t="s">
        <v>478</v>
      </c>
      <c r="AK384" t="s">
        <v>148</v>
      </c>
      <c r="AL384">
        <v>0.1</v>
      </c>
      <c r="AM384" t="s">
        <v>478</v>
      </c>
      <c r="AN384" t="s">
        <v>715</v>
      </c>
      <c r="AO384">
        <v>0</v>
      </c>
      <c r="AP384" t="s">
        <v>478</v>
      </c>
      <c r="AQ384">
        <v>5</v>
      </c>
      <c r="AR384" t="s">
        <v>528</v>
      </c>
      <c r="AS384">
        <v>13</v>
      </c>
      <c r="AT384" t="s">
        <v>529</v>
      </c>
      <c r="AU384">
        <v>7</v>
      </c>
      <c r="AV384" t="s">
        <v>487</v>
      </c>
      <c r="AW384">
        <v>4</v>
      </c>
      <c r="AX384" t="s">
        <v>487</v>
      </c>
      <c r="AY384">
        <v>0</v>
      </c>
      <c r="BA384">
        <v>0</v>
      </c>
      <c r="BC384">
        <v>0</v>
      </c>
      <c r="BE384">
        <v>0</v>
      </c>
      <c r="BF384">
        <v>0</v>
      </c>
      <c r="BG384">
        <v>0</v>
      </c>
      <c r="BH384">
        <v>0</v>
      </c>
      <c r="BI384">
        <v>0</v>
      </c>
      <c r="BJ384">
        <v>61</v>
      </c>
      <c r="BK384" t="s">
        <v>548</v>
      </c>
      <c r="BL384" t="s">
        <v>796</v>
      </c>
      <c r="BM384" t="s">
        <v>494</v>
      </c>
      <c r="BN384" t="s">
        <v>758</v>
      </c>
      <c r="BO384">
        <v>5</v>
      </c>
      <c r="BP384">
        <v>0</v>
      </c>
      <c r="BQ384">
        <v>1</v>
      </c>
      <c r="BR384" t="s">
        <v>81</v>
      </c>
      <c r="BS384">
        <v>50</v>
      </c>
      <c r="BT384" t="s">
        <v>759</v>
      </c>
      <c r="BU384">
        <v>1000</v>
      </c>
      <c r="BV384">
        <v>164</v>
      </c>
      <c r="BW384">
        <v>2</v>
      </c>
    </row>
    <row r="385" spans="1:75" x14ac:dyDescent="0.15">
      <c r="A385">
        <v>3</v>
      </c>
      <c r="B385">
        <v>400501</v>
      </c>
      <c r="C385">
        <v>1</v>
      </c>
      <c r="D385" t="s">
        <v>713</v>
      </c>
      <c r="E385">
        <v>20141106</v>
      </c>
      <c r="F385">
        <v>1</v>
      </c>
      <c r="G385" t="s">
        <v>472</v>
      </c>
      <c r="H385">
        <v>1</v>
      </c>
      <c r="I385" t="s">
        <v>710</v>
      </c>
      <c r="J385">
        <v>0</v>
      </c>
      <c r="K385">
        <v>0</v>
      </c>
      <c r="L385">
        <v>3</v>
      </c>
      <c r="M385" t="s">
        <v>498</v>
      </c>
      <c r="N385" t="s">
        <v>499</v>
      </c>
      <c r="O385" t="s">
        <v>500</v>
      </c>
      <c r="P385">
        <v>1</v>
      </c>
      <c r="R385">
        <v>0</v>
      </c>
      <c r="S385">
        <v>0</v>
      </c>
      <c r="T385">
        <v>0</v>
      </c>
      <c r="U385">
        <v>0</v>
      </c>
      <c r="V385">
        <v>0</v>
      </c>
      <c r="W385">
        <v>0</v>
      </c>
      <c r="X385">
        <v>0</v>
      </c>
      <c r="Y385" t="s">
        <v>63</v>
      </c>
      <c r="Z385">
        <v>2</v>
      </c>
      <c r="AA385" t="s">
        <v>70</v>
      </c>
      <c r="AB385" t="s">
        <v>477</v>
      </c>
      <c r="AC385">
        <v>0</v>
      </c>
      <c r="AD385" t="s">
        <v>478</v>
      </c>
      <c r="AE385" t="s">
        <v>714</v>
      </c>
      <c r="AF385">
        <v>0</v>
      </c>
      <c r="AG385" t="s">
        <v>478</v>
      </c>
      <c r="AH385" t="s">
        <v>94</v>
      </c>
      <c r="AI385">
        <v>0.5</v>
      </c>
      <c r="AJ385" t="s">
        <v>478</v>
      </c>
      <c r="AK385" t="s">
        <v>148</v>
      </c>
      <c r="AL385">
        <v>0.1</v>
      </c>
      <c r="AM385" t="s">
        <v>478</v>
      </c>
      <c r="AN385" t="s">
        <v>715</v>
      </c>
      <c r="AO385">
        <v>0</v>
      </c>
      <c r="AP385" t="s">
        <v>478</v>
      </c>
      <c r="AQ385">
        <v>5</v>
      </c>
      <c r="AR385" t="s">
        <v>528</v>
      </c>
      <c r="AS385">
        <v>13</v>
      </c>
      <c r="AT385" t="s">
        <v>529</v>
      </c>
      <c r="AU385">
        <v>7</v>
      </c>
      <c r="AV385" t="s">
        <v>487</v>
      </c>
      <c r="AW385">
        <v>4</v>
      </c>
      <c r="AX385" t="s">
        <v>487</v>
      </c>
      <c r="AY385">
        <v>0</v>
      </c>
      <c r="BA385">
        <v>0</v>
      </c>
      <c r="BC385">
        <v>0</v>
      </c>
      <c r="BE385">
        <v>0</v>
      </c>
      <c r="BF385">
        <v>0</v>
      </c>
      <c r="BG385">
        <v>0</v>
      </c>
      <c r="BH385">
        <v>0</v>
      </c>
      <c r="BI385">
        <v>0</v>
      </c>
      <c r="BJ385">
        <v>60</v>
      </c>
      <c r="BK385" t="s">
        <v>501</v>
      </c>
      <c r="BL385" t="s">
        <v>835</v>
      </c>
      <c r="BM385" t="s">
        <v>500</v>
      </c>
      <c r="BN385" t="s">
        <v>758</v>
      </c>
      <c r="BO385">
        <v>5</v>
      </c>
      <c r="BP385">
        <v>0</v>
      </c>
      <c r="BQ385">
        <v>1</v>
      </c>
      <c r="BR385" t="s">
        <v>81</v>
      </c>
      <c r="BS385">
        <v>50</v>
      </c>
      <c r="BT385" t="s">
        <v>759</v>
      </c>
      <c r="BU385">
        <v>240</v>
      </c>
      <c r="BV385">
        <v>59</v>
      </c>
      <c r="BW385">
        <v>2</v>
      </c>
    </row>
    <row r="386" spans="1:75" x14ac:dyDescent="0.15">
      <c r="A386">
        <v>3</v>
      </c>
      <c r="B386">
        <v>400501</v>
      </c>
      <c r="C386">
        <v>1</v>
      </c>
      <c r="D386" t="s">
        <v>713</v>
      </c>
      <c r="E386">
        <v>20141106</v>
      </c>
      <c r="F386">
        <v>1</v>
      </c>
      <c r="G386" t="s">
        <v>472</v>
      </c>
      <c r="H386">
        <v>1</v>
      </c>
      <c r="I386" t="s">
        <v>710</v>
      </c>
      <c r="J386">
        <v>0</v>
      </c>
      <c r="K386">
        <v>0</v>
      </c>
      <c r="L386">
        <v>4</v>
      </c>
      <c r="M386" t="s">
        <v>1410</v>
      </c>
      <c r="N386" t="s">
        <v>1411</v>
      </c>
      <c r="O386" t="s">
        <v>491</v>
      </c>
      <c r="P386">
        <v>2</v>
      </c>
      <c r="R386">
        <v>0</v>
      </c>
      <c r="S386">
        <v>0</v>
      </c>
      <c r="T386">
        <v>0</v>
      </c>
      <c r="U386">
        <v>0</v>
      </c>
      <c r="V386">
        <v>0</v>
      </c>
      <c r="W386">
        <v>0</v>
      </c>
      <c r="X386">
        <v>0</v>
      </c>
      <c r="Y386" t="s">
        <v>63</v>
      </c>
      <c r="Z386">
        <v>0</v>
      </c>
      <c r="AA386" t="s">
        <v>70</v>
      </c>
      <c r="AB386" t="s">
        <v>477</v>
      </c>
      <c r="AC386">
        <v>0</v>
      </c>
      <c r="AD386" t="s">
        <v>478</v>
      </c>
      <c r="AE386" t="s">
        <v>714</v>
      </c>
      <c r="AF386">
        <v>0</v>
      </c>
      <c r="AG386" t="s">
        <v>478</v>
      </c>
      <c r="AH386" t="s">
        <v>94</v>
      </c>
      <c r="AI386">
        <v>0</v>
      </c>
      <c r="AJ386" t="s">
        <v>478</v>
      </c>
      <c r="AK386" t="s">
        <v>148</v>
      </c>
      <c r="AL386">
        <v>0</v>
      </c>
      <c r="AM386" t="s">
        <v>478</v>
      </c>
      <c r="AN386" t="s">
        <v>715</v>
      </c>
      <c r="AO386">
        <v>0</v>
      </c>
      <c r="AP386" t="s">
        <v>478</v>
      </c>
      <c r="AQ386">
        <v>5</v>
      </c>
      <c r="AR386" t="s">
        <v>528</v>
      </c>
      <c r="AS386">
        <v>13</v>
      </c>
      <c r="AT386" t="s">
        <v>529</v>
      </c>
      <c r="AU386">
        <v>7</v>
      </c>
      <c r="AV386" t="s">
        <v>487</v>
      </c>
      <c r="AW386">
        <v>4</v>
      </c>
      <c r="AX386" t="s">
        <v>487</v>
      </c>
      <c r="AY386">
        <v>0</v>
      </c>
      <c r="BA386">
        <v>0</v>
      </c>
      <c r="BC386">
        <v>0</v>
      </c>
      <c r="BE386">
        <v>0</v>
      </c>
      <c r="BF386">
        <v>0</v>
      </c>
      <c r="BG386">
        <v>0</v>
      </c>
      <c r="BH386">
        <v>0</v>
      </c>
      <c r="BI386">
        <v>0</v>
      </c>
      <c r="BJ386">
        <v>61</v>
      </c>
      <c r="BN386" t="s">
        <v>758</v>
      </c>
      <c r="BO386">
        <v>10</v>
      </c>
      <c r="BP386">
        <v>0</v>
      </c>
      <c r="BQ386">
        <v>1</v>
      </c>
      <c r="BR386" t="s">
        <v>81</v>
      </c>
      <c r="BS386">
        <v>50</v>
      </c>
      <c r="BT386" t="s">
        <v>759</v>
      </c>
      <c r="BU386">
        <v>1000</v>
      </c>
      <c r="BV386">
        <v>153</v>
      </c>
      <c r="BW386">
        <v>2</v>
      </c>
    </row>
    <row r="387" spans="1:75" x14ac:dyDescent="0.15">
      <c r="A387">
        <v>3</v>
      </c>
      <c r="B387">
        <v>400501</v>
      </c>
      <c r="C387">
        <v>1</v>
      </c>
      <c r="D387" t="s">
        <v>713</v>
      </c>
      <c r="E387">
        <v>20141106</v>
      </c>
      <c r="F387">
        <v>1</v>
      </c>
      <c r="G387" t="s">
        <v>472</v>
      </c>
      <c r="H387">
        <v>1</v>
      </c>
      <c r="I387" t="s">
        <v>710</v>
      </c>
      <c r="J387">
        <v>0</v>
      </c>
      <c r="K387">
        <v>0</v>
      </c>
      <c r="L387">
        <v>5</v>
      </c>
      <c r="M387" t="s">
        <v>648</v>
      </c>
      <c r="N387" t="s">
        <v>649</v>
      </c>
      <c r="O387" t="s">
        <v>650</v>
      </c>
      <c r="P387">
        <v>1</v>
      </c>
      <c r="R387">
        <v>0</v>
      </c>
      <c r="S387">
        <v>0</v>
      </c>
      <c r="T387">
        <v>0</v>
      </c>
      <c r="U387">
        <v>0</v>
      </c>
      <c r="V387">
        <v>0</v>
      </c>
      <c r="W387">
        <v>0</v>
      </c>
      <c r="X387">
        <v>0</v>
      </c>
      <c r="Y387" t="s">
        <v>63</v>
      </c>
      <c r="Z387">
        <v>2</v>
      </c>
      <c r="AA387" t="s">
        <v>70</v>
      </c>
      <c r="AB387" t="s">
        <v>477</v>
      </c>
      <c r="AC387">
        <v>0.1</v>
      </c>
      <c r="AD387" t="s">
        <v>478</v>
      </c>
      <c r="AE387" t="s">
        <v>714</v>
      </c>
      <c r="AF387">
        <v>0</v>
      </c>
      <c r="AG387" t="s">
        <v>478</v>
      </c>
      <c r="AH387" t="s">
        <v>94</v>
      </c>
      <c r="AI387">
        <v>0.4</v>
      </c>
      <c r="AJ387" t="s">
        <v>478</v>
      </c>
      <c r="AK387" t="s">
        <v>148</v>
      </c>
      <c r="AL387">
        <v>0</v>
      </c>
      <c r="AM387" t="s">
        <v>478</v>
      </c>
      <c r="AN387" t="s">
        <v>715</v>
      </c>
      <c r="AO387">
        <v>0.4</v>
      </c>
      <c r="AP387" t="s">
        <v>478</v>
      </c>
      <c r="AQ387">
        <v>5</v>
      </c>
      <c r="AR387" t="s">
        <v>528</v>
      </c>
      <c r="AS387">
        <v>13</v>
      </c>
      <c r="AT387" t="s">
        <v>529</v>
      </c>
      <c r="AU387">
        <v>7</v>
      </c>
      <c r="AV387" t="s">
        <v>487</v>
      </c>
      <c r="AW387">
        <v>4</v>
      </c>
      <c r="AX387" t="s">
        <v>487</v>
      </c>
      <c r="AY387">
        <v>0</v>
      </c>
      <c r="BA387">
        <v>0</v>
      </c>
      <c r="BC387">
        <v>0</v>
      </c>
      <c r="BE387">
        <v>0</v>
      </c>
      <c r="BF387">
        <v>0</v>
      </c>
      <c r="BG387">
        <v>0</v>
      </c>
      <c r="BH387">
        <v>0</v>
      </c>
      <c r="BI387">
        <v>0</v>
      </c>
      <c r="BJ387">
        <v>179</v>
      </c>
      <c r="BK387" t="s">
        <v>651</v>
      </c>
      <c r="BL387" t="s">
        <v>1075</v>
      </c>
      <c r="BM387" t="s">
        <v>650</v>
      </c>
      <c r="BN387" t="s">
        <v>758</v>
      </c>
      <c r="BO387">
        <v>1</v>
      </c>
      <c r="BP387">
        <v>0</v>
      </c>
      <c r="BQ387">
        <v>1</v>
      </c>
      <c r="BR387" t="s">
        <v>81</v>
      </c>
      <c r="BS387">
        <v>50</v>
      </c>
      <c r="BT387" t="s">
        <v>759</v>
      </c>
      <c r="BU387">
        <v>500</v>
      </c>
      <c r="BV387">
        <v>346</v>
      </c>
      <c r="BW387">
        <v>1</v>
      </c>
    </row>
    <row r="388" spans="1:75" x14ac:dyDescent="0.15">
      <c r="A388">
        <v>3</v>
      </c>
      <c r="B388">
        <v>400501</v>
      </c>
      <c r="C388">
        <v>1</v>
      </c>
      <c r="D388" t="s">
        <v>713</v>
      </c>
      <c r="E388">
        <v>20141106</v>
      </c>
      <c r="F388">
        <v>1</v>
      </c>
      <c r="G388" t="s">
        <v>472</v>
      </c>
      <c r="H388">
        <v>1</v>
      </c>
      <c r="I388" t="s">
        <v>710</v>
      </c>
      <c r="J388">
        <v>0</v>
      </c>
      <c r="K388">
        <v>0</v>
      </c>
      <c r="L388">
        <v>6</v>
      </c>
      <c r="M388" t="s">
        <v>558</v>
      </c>
      <c r="N388" t="s">
        <v>559</v>
      </c>
      <c r="O388" t="s">
        <v>560</v>
      </c>
      <c r="P388">
        <v>0</v>
      </c>
      <c r="R388">
        <v>0</v>
      </c>
      <c r="S388">
        <v>0</v>
      </c>
      <c r="T388">
        <v>0</v>
      </c>
      <c r="U388">
        <v>0</v>
      </c>
      <c r="V388">
        <v>0</v>
      </c>
      <c r="W388">
        <v>0</v>
      </c>
      <c r="X388">
        <v>0</v>
      </c>
      <c r="Y388" t="s">
        <v>63</v>
      </c>
      <c r="Z388">
        <v>4</v>
      </c>
      <c r="AA388" t="s">
        <v>70</v>
      </c>
      <c r="AB388" t="s">
        <v>477</v>
      </c>
      <c r="AC388">
        <v>0</v>
      </c>
      <c r="AD388" t="s">
        <v>478</v>
      </c>
      <c r="AE388" t="s">
        <v>714</v>
      </c>
      <c r="AF388">
        <v>0</v>
      </c>
      <c r="AG388" t="s">
        <v>478</v>
      </c>
      <c r="AH388" t="s">
        <v>94</v>
      </c>
      <c r="AI388">
        <v>1</v>
      </c>
      <c r="AJ388" t="s">
        <v>478</v>
      </c>
      <c r="AK388" t="s">
        <v>148</v>
      </c>
      <c r="AL388">
        <v>0</v>
      </c>
      <c r="AM388" t="s">
        <v>478</v>
      </c>
      <c r="AN388" t="s">
        <v>715</v>
      </c>
      <c r="AO388">
        <v>0</v>
      </c>
      <c r="AP388" t="s">
        <v>478</v>
      </c>
      <c r="AQ388">
        <v>5</v>
      </c>
      <c r="AR388" t="s">
        <v>528</v>
      </c>
      <c r="AS388">
        <v>13</v>
      </c>
      <c r="AT388" t="s">
        <v>529</v>
      </c>
      <c r="AU388">
        <v>7</v>
      </c>
      <c r="AV388" t="s">
        <v>487</v>
      </c>
      <c r="AW388">
        <v>4</v>
      </c>
      <c r="AX388" t="s">
        <v>487</v>
      </c>
      <c r="AY388">
        <v>0</v>
      </c>
      <c r="BA388">
        <v>0</v>
      </c>
      <c r="BC388">
        <v>0</v>
      </c>
      <c r="BE388">
        <v>0</v>
      </c>
      <c r="BF388">
        <v>0</v>
      </c>
      <c r="BG388">
        <v>0</v>
      </c>
      <c r="BH388">
        <v>0</v>
      </c>
      <c r="BI388">
        <v>0</v>
      </c>
      <c r="BJ388">
        <v>30</v>
      </c>
      <c r="BK388" t="s">
        <v>831</v>
      </c>
      <c r="BL388" t="s">
        <v>832</v>
      </c>
      <c r="BM388" t="s">
        <v>560</v>
      </c>
      <c r="BN388" t="s">
        <v>758</v>
      </c>
      <c r="BO388">
        <v>1</v>
      </c>
      <c r="BP388">
        <v>0</v>
      </c>
      <c r="BQ388">
        <v>1</v>
      </c>
      <c r="BR388" t="s">
        <v>81</v>
      </c>
      <c r="BS388">
        <v>50</v>
      </c>
      <c r="BT388" t="s">
        <v>759</v>
      </c>
      <c r="BU388">
        <v>1000</v>
      </c>
      <c r="BV388">
        <v>220</v>
      </c>
      <c r="BW388">
        <v>1</v>
      </c>
    </row>
    <row r="389" spans="1:75" x14ac:dyDescent="0.15">
      <c r="A389">
        <v>3</v>
      </c>
      <c r="B389">
        <v>400501</v>
      </c>
      <c r="C389">
        <v>1</v>
      </c>
      <c r="D389" t="s">
        <v>713</v>
      </c>
      <c r="E389">
        <v>20141106</v>
      </c>
      <c r="F389">
        <v>1</v>
      </c>
      <c r="G389" t="s">
        <v>472</v>
      </c>
      <c r="H389">
        <v>1</v>
      </c>
      <c r="I389" t="s">
        <v>710</v>
      </c>
      <c r="J389">
        <v>0</v>
      </c>
      <c r="K389">
        <v>0</v>
      </c>
      <c r="L389">
        <v>7</v>
      </c>
      <c r="M389" t="s">
        <v>506</v>
      </c>
      <c r="N389" t="s">
        <v>507</v>
      </c>
      <c r="O389" t="s">
        <v>508</v>
      </c>
      <c r="P389">
        <v>0</v>
      </c>
      <c r="R389">
        <v>0</v>
      </c>
      <c r="S389">
        <v>0</v>
      </c>
      <c r="T389">
        <v>0</v>
      </c>
      <c r="U389">
        <v>0</v>
      </c>
      <c r="V389">
        <v>0</v>
      </c>
      <c r="W389">
        <v>0</v>
      </c>
      <c r="X389">
        <v>0</v>
      </c>
      <c r="Y389" t="s">
        <v>63</v>
      </c>
      <c r="Z389">
        <v>0</v>
      </c>
      <c r="AA389" t="s">
        <v>70</v>
      </c>
      <c r="AB389" t="s">
        <v>477</v>
      </c>
      <c r="AC389">
        <v>0</v>
      </c>
      <c r="AD389" t="s">
        <v>478</v>
      </c>
      <c r="AE389" t="s">
        <v>714</v>
      </c>
      <c r="AF389">
        <v>0</v>
      </c>
      <c r="AG389" t="s">
        <v>478</v>
      </c>
      <c r="AH389" t="s">
        <v>94</v>
      </c>
      <c r="AI389">
        <v>0</v>
      </c>
      <c r="AJ389" t="s">
        <v>478</v>
      </c>
      <c r="AK389" t="s">
        <v>148</v>
      </c>
      <c r="AL389">
        <v>0</v>
      </c>
      <c r="AM389" t="s">
        <v>478</v>
      </c>
      <c r="AN389" t="s">
        <v>715</v>
      </c>
      <c r="AO389">
        <v>0.7</v>
      </c>
      <c r="AP389" t="s">
        <v>478</v>
      </c>
      <c r="AQ389">
        <v>5</v>
      </c>
      <c r="AR389" t="s">
        <v>528</v>
      </c>
      <c r="AS389">
        <v>13</v>
      </c>
      <c r="AT389" t="s">
        <v>529</v>
      </c>
      <c r="AU389">
        <v>7</v>
      </c>
      <c r="AV389" t="s">
        <v>487</v>
      </c>
      <c r="AW389">
        <v>4</v>
      </c>
      <c r="AX389" t="s">
        <v>487</v>
      </c>
      <c r="AY389">
        <v>0</v>
      </c>
      <c r="BA389">
        <v>0</v>
      </c>
      <c r="BC389">
        <v>0</v>
      </c>
      <c r="BE389">
        <v>0</v>
      </c>
      <c r="BF389">
        <v>0</v>
      </c>
      <c r="BG389">
        <v>0</v>
      </c>
      <c r="BH389">
        <v>0</v>
      </c>
      <c r="BI389">
        <v>0</v>
      </c>
      <c r="BJ389">
        <v>170</v>
      </c>
      <c r="BK389" t="s">
        <v>761</v>
      </c>
      <c r="BL389" t="s">
        <v>762</v>
      </c>
      <c r="BM389" t="s">
        <v>508</v>
      </c>
      <c r="BN389" t="s">
        <v>758</v>
      </c>
      <c r="BO389">
        <v>0.7</v>
      </c>
      <c r="BP389">
        <v>0</v>
      </c>
      <c r="BQ389">
        <v>1</v>
      </c>
      <c r="BR389" t="s">
        <v>81</v>
      </c>
      <c r="BS389">
        <v>50</v>
      </c>
      <c r="BT389" t="s">
        <v>759</v>
      </c>
      <c r="BU389">
        <v>1000</v>
      </c>
      <c r="BV389">
        <v>128</v>
      </c>
      <c r="BW389">
        <v>1</v>
      </c>
    </row>
    <row r="390" spans="1:75" x14ac:dyDescent="0.15">
      <c r="A390">
        <v>3</v>
      </c>
      <c r="B390">
        <v>400501</v>
      </c>
      <c r="C390">
        <v>1</v>
      </c>
      <c r="D390" t="s">
        <v>713</v>
      </c>
      <c r="E390">
        <v>20141106</v>
      </c>
      <c r="F390">
        <v>1</v>
      </c>
      <c r="G390" t="s">
        <v>472</v>
      </c>
      <c r="H390">
        <v>1</v>
      </c>
      <c r="I390" t="s">
        <v>710</v>
      </c>
      <c r="J390">
        <v>0</v>
      </c>
      <c r="K390">
        <v>0</v>
      </c>
      <c r="L390">
        <v>8</v>
      </c>
      <c r="M390" t="s">
        <v>763</v>
      </c>
      <c r="N390" t="s">
        <v>764</v>
      </c>
      <c r="O390" t="s">
        <v>509</v>
      </c>
      <c r="P390">
        <v>0</v>
      </c>
      <c r="R390">
        <v>0</v>
      </c>
      <c r="S390">
        <v>0</v>
      </c>
      <c r="T390">
        <v>0</v>
      </c>
      <c r="U390">
        <v>0</v>
      </c>
      <c r="V390">
        <v>0</v>
      </c>
      <c r="W390">
        <v>0</v>
      </c>
      <c r="X390">
        <v>0</v>
      </c>
      <c r="Y390" t="s">
        <v>63</v>
      </c>
      <c r="Z390">
        <v>0</v>
      </c>
      <c r="AA390" t="s">
        <v>70</v>
      </c>
      <c r="AB390" t="s">
        <v>477</v>
      </c>
      <c r="AC390">
        <v>0</v>
      </c>
      <c r="AD390" t="s">
        <v>478</v>
      </c>
      <c r="AE390" t="s">
        <v>714</v>
      </c>
      <c r="AF390">
        <v>0</v>
      </c>
      <c r="AG390" t="s">
        <v>478</v>
      </c>
      <c r="AH390" t="s">
        <v>94</v>
      </c>
      <c r="AI390">
        <v>0</v>
      </c>
      <c r="AJ390" t="s">
        <v>478</v>
      </c>
      <c r="AK390" t="s">
        <v>148</v>
      </c>
      <c r="AL390">
        <v>0</v>
      </c>
      <c r="AM390" t="s">
        <v>478</v>
      </c>
      <c r="AN390" t="s">
        <v>715</v>
      </c>
      <c r="AO390">
        <v>0</v>
      </c>
      <c r="AP390" t="s">
        <v>478</v>
      </c>
      <c r="AQ390">
        <v>5</v>
      </c>
      <c r="AR390" t="s">
        <v>528</v>
      </c>
      <c r="AS390">
        <v>13</v>
      </c>
      <c r="AT390" t="s">
        <v>529</v>
      </c>
      <c r="AU390">
        <v>7</v>
      </c>
      <c r="AV390" t="s">
        <v>487</v>
      </c>
      <c r="AW390">
        <v>4</v>
      </c>
      <c r="AX390" t="s">
        <v>487</v>
      </c>
      <c r="AY390">
        <v>0</v>
      </c>
      <c r="BA390">
        <v>0</v>
      </c>
      <c r="BC390">
        <v>0</v>
      </c>
      <c r="BE390">
        <v>0</v>
      </c>
      <c r="BF390">
        <v>0</v>
      </c>
      <c r="BG390">
        <v>0</v>
      </c>
      <c r="BH390">
        <v>0</v>
      </c>
      <c r="BI390">
        <v>0</v>
      </c>
      <c r="BJ390">
        <v>180</v>
      </c>
      <c r="BK390" t="s">
        <v>765</v>
      </c>
      <c r="BL390" t="s">
        <v>766</v>
      </c>
      <c r="BM390" t="s">
        <v>509</v>
      </c>
      <c r="BN390" t="s">
        <v>758</v>
      </c>
      <c r="BO390">
        <v>0.05</v>
      </c>
      <c r="BP390">
        <v>0</v>
      </c>
      <c r="BQ390">
        <v>1</v>
      </c>
      <c r="BR390" t="s">
        <v>81</v>
      </c>
      <c r="BS390">
        <v>50</v>
      </c>
      <c r="BT390" t="s">
        <v>759</v>
      </c>
      <c r="BU390">
        <v>100</v>
      </c>
      <c r="BV390">
        <v>350</v>
      </c>
      <c r="BW390">
        <v>1</v>
      </c>
    </row>
    <row r="391" spans="1:75" x14ac:dyDescent="0.15">
      <c r="A391">
        <v>3</v>
      </c>
      <c r="B391">
        <v>400501</v>
      </c>
      <c r="C391">
        <v>1</v>
      </c>
      <c r="D391" t="s">
        <v>713</v>
      </c>
      <c r="E391">
        <v>20141106</v>
      </c>
      <c r="F391">
        <v>1</v>
      </c>
      <c r="G391" t="s">
        <v>472</v>
      </c>
      <c r="H391">
        <v>1</v>
      </c>
      <c r="I391" t="s">
        <v>710</v>
      </c>
      <c r="J391">
        <v>0</v>
      </c>
      <c r="K391">
        <v>0</v>
      </c>
      <c r="L391">
        <v>9</v>
      </c>
      <c r="M391" t="s">
        <v>652</v>
      </c>
      <c r="N391" t="s">
        <v>653</v>
      </c>
      <c r="O391" t="s">
        <v>654</v>
      </c>
      <c r="P391">
        <v>0</v>
      </c>
      <c r="R391">
        <v>0</v>
      </c>
      <c r="S391">
        <v>0</v>
      </c>
      <c r="T391">
        <v>0</v>
      </c>
      <c r="U391">
        <v>0</v>
      </c>
      <c r="V391">
        <v>0</v>
      </c>
      <c r="W391">
        <v>0</v>
      </c>
      <c r="X391">
        <v>0</v>
      </c>
      <c r="Y391" t="s">
        <v>63</v>
      </c>
      <c r="Z391">
        <v>0</v>
      </c>
      <c r="AA391" t="s">
        <v>70</v>
      </c>
      <c r="AB391" t="s">
        <v>477</v>
      </c>
      <c r="AC391">
        <v>0</v>
      </c>
      <c r="AD391" t="s">
        <v>478</v>
      </c>
      <c r="AE391" t="s">
        <v>714</v>
      </c>
      <c r="AF391">
        <v>0</v>
      </c>
      <c r="AG391" t="s">
        <v>478</v>
      </c>
      <c r="AH391" t="s">
        <v>94</v>
      </c>
      <c r="AI391">
        <v>0</v>
      </c>
      <c r="AJ391" t="s">
        <v>478</v>
      </c>
      <c r="AK391" t="s">
        <v>148</v>
      </c>
      <c r="AL391">
        <v>0</v>
      </c>
      <c r="AM391" t="s">
        <v>478</v>
      </c>
      <c r="AN391" t="s">
        <v>715</v>
      </c>
      <c r="AO391">
        <v>0</v>
      </c>
      <c r="AP391" t="s">
        <v>478</v>
      </c>
      <c r="AQ391">
        <v>5</v>
      </c>
      <c r="AR391" t="s">
        <v>528</v>
      </c>
      <c r="AS391">
        <v>13</v>
      </c>
      <c r="AT391" t="s">
        <v>529</v>
      </c>
      <c r="AU391">
        <v>7</v>
      </c>
      <c r="AV391" t="s">
        <v>487</v>
      </c>
      <c r="AW391">
        <v>4</v>
      </c>
      <c r="AX391" t="s">
        <v>487</v>
      </c>
      <c r="AY391">
        <v>0</v>
      </c>
      <c r="BA391">
        <v>0</v>
      </c>
      <c r="BC391">
        <v>0</v>
      </c>
      <c r="BE391">
        <v>0</v>
      </c>
      <c r="BF391">
        <v>0</v>
      </c>
      <c r="BG391">
        <v>0</v>
      </c>
      <c r="BH391">
        <v>0</v>
      </c>
      <c r="BI391">
        <v>0</v>
      </c>
      <c r="BJ391">
        <v>999</v>
      </c>
      <c r="BN391" t="s">
        <v>487</v>
      </c>
      <c r="BO391">
        <v>180</v>
      </c>
      <c r="BP391">
        <v>0</v>
      </c>
      <c r="BQ391">
        <v>1</v>
      </c>
      <c r="BR391" t="s">
        <v>81</v>
      </c>
      <c r="BS391">
        <v>99</v>
      </c>
      <c r="BT391" t="s">
        <v>655</v>
      </c>
      <c r="BU391">
        <v>999000</v>
      </c>
      <c r="BV391">
        <v>1</v>
      </c>
      <c r="BW391">
        <v>1</v>
      </c>
    </row>
    <row r="392" spans="1:75" x14ac:dyDescent="0.15">
      <c r="A392">
        <v>3</v>
      </c>
      <c r="B392">
        <v>400501</v>
      </c>
      <c r="C392">
        <v>1</v>
      </c>
      <c r="D392" t="s">
        <v>713</v>
      </c>
      <c r="E392">
        <v>20141107</v>
      </c>
      <c r="F392">
        <v>1</v>
      </c>
      <c r="G392" t="s">
        <v>472</v>
      </c>
      <c r="H392">
        <v>1</v>
      </c>
      <c r="I392" t="s">
        <v>710</v>
      </c>
      <c r="J392">
        <v>0</v>
      </c>
      <c r="K392">
        <v>0</v>
      </c>
      <c r="L392">
        <v>1</v>
      </c>
      <c r="M392" t="s">
        <v>1423</v>
      </c>
      <c r="N392" t="s">
        <v>1424</v>
      </c>
      <c r="O392" t="s">
        <v>1425</v>
      </c>
      <c r="P392">
        <v>90</v>
      </c>
      <c r="R392">
        <v>0</v>
      </c>
      <c r="S392">
        <v>0</v>
      </c>
      <c r="T392">
        <v>0</v>
      </c>
      <c r="U392">
        <v>0</v>
      </c>
      <c r="V392">
        <v>0</v>
      </c>
      <c r="W392">
        <v>0</v>
      </c>
      <c r="X392">
        <v>0</v>
      </c>
      <c r="Y392" t="s">
        <v>63</v>
      </c>
      <c r="Z392">
        <v>0</v>
      </c>
      <c r="AA392" t="s">
        <v>70</v>
      </c>
      <c r="AB392" t="s">
        <v>477</v>
      </c>
      <c r="AC392">
        <v>0</v>
      </c>
      <c r="AD392" t="s">
        <v>478</v>
      </c>
      <c r="AE392" t="s">
        <v>714</v>
      </c>
      <c r="AF392">
        <v>0</v>
      </c>
      <c r="AG392" t="s">
        <v>478</v>
      </c>
      <c r="AH392" t="s">
        <v>94</v>
      </c>
      <c r="AI392">
        <v>0</v>
      </c>
      <c r="AJ392" t="s">
        <v>478</v>
      </c>
      <c r="AK392" t="s">
        <v>148</v>
      </c>
      <c r="AL392">
        <v>0</v>
      </c>
      <c r="AM392" t="s">
        <v>478</v>
      </c>
      <c r="AN392" t="s">
        <v>715</v>
      </c>
      <c r="AO392">
        <v>0</v>
      </c>
      <c r="AP392" t="s">
        <v>478</v>
      </c>
      <c r="AQ392">
        <v>2</v>
      </c>
      <c r="AR392" t="s">
        <v>479</v>
      </c>
      <c r="AS392">
        <v>2</v>
      </c>
      <c r="AT392" t="s">
        <v>480</v>
      </c>
      <c r="AU392">
        <v>1</v>
      </c>
      <c r="AV392" t="s">
        <v>534</v>
      </c>
      <c r="AW392">
        <v>3</v>
      </c>
      <c r="AX392" t="s">
        <v>485</v>
      </c>
      <c r="AY392">
        <v>0</v>
      </c>
      <c r="BA392">
        <v>0</v>
      </c>
      <c r="BC392">
        <v>0</v>
      </c>
      <c r="BE392">
        <v>0</v>
      </c>
      <c r="BF392">
        <v>0</v>
      </c>
      <c r="BG392">
        <v>0</v>
      </c>
      <c r="BH392">
        <v>0</v>
      </c>
      <c r="BI392">
        <v>0</v>
      </c>
      <c r="BJ392">
        <v>110</v>
      </c>
      <c r="BN392" t="s">
        <v>758</v>
      </c>
      <c r="BO392">
        <v>50</v>
      </c>
      <c r="BP392">
        <v>0</v>
      </c>
      <c r="BQ392">
        <v>1</v>
      </c>
      <c r="BR392" t="s">
        <v>81</v>
      </c>
      <c r="BS392">
        <v>50</v>
      </c>
      <c r="BT392" t="s">
        <v>759</v>
      </c>
      <c r="BU392">
        <v>100</v>
      </c>
      <c r="BV392">
        <v>180</v>
      </c>
      <c r="BW392">
        <v>3</v>
      </c>
    </row>
    <row r="393" spans="1:75" x14ac:dyDescent="0.15">
      <c r="A393">
        <v>3</v>
      </c>
      <c r="B393">
        <v>400501</v>
      </c>
      <c r="C393">
        <v>1</v>
      </c>
      <c r="D393" t="s">
        <v>713</v>
      </c>
      <c r="E393">
        <v>20141107</v>
      </c>
      <c r="F393">
        <v>1</v>
      </c>
      <c r="G393" t="s">
        <v>472</v>
      </c>
      <c r="H393">
        <v>1</v>
      </c>
      <c r="I393" t="s">
        <v>710</v>
      </c>
      <c r="J393">
        <v>0</v>
      </c>
      <c r="K393">
        <v>0</v>
      </c>
      <c r="L393">
        <v>2</v>
      </c>
      <c r="M393" t="s">
        <v>1426</v>
      </c>
      <c r="N393" t="s">
        <v>1427</v>
      </c>
      <c r="O393" t="s">
        <v>597</v>
      </c>
      <c r="P393">
        <v>55</v>
      </c>
      <c r="R393">
        <v>0</v>
      </c>
      <c r="S393">
        <v>0</v>
      </c>
      <c r="T393">
        <v>0</v>
      </c>
      <c r="U393">
        <v>0</v>
      </c>
      <c r="V393">
        <v>0</v>
      </c>
      <c r="W393">
        <v>0</v>
      </c>
      <c r="X393">
        <v>0</v>
      </c>
      <c r="Y393" t="s">
        <v>63</v>
      </c>
      <c r="Z393">
        <v>8</v>
      </c>
      <c r="AA393" t="s">
        <v>70</v>
      </c>
      <c r="AB393" t="s">
        <v>477</v>
      </c>
      <c r="AC393">
        <v>0.9</v>
      </c>
      <c r="AD393" t="s">
        <v>478</v>
      </c>
      <c r="AE393" t="s">
        <v>714</v>
      </c>
      <c r="AF393">
        <v>0.1</v>
      </c>
      <c r="AG393" t="s">
        <v>478</v>
      </c>
      <c r="AH393" t="s">
        <v>94</v>
      </c>
      <c r="AI393">
        <v>1.4</v>
      </c>
      <c r="AJ393" t="s">
        <v>478</v>
      </c>
      <c r="AK393" t="s">
        <v>148</v>
      </c>
      <c r="AL393">
        <v>1.1000000000000001</v>
      </c>
      <c r="AM393" t="s">
        <v>478</v>
      </c>
      <c r="AN393" t="s">
        <v>715</v>
      </c>
      <c r="AO393">
        <v>0</v>
      </c>
      <c r="AP393" t="s">
        <v>478</v>
      </c>
      <c r="AQ393">
        <v>2</v>
      </c>
      <c r="AR393" t="s">
        <v>479</v>
      </c>
      <c r="AS393">
        <v>2</v>
      </c>
      <c r="AT393" t="s">
        <v>480</v>
      </c>
      <c r="AU393">
        <v>1</v>
      </c>
      <c r="AV393" t="s">
        <v>534</v>
      </c>
      <c r="AW393">
        <v>3</v>
      </c>
      <c r="AX393" t="s">
        <v>485</v>
      </c>
      <c r="AY393">
        <v>0</v>
      </c>
      <c r="BA393">
        <v>0</v>
      </c>
      <c r="BC393">
        <v>0</v>
      </c>
      <c r="BE393">
        <v>0</v>
      </c>
      <c r="BF393">
        <v>0</v>
      </c>
      <c r="BG393">
        <v>0</v>
      </c>
      <c r="BH393">
        <v>0</v>
      </c>
      <c r="BI393">
        <v>0</v>
      </c>
      <c r="BJ393">
        <v>60</v>
      </c>
      <c r="BK393" t="s">
        <v>1428</v>
      </c>
      <c r="BL393" t="s">
        <v>1429</v>
      </c>
      <c r="BM393" t="s">
        <v>597</v>
      </c>
      <c r="BN393" t="s">
        <v>758</v>
      </c>
      <c r="BO393">
        <v>60</v>
      </c>
      <c r="BP393">
        <v>0</v>
      </c>
      <c r="BQ393">
        <v>1</v>
      </c>
      <c r="BR393" t="s">
        <v>81</v>
      </c>
      <c r="BS393">
        <v>50</v>
      </c>
      <c r="BT393" t="s">
        <v>759</v>
      </c>
      <c r="BU393">
        <v>200</v>
      </c>
      <c r="BV393">
        <v>157</v>
      </c>
      <c r="BW393">
        <v>2</v>
      </c>
    </row>
    <row r="394" spans="1:75" x14ac:dyDescent="0.15">
      <c r="A394">
        <v>3</v>
      </c>
      <c r="B394">
        <v>400501</v>
      </c>
      <c r="C394">
        <v>1</v>
      </c>
      <c r="D394" t="s">
        <v>713</v>
      </c>
      <c r="E394">
        <v>20141107</v>
      </c>
      <c r="F394">
        <v>1</v>
      </c>
      <c r="G394" t="s">
        <v>472</v>
      </c>
      <c r="H394">
        <v>1</v>
      </c>
      <c r="I394" t="s">
        <v>710</v>
      </c>
      <c r="J394">
        <v>0</v>
      </c>
      <c r="K394">
        <v>0</v>
      </c>
      <c r="L394">
        <v>3</v>
      </c>
      <c r="M394" t="s">
        <v>630</v>
      </c>
      <c r="N394" t="s">
        <v>777</v>
      </c>
      <c r="O394" t="s">
        <v>491</v>
      </c>
      <c r="P394">
        <v>4</v>
      </c>
      <c r="R394">
        <v>0</v>
      </c>
      <c r="S394">
        <v>0</v>
      </c>
      <c r="T394">
        <v>0</v>
      </c>
      <c r="U394">
        <v>0</v>
      </c>
      <c r="V394">
        <v>0</v>
      </c>
      <c r="W394">
        <v>0</v>
      </c>
      <c r="X394">
        <v>0</v>
      </c>
      <c r="Y394" t="s">
        <v>63</v>
      </c>
      <c r="Z394">
        <v>0</v>
      </c>
      <c r="AA394" t="s">
        <v>70</v>
      </c>
      <c r="AB394" t="s">
        <v>477</v>
      </c>
      <c r="AC394">
        <v>0</v>
      </c>
      <c r="AD394" t="s">
        <v>478</v>
      </c>
      <c r="AE394" t="s">
        <v>714</v>
      </c>
      <c r="AF394">
        <v>0</v>
      </c>
      <c r="AG394" t="s">
        <v>478</v>
      </c>
      <c r="AH394" t="s">
        <v>94</v>
      </c>
      <c r="AI394">
        <v>0</v>
      </c>
      <c r="AJ394" t="s">
        <v>478</v>
      </c>
      <c r="AK394" t="s">
        <v>148</v>
      </c>
      <c r="AL394">
        <v>0</v>
      </c>
      <c r="AM394" t="s">
        <v>478</v>
      </c>
      <c r="AN394" t="s">
        <v>715</v>
      </c>
      <c r="AO394">
        <v>0</v>
      </c>
      <c r="AP394" t="s">
        <v>478</v>
      </c>
      <c r="AQ394">
        <v>2</v>
      </c>
      <c r="AR394" t="s">
        <v>479</v>
      </c>
      <c r="AS394">
        <v>2</v>
      </c>
      <c r="AT394" t="s">
        <v>480</v>
      </c>
      <c r="AU394">
        <v>1</v>
      </c>
      <c r="AV394" t="s">
        <v>534</v>
      </c>
      <c r="AW394">
        <v>3</v>
      </c>
      <c r="AX394" t="s">
        <v>485</v>
      </c>
      <c r="AY394">
        <v>0</v>
      </c>
      <c r="BA394">
        <v>0</v>
      </c>
      <c r="BC394">
        <v>0</v>
      </c>
      <c r="BE394">
        <v>0</v>
      </c>
      <c r="BF394">
        <v>0</v>
      </c>
      <c r="BG394">
        <v>0</v>
      </c>
      <c r="BH394">
        <v>0</v>
      </c>
      <c r="BI394">
        <v>0</v>
      </c>
      <c r="BJ394">
        <v>61</v>
      </c>
      <c r="BN394" t="s">
        <v>758</v>
      </c>
      <c r="BO394">
        <v>25</v>
      </c>
      <c r="BP394">
        <v>0</v>
      </c>
      <c r="BQ394">
        <v>1</v>
      </c>
      <c r="BR394" t="s">
        <v>81</v>
      </c>
      <c r="BS394">
        <v>50</v>
      </c>
      <c r="BT394" t="s">
        <v>759</v>
      </c>
      <c r="BU394">
        <v>220</v>
      </c>
      <c r="BV394">
        <v>31</v>
      </c>
      <c r="BW394">
        <v>2</v>
      </c>
    </row>
    <row r="395" spans="1:75" x14ac:dyDescent="0.15">
      <c r="A395">
        <v>3</v>
      </c>
      <c r="B395">
        <v>400501</v>
      </c>
      <c r="C395">
        <v>1</v>
      </c>
      <c r="D395" t="s">
        <v>713</v>
      </c>
      <c r="E395">
        <v>20141107</v>
      </c>
      <c r="F395">
        <v>1</v>
      </c>
      <c r="G395" t="s">
        <v>472</v>
      </c>
      <c r="H395">
        <v>1</v>
      </c>
      <c r="I395" t="s">
        <v>710</v>
      </c>
      <c r="J395">
        <v>0</v>
      </c>
      <c r="K395">
        <v>0</v>
      </c>
      <c r="L395">
        <v>4</v>
      </c>
      <c r="M395" t="s">
        <v>603</v>
      </c>
      <c r="N395" t="s">
        <v>604</v>
      </c>
      <c r="O395" t="s">
        <v>605</v>
      </c>
      <c r="P395">
        <v>14</v>
      </c>
      <c r="R395">
        <v>0</v>
      </c>
      <c r="S395">
        <v>0</v>
      </c>
      <c r="T395">
        <v>0</v>
      </c>
      <c r="U395">
        <v>0</v>
      </c>
      <c r="V395">
        <v>0</v>
      </c>
      <c r="W395">
        <v>0</v>
      </c>
      <c r="X395">
        <v>0</v>
      </c>
      <c r="Y395" t="s">
        <v>63</v>
      </c>
      <c r="Z395">
        <v>11</v>
      </c>
      <c r="AA395" t="s">
        <v>70</v>
      </c>
      <c r="AB395" t="s">
        <v>477</v>
      </c>
      <c r="AC395">
        <v>0.8</v>
      </c>
      <c r="AD395" t="s">
        <v>478</v>
      </c>
      <c r="AE395" t="s">
        <v>714</v>
      </c>
      <c r="AF395">
        <v>0</v>
      </c>
      <c r="AG395" t="s">
        <v>478</v>
      </c>
      <c r="AH395" t="s">
        <v>94</v>
      </c>
      <c r="AI395">
        <v>1.8</v>
      </c>
      <c r="AJ395" t="s">
        <v>478</v>
      </c>
      <c r="AK395" t="s">
        <v>148</v>
      </c>
      <c r="AL395">
        <v>0</v>
      </c>
      <c r="AM395" t="s">
        <v>478</v>
      </c>
      <c r="AN395" t="s">
        <v>715</v>
      </c>
      <c r="AO395">
        <v>1.1000000000000001</v>
      </c>
      <c r="AP395" t="s">
        <v>478</v>
      </c>
      <c r="AQ395">
        <v>2</v>
      </c>
      <c r="AR395" t="s">
        <v>479</v>
      </c>
      <c r="AS395">
        <v>2</v>
      </c>
      <c r="AT395" t="s">
        <v>480</v>
      </c>
      <c r="AU395">
        <v>1</v>
      </c>
      <c r="AV395" t="s">
        <v>534</v>
      </c>
      <c r="AW395">
        <v>3</v>
      </c>
      <c r="AX395" t="s">
        <v>485</v>
      </c>
      <c r="AY395">
        <v>0</v>
      </c>
      <c r="BA395">
        <v>0</v>
      </c>
      <c r="BC395">
        <v>0</v>
      </c>
      <c r="BE395">
        <v>0</v>
      </c>
      <c r="BF395">
        <v>0</v>
      </c>
      <c r="BG395">
        <v>0</v>
      </c>
      <c r="BH395">
        <v>0</v>
      </c>
      <c r="BI395">
        <v>0</v>
      </c>
      <c r="BJ395">
        <v>179</v>
      </c>
      <c r="BK395" t="s">
        <v>927</v>
      </c>
      <c r="BL395" t="s">
        <v>928</v>
      </c>
      <c r="BM395" t="s">
        <v>605</v>
      </c>
      <c r="BN395" t="s">
        <v>758</v>
      </c>
      <c r="BO395">
        <v>10</v>
      </c>
      <c r="BP395">
        <v>0</v>
      </c>
      <c r="BQ395">
        <v>1</v>
      </c>
      <c r="BR395" t="s">
        <v>81</v>
      </c>
      <c r="BS395">
        <v>50</v>
      </c>
      <c r="BT395" t="s">
        <v>759</v>
      </c>
      <c r="BU395">
        <v>450</v>
      </c>
      <c r="BV395">
        <v>624</v>
      </c>
      <c r="BW395">
        <v>1</v>
      </c>
    </row>
    <row r="396" spans="1:75" x14ac:dyDescent="0.15">
      <c r="A396">
        <v>3</v>
      </c>
      <c r="B396">
        <v>400501</v>
      </c>
      <c r="C396">
        <v>1</v>
      </c>
      <c r="D396" t="s">
        <v>713</v>
      </c>
      <c r="E396">
        <v>20141107</v>
      </c>
      <c r="F396">
        <v>1</v>
      </c>
      <c r="G396" t="s">
        <v>472</v>
      </c>
      <c r="H396">
        <v>1</v>
      </c>
      <c r="I396" t="s">
        <v>710</v>
      </c>
      <c r="J396">
        <v>0</v>
      </c>
      <c r="K396">
        <v>0</v>
      </c>
      <c r="L396">
        <v>5</v>
      </c>
      <c r="M396" t="s">
        <v>1020</v>
      </c>
      <c r="N396" t="s">
        <v>1021</v>
      </c>
      <c r="O396" t="s">
        <v>1022</v>
      </c>
      <c r="P396">
        <v>1</v>
      </c>
      <c r="R396">
        <v>0</v>
      </c>
      <c r="S396">
        <v>0</v>
      </c>
      <c r="T396">
        <v>0</v>
      </c>
      <c r="U396">
        <v>0</v>
      </c>
      <c r="V396">
        <v>0</v>
      </c>
      <c r="W396">
        <v>0</v>
      </c>
      <c r="X396">
        <v>0</v>
      </c>
      <c r="Y396" t="s">
        <v>63</v>
      </c>
      <c r="Z396">
        <v>1</v>
      </c>
      <c r="AA396" t="s">
        <v>70</v>
      </c>
      <c r="AB396" t="s">
        <v>477</v>
      </c>
      <c r="AC396">
        <v>0</v>
      </c>
      <c r="AD396" t="s">
        <v>478</v>
      </c>
      <c r="AE396" t="s">
        <v>714</v>
      </c>
      <c r="AF396">
        <v>0</v>
      </c>
      <c r="AG396" t="s">
        <v>478</v>
      </c>
      <c r="AH396" t="s">
        <v>94</v>
      </c>
      <c r="AI396">
        <v>0.1</v>
      </c>
      <c r="AJ396" t="s">
        <v>478</v>
      </c>
      <c r="AK396" t="s">
        <v>148</v>
      </c>
      <c r="AL396">
        <v>0</v>
      </c>
      <c r="AM396" t="s">
        <v>478</v>
      </c>
      <c r="AN396" t="s">
        <v>715</v>
      </c>
      <c r="AO396">
        <v>0.3</v>
      </c>
      <c r="AP396" t="s">
        <v>478</v>
      </c>
      <c r="AQ396">
        <v>2</v>
      </c>
      <c r="AR396" t="s">
        <v>479</v>
      </c>
      <c r="AS396">
        <v>2</v>
      </c>
      <c r="AT396" t="s">
        <v>480</v>
      </c>
      <c r="AU396">
        <v>1</v>
      </c>
      <c r="AV396" t="s">
        <v>534</v>
      </c>
      <c r="AW396">
        <v>3</v>
      </c>
      <c r="AX396" t="s">
        <v>485</v>
      </c>
      <c r="AY396">
        <v>0</v>
      </c>
      <c r="BA396">
        <v>0</v>
      </c>
      <c r="BC396">
        <v>0</v>
      </c>
      <c r="BE396">
        <v>0</v>
      </c>
      <c r="BF396">
        <v>0</v>
      </c>
      <c r="BG396">
        <v>0</v>
      </c>
      <c r="BH396">
        <v>0</v>
      </c>
      <c r="BI396">
        <v>0</v>
      </c>
      <c r="BJ396">
        <v>179</v>
      </c>
      <c r="BK396" t="s">
        <v>1023</v>
      </c>
      <c r="BL396" t="s">
        <v>1024</v>
      </c>
      <c r="BM396" t="s">
        <v>1022</v>
      </c>
      <c r="BN396" t="s">
        <v>758</v>
      </c>
      <c r="BO396">
        <v>0.5</v>
      </c>
      <c r="BP396">
        <v>0</v>
      </c>
      <c r="BQ396">
        <v>1</v>
      </c>
      <c r="BR396" t="s">
        <v>81</v>
      </c>
      <c r="BS396">
        <v>50</v>
      </c>
      <c r="BT396" t="s">
        <v>759</v>
      </c>
      <c r="BU396">
        <v>300</v>
      </c>
      <c r="BV396">
        <v>426</v>
      </c>
      <c r="BW396">
        <v>1</v>
      </c>
    </row>
    <row r="397" spans="1:75" x14ac:dyDescent="0.15">
      <c r="A397">
        <v>3</v>
      </c>
      <c r="B397">
        <v>400501</v>
      </c>
      <c r="C397">
        <v>1</v>
      </c>
      <c r="D397" t="s">
        <v>713</v>
      </c>
      <c r="E397">
        <v>20141107</v>
      </c>
      <c r="F397">
        <v>1</v>
      </c>
      <c r="G397" t="s">
        <v>472</v>
      </c>
      <c r="H397">
        <v>1</v>
      </c>
      <c r="I397" t="s">
        <v>710</v>
      </c>
      <c r="J397">
        <v>0</v>
      </c>
      <c r="K397">
        <v>0</v>
      </c>
      <c r="L397">
        <v>6</v>
      </c>
      <c r="M397" t="s">
        <v>503</v>
      </c>
      <c r="N397" t="s">
        <v>504</v>
      </c>
      <c r="O397" t="s">
        <v>505</v>
      </c>
      <c r="P397">
        <v>3</v>
      </c>
      <c r="R397">
        <v>0</v>
      </c>
      <c r="S397">
        <v>0</v>
      </c>
      <c r="T397">
        <v>0</v>
      </c>
      <c r="U397">
        <v>0</v>
      </c>
      <c r="V397">
        <v>0</v>
      </c>
      <c r="W397">
        <v>0</v>
      </c>
      <c r="X397">
        <v>0</v>
      </c>
      <c r="Y397" t="s">
        <v>63</v>
      </c>
      <c r="Z397">
        <v>92</v>
      </c>
      <c r="AA397" t="s">
        <v>70</v>
      </c>
      <c r="AB397" t="s">
        <v>477</v>
      </c>
      <c r="AC397">
        <v>0</v>
      </c>
      <c r="AD397" t="s">
        <v>478</v>
      </c>
      <c r="AE397" t="s">
        <v>714</v>
      </c>
      <c r="AF397">
        <v>10</v>
      </c>
      <c r="AG397" t="s">
        <v>478</v>
      </c>
      <c r="AH397" t="s">
        <v>94</v>
      </c>
      <c r="AI397">
        <v>0</v>
      </c>
      <c r="AJ397" t="s">
        <v>478</v>
      </c>
      <c r="AK397" t="s">
        <v>148</v>
      </c>
      <c r="AL397">
        <v>0</v>
      </c>
      <c r="AM397" t="s">
        <v>478</v>
      </c>
      <c r="AN397" t="s">
        <v>715</v>
      </c>
      <c r="AO397">
        <v>0</v>
      </c>
      <c r="AP397" t="s">
        <v>478</v>
      </c>
      <c r="AQ397">
        <v>2</v>
      </c>
      <c r="AR397" t="s">
        <v>479</v>
      </c>
      <c r="AS397">
        <v>2</v>
      </c>
      <c r="AT397" t="s">
        <v>480</v>
      </c>
      <c r="AU397">
        <v>1</v>
      </c>
      <c r="AV397" t="s">
        <v>534</v>
      </c>
      <c r="AW397">
        <v>3</v>
      </c>
      <c r="AX397" t="s">
        <v>485</v>
      </c>
      <c r="AY397">
        <v>0</v>
      </c>
      <c r="BA397">
        <v>0</v>
      </c>
      <c r="BC397">
        <v>0</v>
      </c>
      <c r="BE397">
        <v>0</v>
      </c>
      <c r="BF397">
        <v>0</v>
      </c>
      <c r="BG397">
        <v>0</v>
      </c>
      <c r="BH397">
        <v>0</v>
      </c>
      <c r="BI397">
        <v>0</v>
      </c>
      <c r="BJ397">
        <v>141</v>
      </c>
      <c r="BK397" t="s">
        <v>778</v>
      </c>
      <c r="BL397" t="s">
        <v>779</v>
      </c>
      <c r="BM397" t="s">
        <v>505</v>
      </c>
      <c r="BN397" t="s">
        <v>758</v>
      </c>
      <c r="BO397">
        <v>10</v>
      </c>
      <c r="BP397">
        <v>0</v>
      </c>
      <c r="BQ397">
        <v>1</v>
      </c>
      <c r="BR397" t="s">
        <v>81</v>
      </c>
      <c r="BS397">
        <v>50</v>
      </c>
      <c r="BT397" t="s">
        <v>759</v>
      </c>
      <c r="BU397">
        <v>1350</v>
      </c>
      <c r="BV397">
        <v>394</v>
      </c>
      <c r="BW397">
        <v>1</v>
      </c>
    </row>
    <row r="398" spans="1:75" x14ac:dyDescent="0.15">
      <c r="A398">
        <v>3</v>
      </c>
      <c r="B398">
        <v>400501</v>
      </c>
      <c r="C398">
        <v>1</v>
      </c>
      <c r="D398" t="s">
        <v>713</v>
      </c>
      <c r="E398">
        <v>20141107</v>
      </c>
      <c r="F398">
        <v>1</v>
      </c>
      <c r="G398" t="s">
        <v>472</v>
      </c>
      <c r="H398">
        <v>1</v>
      </c>
      <c r="I398" t="s">
        <v>710</v>
      </c>
      <c r="J398">
        <v>0</v>
      </c>
      <c r="K398">
        <v>0</v>
      </c>
      <c r="L398">
        <v>7</v>
      </c>
      <c r="M398" t="s">
        <v>917</v>
      </c>
      <c r="N398" t="s">
        <v>918</v>
      </c>
      <c r="O398" t="s">
        <v>919</v>
      </c>
      <c r="P398">
        <v>1</v>
      </c>
      <c r="R398">
        <v>0</v>
      </c>
      <c r="S398">
        <v>0</v>
      </c>
      <c r="T398">
        <v>0</v>
      </c>
      <c r="U398">
        <v>0</v>
      </c>
      <c r="V398">
        <v>0</v>
      </c>
      <c r="W398">
        <v>0</v>
      </c>
      <c r="X398">
        <v>0</v>
      </c>
      <c r="Y398" t="s">
        <v>63</v>
      </c>
      <c r="Z398">
        <v>2</v>
      </c>
      <c r="AA398" t="s">
        <v>70</v>
      </c>
      <c r="AB398" t="s">
        <v>477</v>
      </c>
      <c r="AC398">
        <v>0</v>
      </c>
      <c r="AD398" t="s">
        <v>478</v>
      </c>
      <c r="AE398" t="s">
        <v>714</v>
      </c>
      <c r="AF398">
        <v>0</v>
      </c>
      <c r="AG398" t="s">
        <v>478</v>
      </c>
      <c r="AH398" t="s">
        <v>94</v>
      </c>
      <c r="AI398">
        <v>0.4</v>
      </c>
      <c r="AJ398" t="s">
        <v>478</v>
      </c>
      <c r="AK398" t="s">
        <v>148</v>
      </c>
      <c r="AL398">
        <v>0</v>
      </c>
      <c r="AM398" t="s">
        <v>478</v>
      </c>
      <c r="AN398" t="s">
        <v>715</v>
      </c>
      <c r="AO398">
        <v>0</v>
      </c>
      <c r="AP398" t="s">
        <v>478</v>
      </c>
      <c r="AQ398">
        <v>2</v>
      </c>
      <c r="AR398" t="s">
        <v>479</v>
      </c>
      <c r="AS398">
        <v>2</v>
      </c>
      <c r="AT398" t="s">
        <v>480</v>
      </c>
      <c r="AU398">
        <v>1</v>
      </c>
      <c r="AV398" t="s">
        <v>534</v>
      </c>
      <c r="AW398">
        <v>3</v>
      </c>
      <c r="AX398" t="s">
        <v>485</v>
      </c>
      <c r="AY398">
        <v>0</v>
      </c>
      <c r="BA398">
        <v>0</v>
      </c>
      <c r="BC398">
        <v>0</v>
      </c>
      <c r="BE398">
        <v>0</v>
      </c>
      <c r="BF398">
        <v>0</v>
      </c>
      <c r="BG398">
        <v>0</v>
      </c>
      <c r="BH398">
        <v>0</v>
      </c>
      <c r="BI398">
        <v>0</v>
      </c>
      <c r="BJ398">
        <v>180</v>
      </c>
      <c r="BK398" t="s">
        <v>920</v>
      </c>
      <c r="BL398" t="s">
        <v>921</v>
      </c>
      <c r="BM398" t="s">
        <v>919</v>
      </c>
      <c r="BN398" t="s">
        <v>758</v>
      </c>
      <c r="BO398">
        <v>1</v>
      </c>
      <c r="BP398">
        <v>0</v>
      </c>
      <c r="BQ398">
        <v>1</v>
      </c>
      <c r="BR398" t="s">
        <v>81</v>
      </c>
      <c r="BS398">
        <v>50</v>
      </c>
      <c r="BT398" t="s">
        <v>759</v>
      </c>
      <c r="BU398">
        <v>290</v>
      </c>
      <c r="BV398">
        <v>396</v>
      </c>
      <c r="BW398">
        <v>2</v>
      </c>
    </row>
    <row r="399" spans="1:75" x14ac:dyDescent="0.15">
      <c r="A399">
        <v>3</v>
      </c>
      <c r="B399">
        <v>400501</v>
      </c>
      <c r="C399">
        <v>1</v>
      </c>
      <c r="D399" t="s">
        <v>713</v>
      </c>
      <c r="E399">
        <v>20141107</v>
      </c>
      <c r="F399">
        <v>1</v>
      </c>
      <c r="G399" t="s">
        <v>472</v>
      </c>
      <c r="H399">
        <v>1</v>
      </c>
      <c r="I399" t="s">
        <v>710</v>
      </c>
      <c r="J399">
        <v>0</v>
      </c>
      <c r="K399">
        <v>0</v>
      </c>
      <c r="L399">
        <v>8</v>
      </c>
      <c r="M399" t="s">
        <v>1430</v>
      </c>
      <c r="N399" t="s">
        <v>1431</v>
      </c>
      <c r="O399" t="s">
        <v>694</v>
      </c>
      <c r="P399">
        <v>0</v>
      </c>
      <c r="R399">
        <v>0</v>
      </c>
      <c r="S399">
        <v>0</v>
      </c>
      <c r="Y399" t="s">
        <v>63</v>
      </c>
      <c r="Z399">
        <v>1</v>
      </c>
      <c r="AA399" t="s">
        <v>70</v>
      </c>
      <c r="AB399" t="s">
        <v>477</v>
      </c>
      <c r="AC399">
        <v>0</v>
      </c>
      <c r="AD399" t="s">
        <v>478</v>
      </c>
      <c r="AE399" t="s">
        <v>714</v>
      </c>
      <c r="AF399">
        <v>0</v>
      </c>
      <c r="AG399" t="s">
        <v>478</v>
      </c>
      <c r="AH399" t="s">
        <v>94</v>
      </c>
      <c r="AI399">
        <v>0.1</v>
      </c>
      <c r="AJ399" t="s">
        <v>478</v>
      </c>
      <c r="AK399" t="s">
        <v>148</v>
      </c>
      <c r="AL399">
        <v>0.1</v>
      </c>
      <c r="AM399" t="s">
        <v>478</v>
      </c>
      <c r="AN399" t="s">
        <v>715</v>
      </c>
      <c r="AO399">
        <v>0</v>
      </c>
      <c r="AP399" t="s">
        <v>478</v>
      </c>
      <c r="AQ399">
        <v>2</v>
      </c>
      <c r="AR399" t="s">
        <v>479</v>
      </c>
      <c r="AS399">
        <v>2</v>
      </c>
      <c r="AT399" t="s">
        <v>480</v>
      </c>
      <c r="AU399">
        <v>1</v>
      </c>
      <c r="AV399" t="s">
        <v>534</v>
      </c>
      <c r="AW399">
        <v>3</v>
      </c>
      <c r="AX399" t="s">
        <v>485</v>
      </c>
      <c r="AY399">
        <v>0</v>
      </c>
      <c r="BA399">
        <v>0</v>
      </c>
      <c r="BC399">
        <v>0</v>
      </c>
      <c r="BE399">
        <v>0</v>
      </c>
      <c r="BF399">
        <v>0</v>
      </c>
      <c r="BG399">
        <v>0</v>
      </c>
      <c r="BH399">
        <v>0</v>
      </c>
      <c r="BI399">
        <v>0</v>
      </c>
      <c r="BJ399">
        <v>63</v>
      </c>
      <c r="BK399" t="s">
        <v>1432</v>
      </c>
      <c r="BO399">
        <v>0.2</v>
      </c>
      <c r="BP399">
        <v>0</v>
      </c>
      <c r="BQ399">
        <v>1</v>
      </c>
      <c r="BR399" t="s">
        <v>81</v>
      </c>
      <c r="BU399">
        <v>0</v>
      </c>
      <c r="BV399">
        <v>0</v>
      </c>
    </row>
    <row r="400" spans="1:75" x14ac:dyDescent="0.15">
      <c r="A400">
        <v>3</v>
      </c>
      <c r="B400">
        <v>400501</v>
      </c>
      <c r="C400">
        <v>1</v>
      </c>
      <c r="D400" t="s">
        <v>713</v>
      </c>
      <c r="E400">
        <v>20141107</v>
      </c>
      <c r="F400">
        <v>1</v>
      </c>
      <c r="G400" t="s">
        <v>472</v>
      </c>
      <c r="H400">
        <v>1</v>
      </c>
      <c r="I400" t="s">
        <v>710</v>
      </c>
      <c r="J400">
        <v>0</v>
      </c>
      <c r="K400">
        <v>0</v>
      </c>
      <c r="L400">
        <v>1</v>
      </c>
      <c r="M400" t="s">
        <v>682</v>
      </c>
      <c r="N400" t="s">
        <v>683</v>
      </c>
      <c r="O400" t="s">
        <v>683</v>
      </c>
      <c r="P400">
        <v>45</v>
      </c>
      <c r="R400">
        <v>0</v>
      </c>
      <c r="S400">
        <v>0</v>
      </c>
      <c r="T400">
        <v>0</v>
      </c>
      <c r="U400">
        <v>0</v>
      </c>
      <c r="V400">
        <v>0</v>
      </c>
      <c r="W400">
        <v>0</v>
      </c>
      <c r="X400">
        <v>0</v>
      </c>
      <c r="Y400" t="s">
        <v>63</v>
      </c>
      <c r="Z400">
        <v>106</v>
      </c>
      <c r="AA400" t="s">
        <v>70</v>
      </c>
      <c r="AB400" t="s">
        <v>477</v>
      </c>
      <c r="AC400">
        <v>1</v>
      </c>
      <c r="AD400" t="s">
        <v>478</v>
      </c>
      <c r="AE400" t="s">
        <v>714</v>
      </c>
      <c r="AF400">
        <v>0.2</v>
      </c>
      <c r="AG400" t="s">
        <v>478</v>
      </c>
      <c r="AH400" t="s">
        <v>94</v>
      </c>
      <c r="AI400">
        <v>25.2</v>
      </c>
      <c r="AJ400" t="s">
        <v>478</v>
      </c>
      <c r="AK400" t="s">
        <v>148</v>
      </c>
      <c r="AL400">
        <v>1.8</v>
      </c>
      <c r="AM400" t="s">
        <v>478</v>
      </c>
      <c r="AN400" t="s">
        <v>715</v>
      </c>
      <c r="AO400">
        <v>0</v>
      </c>
      <c r="AP400" t="s">
        <v>478</v>
      </c>
      <c r="AQ400">
        <v>4</v>
      </c>
      <c r="AR400" t="s">
        <v>530</v>
      </c>
      <c r="AS400">
        <v>4</v>
      </c>
      <c r="AT400" t="s">
        <v>531</v>
      </c>
      <c r="AU400">
        <v>3</v>
      </c>
      <c r="AV400" t="s">
        <v>484</v>
      </c>
      <c r="AW400">
        <v>4</v>
      </c>
      <c r="AX400" t="s">
        <v>487</v>
      </c>
      <c r="AY400">
        <v>0</v>
      </c>
      <c r="BA400">
        <v>0</v>
      </c>
      <c r="BC400">
        <v>0</v>
      </c>
      <c r="BE400">
        <v>0</v>
      </c>
      <c r="BF400">
        <v>0</v>
      </c>
      <c r="BG400">
        <v>0</v>
      </c>
      <c r="BH400">
        <v>0</v>
      </c>
      <c r="BI400">
        <v>0</v>
      </c>
      <c r="BJ400">
        <v>21</v>
      </c>
      <c r="BK400" t="s">
        <v>684</v>
      </c>
      <c r="BL400" t="s">
        <v>760</v>
      </c>
      <c r="BM400" t="s">
        <v>683</v>
      </c>
      <c r="BN400" t="s">
        <v>758</v>
      </c>
      <c r="BO400">
        <v>80</v>
      </c>
      <c r="BP400">
        <v>0</v>
      </c>
      <c r="BQ400">
        <v>1</v>
      </c>
      <c r="BR400" t="s">
        <v>81</v>
      </c>
      <c r="BS400">
        <v>50</v>
      </c>
      <c r="BT400" t="s">
        <v>759</v>
      </c>
      <c r="BU400">
        <v>300</v>
      </c>
      <c r="BV400">
        <v>151</v>
      </c>
      <c r="BW400">
        <v>2</v>
      </c>
    </row>
    <row r="401" spans="1:75" x14ac:dyDescent="0.15">
      <c r="A401">
        <v>3</v>
      </c>
      <c r="B401">
        <v>400501</v>
      </c>
      <c r="C401">
        <v>1</v>
      </c>
      <c r="D401" t="s">
        <v>713</v>
      </c>
      <c r="E401">
        <v>20141107</v>
      </c>
      <c r="F401">
        <v>1</v>
      </c>
      <c r="G401" t="s">
        <v>472</v>
      </c>
      <c r="H401">
        <v>1</v>
      </c>
      <c r="I401" t="s">
        <v>710</v>
      </c>
      <c r="J401">
        <v>0</v>
      </c>
      <c r="K401">
        <v>0</v>
      </c>
      <c r="L401">
        <v>2</v>
      </c>
      <c r="M401" t="s">
        <v>619</v>
      </c>
      <c r="N401" t="s">
        <v>1088</v>
      </c>
      <c r="O401" t="s">
        <v>618</v>
      </c>
      <c r="P401">
        <v>4</v>
      </c>
      <c r="R401">
        <v>0</v>
      </c>
      <c r="S401">
        <v>0</v>
      </c>
      <c r="T401">
        <v>0</v>
      </c>
      <c r="U401">
        <v>0</v>
      </c>
      <c r="V401">
        <v>0</v>
      </c>
      <c r="W401">
        <v>0</v>
      </c>
      <c r="X401">
        <v>0</v>
      </c>
      <c r="Y401" t="s">
        <v>63</v>
      </c>
      <c r="Z401">
        <v>0</v>
      </c>
      <c r="AA401" t="s">
        <v>70</v>
      </c>
      <c r="AB401" t="s">
        <v>477</v>
      </c>
      <c r="AC401">
        <v>0</v>
      </c>
      <c r="AD401" t="s">
        <v>478</v>
      </c>
      <c r="AE401" t="s">
        <v>714</v>
      </c>
      <c r="AF401">
        <v>0</v>
      </c>
      <c r="AG401" t="s">
        <v>478</v>
      </c>
      <c r="AH401" t="s">
        <v>94</v>
      </c>
      <c r="AI401">
        <v>0</v>
      </c>
      <c r="AJ401" t="s">
        <v>478</v>
      </c>
      <c r="AK401" t="s">
        <v>148</v>
      </c>
      <c r="AL401">
        <v>0</v>
      </c>
      <c r="AM401" t="s">
        <v>478</v>
      </c>
      <c r="AN401" t="s">
        <v>715</v>
      </c>
      <c r="AO401">
        <v>0</v>
      </c>
      <c r="AP401" t="s">
        <v>478</v>
      </c>
      <c r="AQ401">
        <v>4</v>
      </c>
      <c r="AR401" t="s">
        <v>530</v>
      </c>
      <c r="AS401">
        <v>4</v>
      </c>
      <c r="AT401" t="s">
        <v>531</v>
      </c>
      <c r="AU401">
        <v>3</v>
      </c>
      <c r="AV401" t="s">
        <v>484</v>
      </c>
      <c r="AW401">
        <v>4</v>
      </c>
      <c r="AX401" t="s">
        <v>487</v>
      </c>
      <c r="AY401">
        <v>0</v>
      </c>
      <c r="BA401">
        <v>0</v>
      </c>
      <c r="BC401">
        <v>0</v>
      </c>
      <c r="BE401">
        <v>0</v>
      </c>
      <c r="BF401">
        <v>0</v>
      </c>
      <c r="BG401">
        <v>0</v>
      </c>
      <c r="BH401">
        <v>0</v>
      </c>
      <c r="BI401">
        <v>0</v>
      </c>
      <c r="BJ401">
        <v>70</v>
      </c>
      <c r="BN401" t="s">
        <v>758</v>
      </c>
      <c r="BO401">
        <v>10</v>
      </c>
      <c r="BP401">
        <v>0</v>
      </c>
      <c r="BQ401">
        <v>1</v>
      </c>
      <c r="BR401" t="s">
        <v>81</v>
      </c>
      <c r="BS401">
        <v>50</v>
      </c>
      <c r="BT401" t="s">
        <v>759</v>
      </c>
      <c r="BU401">
        <v>120</v>
      </c>
      <c r="BV401">
        <v>53</v>
      </c>
      <c r="BW401">
        <v>2</v>
      </c>
    </row>
    <row r="402" spans="1:75" x14ac:dyDescent="0.15">
      <c r="A402">
        <v>3</v>
      </c>
      <c r="B402">
        <v>400501</v>
      </c>
      <c r="C402">
        <v>1</v>
      </c>
      <c r="D402" t="s">
        <v>713</v>
      </c>
      <c r="E402">
        <v>20141107</v>
      </c>
      <c r="F402">
        <v>1</v>
      </c>
      <c r="G402" t="s">
        <v>472</v>
      </c>
      <c r="H402">
        <v>1</v>
      </c>
      <c r="I402" t="s">
        <v>710</v>
      </c>
      <c r="J402">
        <v>0</v>
      </c>
      <c r="K402">
        <v>0</v>
      </c>
      <c r="L402">
        <v>3</v>
      </c>
      <c r="M402" t="s">
        <v>558</v>
      </c>
      <c r="N402" t="s">
        <v>559</v>
      </c>
      <c r="O402" t="s">
        <v>560</v>
      </c>
      <c r="P402">
        <v>1</v>
      </c>
      <c r="R402">
        <v>0</v>
      </c>
      <c r="S402">
        <v>0</v>
      </c>
      <c r="T402">
        <v>0</v>
      </c>
      <c r="U402">
        <v>0</v>
      </c>
      <c r="V402">
        <v>0</v>
      </c>
      <c r="W402">
        <v>0</v>
      </c>
      <c r="X402">
        <v>0</v>
      </c>
      <c r="Y402" t="s">
        <v>63</v>
      </c>
      <c r="Z402">
        <v>19</v>
      </c>
      <c r="AA402" t="s">
        <v>70</v>
      </c>
      <c r="AB402" t="s">
        <v>477</v>
      </c>
      <c r="AC402">
        <v>0</v>
      </c>
      <c r="AD402" t="s">
        <v>478</v>
      </c>
      <c r="AE402" t="s">
        <v>714</v>
      </c>
      <c r="AF402">
        <v>0</v>
      </c>
      <c r="AG402" t="s">
        <v>478</v>
      </c>
      <c r="AH402" t="s">
        <v>94</v>
      </c>
      <c r="AI402">
        <v>5</v>
      </c>
      <c r="AJ402" t="s">
        <v>478</v>
      </c>
      <c r="AK402" t="s">
        <v>148</v>
      </c>
      <c r="AL402">
        <v>0</v>
      </c>
      <c r="AM402" t="s">
        <v>478</v>
      </c>
      <c r="AN402" t="s">
        <v>715</v>
      </c>
      <c r="AO402">
        <v>0</v>
      </c>
      <c r="AP402" t="s">
        <v>478</v>
      </c>
      <c r="AQ402">
        <v>4</v>
      </c>
      <c r="AR402" t="s">
        <v>530</v>
      </c>
      <c r="AS402">
        <v>4</v>
      </c>
      <c r="AT402" t="s">
        <v>531</v>
      </c>
      <c r="AU402">
        <v>3</v>
      </c>
      <c r="AV402" t="s">
        <v>484</v>
      </c>
      <c r="AW402">
        <v>4</v>
      </c>
      <c r="AX402" t="s">
        <v>487</v>
      </c>
      <c r="AY402">
        <v>0</v>
      </c>
      <c r="BA402">
        <v>0</v>
      </c>
      <c r="BC402">
        <v>0</v>
      </c>
      <c r="BE402">
        <v>0</v>
      </c>
      <c r="BF402">
        <v>0</v>
      </c>
      <c r="BG402">
        <v>0</v>
      </c>
      <c r="BH402">
        <v>0</v>
      </c>
      <c r="BI402">
        <v>0</v>
      </c>
      <c r="BJ402">
        <v>30</v>
      </c>
      <c r="BK402" t="s">
        <v>831</v>
      </c>
      <c r="BL402" t="s">
        <v>832</v>
      </c>
      <c r="BM402" t="s">
        <v>560</v>
      </c>
      <c r="BN402" t="s">
        <v>758</v>
      </c>
      <c r="BO402">
        <v>5</v>
      </c>
      <c r="BP402">
        <v>0</v>
      </c>
      <c r="BQ402">
        <v>1</v>
      </c>
      <c r="BR402" t="s">
        <v>81</v>
      </c>
      <c r="BS402">
        <v>50</v>
      </c>
      <c r="BT402" t="s">
        <v>759</v>
      </c>
      <c r="BU402">
        <v>1000</v>
      </c>
      <c r="BV402">
        <v>220</v>
      </c>
      <c r="BW402">
        <v>1</v>
      </c>
    </row>
    <row r="403" spans="1:75" x14ac:dyDescent="0.15">
      <c r="A403">
        <v>3</v>
      </c>
      <c r="B403">
        <v>400501</v>
      </c>
      <c r="C403">
        <v>1</v>
      </c>
      <c r="D403" t="s">
        <v>713</v>
      </c>
      <c r="E403">
        <v>20141107</v>
      </c>
      <c r="F403">
        <v>1</v>
      </c>
      <c r="G403" t="s">
        <v>472</v>
      </c>
      <c r="H403">
        <v>1</v>
      </c>
      <c r="I403" t="s">
        <v>710</v>
      </c>
      <c r="J403">
        <v>0</v>
      </c>
      <c r="K403">
        <v>0</v>
      </c>
      <c r="L403">
        <v>4</v>
      </c>
      <c r="M403" t="s">
        <v>1433</v>
      </c>
      <c r="N403" t="s">
        <v>1434</v>
      </c>
      <c r="O403" t="s">
        <v>1434</v>
      </c>
      <c r="P403">
        <v>3</v>
      </c>
      <c r="R403">
        <v>0</v>
      </c>
      <c r="S403">
        <v>0</v>
      </c>
      <c r="T403">
        <v>0</v>
      </c>
      <c r="U403">
        <v>0</v>
      </c>
      <c r="V403">
        <v>0</v>
      </c>
      <c r="W403">
        <v>0</v>
      </c>
      <c r="X403">
        <v>0</v>
      </c>
      <c r="Y403" t="s">
        <v>63</v>
      </c>
      <c r="Z403">
        <v>6</v>
      </c>
      <c r="AA403" t="s">
        <v>70</v>
      </c>
      <c r="AB403" t="s">
        <v>477</v>
      </c>
      <c r="AC403">
        <v>0</v>
      </c>
      <c r="AD403" t="s">
        <v>478</v>
      </c>
      <c r="AE403" t="s">
        <v>714</v>
      </c>
      <c r="AF403">
        <v>0</v>
      </c>
      <c r="AG403" t="s">
        <v>478</v>
      </c>
      <c r="AH403" t="s">
        <v>94</v>
      </c>
      <c r="AI403">
        <v>1.6</v>
      </c>
      <c r="AJ403" t="s">
        <v>478</v>
      </c>
      <c r="AK403" t="s">
        <v>148</v>
      </c>
      <c r="AL403">
        <v>0</v>
      </c>
      <c r="AM403" t="s">
        <v>478</v>
      </c>
      <c r="AN403" t="s">
        <v>715</v>
      </c>
      <c r="AO403">
        <v>0</v>
      </c>
      <c r="AP403" t="s">
        <v>478</v>
      </c>
      <c r="AQ403">
        <v>4</v>
      </c>
      <c r="AR403" t="s">
        <v>530</v>
      </c>
      <c r="AS403">
        <v>4</v>
      </c>
      <c r="AT403" t="s">
        <v>531</v>
      </c>
      <c r="AU403">
        <v>3</v>
      </c>
      <c r="AV403" t="s">
        <v>484</v>
      </c>
      <c r="AW403">
        <v>4</v>
      </c>
      <c r="AX403" t="s">
        <v>487</v>
      </c>
      <c r="AY403">
        <v>0</v>
      </c>
      <c r="BA403">
        <v>0</v>
      </c>
      <c r="BC403">
        <v>0</v>
      </c>
      <c r="BE403">
        <v>0</v>
      </c>
      <c r="BF403">
        <v>0</v>
      </c>
      <c r="BG403">
        <v>0</v>
      </c>
      <c r="BH403">
        <v>0</v>
      </c>
      <c r="BI403">
        <v>0</v>
      </c>
      <c r="BJ403">
        <v>32</v>
      </c>
      <c r="BK403" t="s">
        <v>1435</v>
      </c>
      <c r="BL403" t="s">
        <v>1436</v>
      </c>
      <c r="BM403" t="s">
        <v>1434</v>
      </c>
      <c r="BN403" t="s">
        <v>758</v>
      </c>
      <c r="BO403">
        <v>2</v>
      </c>
      <c r="BP403">
        <v>0</v>
      </c>
      <c r="BQ403">
        <v>1</v>
      </c>
      <c r="BR403" t="s">
        <v>81</v>
      </c>
      <c r="BS403">
        <v>50</v>
      </c>
      <c r="BT403" t="s">
        <v>759</v>
      </c>
      <c r="BU403">
        <v>500</v>
      </c>
      <c r="BV403">
        <v>652</v>
      </c>
      <c r="BW403">
        <v>1</v>
      </c>
    </row>
    <row r="404" spans="1:75" x14ac:dyDescent="0.15">
      <c r="A404">
        <v>3</v>
      </c>
      <c r="B404">
        <v>400501</v>
      </c>
      <c r="C404">
        <v>1</v>
      </c>
      <c r="D404" t="s">
        <v>713</v>
      </c>
      <c r="E404">
        <v>20141107</v>
      </c>
      <c r="F404">
        <v>1</v>
      </c>
      <c r="G404" t="s">
        <v>472</v>
      </c>
      <c r="H404">
        <v>1</v>
      </c>
      <c r="I404" t="s">
        <v>710</v>
      </c>
      <c r="J404">
        <v>0</v>
      </c>
      <c r="K404">
        <v>0</v>
      </c>
      <c r="L404">
        <v>5</v>
      </c>
      <c r="M404" t="s">
        <v>652</v>
      </c>
      <c r="N404" t="s">
        <v>653</v>
      </c>
      <c r="O404" t="s">
        <v>654</v>
      </c>
      <c r="P404">
        <v>0</v>
      </c>
      <c r="R404">
        <v>0</v>
      </c>
      <c r="S404">
        <v>0</v>
      </c>
      <c r="T404">
        <v>0</v>
      </c>
      <c r="U404">
        <v>0</v>
      </c>
      <c r="V404">
        <v>0</v>
      </c>
      <c r="W404">
        <v>0</v>
      </c>
      <c r="X404">
        <v>0</v>
      </c>
      <c r="Y404" t="s">
        <v>63</v>
      </c>
      <c r="Z404">
        <v>0</v>
      </c>
      <c r="AA404" t="s">
        <v>70</v>
      </c>
      <c r="AB404" t="s">
        <v>477</v>
      </c>
      <c r="AC404">
        <v>0</v>
      </c>
      <c r="AD404" t="s">
        <v>478</v>
      </c>
      <c r="AE404" t="s">
        <v>714</v>
      </c>
      <c r="AF404">
        <v>0</v>
      </c>
      <c r="AG404" t="s">
        <v>478</v>
      </c>
      <c r="AH404" t="s">
        <v>94</v>
      </c>
      <c r="AI404">
        <v>0</v>
      </c>
      <c r="AJ404" t="s">
        <v>478</v>
      </c>
      <c r="AK404" t="s">
        <v>148</v>
      </c>
      <c r="AL404">
        <v>0</v>
      </c>
      <c r="AM404" t="s">
        <v>478</v>
      </c>
      <c r="AN404" t="s">
        <v>715</v>
      </c>
      <c r="AO404">
        <v>0</v>
      </c>
      <c r="AP404" t="s">
        <v>478</v>
      </c>
      <c r="AQ404">
        <v>4</v>
      </c>
      <c r="AR404" t="s">
        <v>530</v>
      </c>
      <c r="AS404">
        <v>4</v>
      </c>
      <c r="AT404" t="s">
        <v>531</v>
      </c>
      <c r="AU404">
        <v>3</v>
      </c>
      <c r="AV404" t="s">
        <v>484</v>
      </c>
      <c r="AW404">
        <v>4</v>
      </c>
      <c r="AX404" t="s">
        <v>487</v>
      </c>
      <c r="AY404">
        <v>0</v>
      </c>
      <c r="BA404">
        <v>0</v>
      </c>
      <c r="BC404">
        <v>0</v>
      </c>
      <c r="BE404">
        <v>0</v>
      </c>
      <c r="BF404">
        <v>0</v>
      </c>
      <c r="BG404">
        <v>0</v>
      </c>
      <c r="BH404">
        <v>0</v>
      </c>
      <c r="BI404">
        <v>0</v>
      </c>
      <c r="BJ404">
        <v>999</v>
      </c>
      <c r="BN404" t="s">
        <v>487</v>
      </c>
      <c r="BO404">
        <v>100</v>
      </c>
      <c r="BP404">
        <v>0</v>
      </c>
      <c r="BQ404">
        <v>1</v>
      </c>
      <c r="BR404" t="s">
        <v>81</v>
      </c>
      <c r="BS404">
        <v>99</v>
      </c>
      <c r="BT404" t="s">
        <v>655</v>
      </c>
      <c r="BU404">
        <v>999000</v>
      </c>
      <c r="BV404">
        <v>1</v>
      </c>
      <c r="BW404">
        <v>1</v>
      </c>
    </row>
    <row r="405" spans="1:75" x14ac:dyDescent="0.15">
      <c r="A405">
        <v>3</v>
      </c>
      <c r="B405">
        <v>400501</v>
      </c>
      <c r="C405">
        <v>1</v>
      </c>
      <c r="D405" t="s">
        <v>713</v>
      </c>
      <c r="E405">
        <v>20141107</v>
      </c>
      <c r="F405">
        <v>1</v>
      </c>
      <c r="G405" t="s">
        <v>472</v>
      </c>
      <c r="H405">
        <v>1</v>
      </c>
      <c r="I405" t="s">
        <v>710</v>
      </c>
      <c r="J405">
        <v>0</v>
      </c>
      <c r="K405">
        <v>0</v>
      </c>
      <c r="L405">
        <v>6</v>
      </c>
      <c r="M405" t="s">
        <v>1437</v>
      </c>
      <c r="N405" t="s">
        <v>1438</v>
      </c>
      <c r="O405" t="s">
        <v>1438</v>
      </c>
      <c r="P405">
        <v>0</v>
      </c>
      <c r="R405">
        <v>0</v>
      </c>
      <c r="S405">
        <v>0</v>
      </c>
      <c r="Y405" t="s">
        <v>63</v>
      </c>
      <c r="Z405">
        <v>10</v>
      </c>
      <c r="AA405" t="s">
        <v>70</v>
      </c>
      <c r="AB405" t="s">
        <v>477</v>
      </c>
      <c r="AC405">
        <v>0.4</v>
      </c>
      <c r="AD405" t="s">
        <v>478</v>
      </c>
      <c r="AE405" t="s">
        <v>714</v>
      </c>
      <c r="AF405">
        <v>0</v>
      </c>
      <c r="AG405" t="s">
        <v>478</v>
      </c>
      <c r="AH405" t="s">
        <v>94</v>
      </c>
      <c r="AI405">
        <v>2.4</v>
      </c>
      <c r="AJ405" t="s">
        <v>478</v>
      </c>
      <c r="AK405" t="s">
        <v>148</v>
      </c>
      <c r="AL405">
        <v>0.4</v>
      </c>
      <c r="AM405" t="s">
        <v>478</v>
      </c>
      <c r="AN405" t="s">
        <v>715</v>
      </c>
      <c r="AO405">
        <v>0</v>
      </c>
      <c r="AP405" t="s">
        <v>478</v>
      </c>
      <c r="AQ405">
        <v>4</v>
      </c>
      <c r="AR405" t="s">
        <v>530</v>
      </c>
      <c r="AS405">
        <v>4</v>
      </c>
      <c r="AT405" t="s">
        <v>531</v>
      </c>
      <c r="AU405">
        <v>3</v>
      </c>
      <c r="AV405" t="s">
        <v>484</v>
      </c>
      <c r="AW405">
        <v>4</v>
      </c>
      <c r="AX405" t="s">
        <v>487</v>
      </c>
      <c r="AY405">
        <v>0</v>
      </c>
      <c r="BA405">
        <v>0</v>
      </c>
      <c r="BC405">
        <v>0</v>
      </c>
      <c r="BE405">
        <v>0</v>
      </c>
      <c r="BF405">
        <v>0</v>
      </c>
      <c r="BG405">
        <v>0</v>
      </c>
      <c r="BH405">
        <v>0</v>
      </c>
      <c r="BI405">
        <v>0</v>
      </c>
      <c r="BJ405">
        <v>72</v>
      </c>
      <c r="BK405" t="s">
        <v>1439</v>
      </c>
      <c r="BO405">
        <v>3</v>
      </c>
      <c r="BP405">
        <v>0</v>
      </c>
      <c r="BQ405">
        <v>1</v>
      </c>
      <c r="BR405" t="s">
        <v>81</v>
      </c>
      <c r="BU405">
        <v>0</v>
      </c>
      <c r="BV405">
        <v>0</v>
      </c>
    </row>
    <row r="406" spans="1:75" x14ac:dyDescent="0.15">
      <c r="A406">
        <v>3</v>
      </c>
      <c r="B406">
        <v>400501</v>
      </c>
      <c r="C406">
        <v>1</v>
      </c>
      <c r="D406" t="s">
        <v>713</v>
      </c>
      <c r="E406">
        <v>20141107</v>
      </c>
      <c r="F406">
        <v>1</v>
      </c>
      <c r="G406" t="s">
        <v>472</v>
      </c>
      <c r="H406">
        <v>1</v>
      </c>
      <c r="I406" t="s">
        <v>710</v>
      </c>
      <c r="J406">
        <v>0</v>
      </c>
      <c r="K406">
        <v>0</v>
      </c>
      <c r="L406">
        <v>1</v>
      </c>
      <c r="M406" t="s">
        <v>545</v>
      </c>
      <c r="N406" t="s">
        <v>546</v>
      </c>
      <c r="O406" t="s">
        <v>547</v>
      </c>
      <c r="P406">
        <v>24</v>
      </c>
      <c r="R406">
        <v>0</v>
      </c>
      <c r="S406">
        <v>0</v>
      </c>
      <c r="T406">
        <v>0</v>
      </c>
      <c r="U406">
        <v>0</v>
      </c>
      <c r="V406">
        <v>0</v>
      </c>
      <c r="W406">
        <v>0</v>
      </c>
      <c r="X406">
        <v>0</v>
      </c>
      <c r="Y406" t="s">
        <v>63</v>
      </c>
      <c r="Z406">
        <v>249</v>
      </c>
      <c r="AA406" t="s">
        <v>70</v>
      </c>
      <c r="AB406" t="s">
        <v>477</v>
      </c>
      <c r="AC406">
        <v>4.3</v>
      </c>
      <c r="AD406" t="s">
        <v>478</v>
      </c>
      <c r="AE406" t="s">
        <v>714</v>
      </c>
      <c r="AF406">
        <v>0.6</v>
      </c>
      <c r="AG406" t="s">
        <v>478</v>
      </c>
      <c r="AH406" t="s">
        <v>94</v>
      </c>
      <c r="AI406">
        <v>54</v>
      </c>
      <c r="AJ406" t="s">
        <v>478</v>
      </c>
      <c r="AK406" t="s">
        <v>148</v>
      </c>
      <c r="AL406">
        <v>0.4</v>
      </c>
      <c r="AM406" t="s">
        <v>478</v>
      </c>
      <c r="AN406" t="s">
        <v>715</v>
      </c>
      <c r="AO406">
        <v>0</v>
      </c>
      <c r="AP406" t="s">
        <v>478</v>
      </c>
      <c r="AQ406">
        <v>1</v>
      </c>
      <c r="AR406" t="s">
        <v>524</v>
      </c>
      <c r="AS406">
        <v>14</v>
      </c>
      <c r="AT406" t="s">
        <v>487</v>
      </c>
      <c r="AU406">
        <v>6</v>
      </c>
      <c r="AV406" t="s">
        <v>525</v>
      </c>
      <c r="AW406">
        <v>1</v>
      </c>
      <c r="AX406" t="s">
        <v>482</v>
      </c>
      <c r="AY406">
        <v>0</v>
      </c>
      <c r="BA406">
        <v>0</v>
      </c>
      <c r="BC406">
        <v>0</v>
      </c>
      <c r="BE406">
        <v>0</v>
      </c>
      <c r="BF406">
        <v>0</v>
      </c>
      <c r="BG406">
        <v>0</v>
      </c>
      <c r="BH406">
        <v>0</v>
      </c>
      <c r="BI406">
        <v>0</v>
      </c>
      <c r="BJ406">
        <v>10</v>
      </c>
      <c r="BK406" t="s">
        <v>782</v>
      </c>
      <c r="BL406" t="s">
        <v>783</v>
      </c>
      <c r="BM406" t="s">
        <v>547</v>
      </c>
      <c r="BN406" t="s">
        <v>758</v>
      </c>
      <c r="BO406">
        <v>70</v>
      </c>
      <c r="BP406">
        <v>0</v>
      </c>
      <c r="BQ406">
        <v>1</v>
      </c>
      <c r="BR406" t="s">
        <v>81</v>
      </c>
      <c r="BS406">
        <v>50</v>
      </c>
      <c r="BT406" t="s">
        <v>759</v>
      </c>
      <c r="BU406">
        <v>10000</v>
      </c>
      <c r="BV406">
        <v>3387</v>
      </c>
      <c r="BW406">
        <v>1</v>
      </c>
    </row>
    <row r="407" spans="1:75" x14ac:dyDescent="0.15">
      <c r="A407">
        <v>3</v>
      </c>
      <c r="B407">
        <v>400501</v>
      </c>
      <c r="C407">
        <v>1</v>
      </c>
      <c r="D407" t="s">
        <v>713</v>
      </c>
      <c r="E407">
        <v>20141107</v>
      </c>
      <c r="F407">
        <v>1</v>
      </c>
      <c r="G407" t="s">
        <v>472</v>
      </c>
      <c r="H407">
        <v>1</v>
      </c>
      <c r="I407" t="s">
        <v>710</v>
      </c>
      <c r="J407">
        <v>0</v>
      </c>
      <c r="K407">
        <v>0</v>
      </c>
      <c r="L407">
        <v>1</v>
      </c>
      <c r="M407" t="s">
        <v>551</v>
      </c>
      <c r="N407" t="s">
        <v>552</v>
      </c>
      <c r="O407" t="s">
        <v>553</v>
      </c>
      <c r="P407">
        <v>3</v>
      </c>
      <c r="R407">
        <v>0</v>
      </c>
      <c r="S407">
        <v>0</v>
      </c>
      <c r="T407">
        <v>0</v>
      </c>
      <c r="U407">
        <v>0</v>
      </c>
      <c r="V407">
        <v>0</v>
      </c>
      <c r="W407">
        <v>0</v>
      </c>
      <c r="X407">
        <v>0</v>
      </c>
      <c r="Y407" t="s">
        <v>63</v>
      </c>
      <c r="Z407">
        <v>22</v>
      </c>
      <c r="AA407" t="s">
        <v>70</v>
      </c>
      <c r="AB407" t="s">
        <v>477</v>
      </c>
      <c r="AC407">
        <v>1.6</v>
      </c>
      <c r="AD407" t="s">
        <v>478</v>
      </c>
      <c r="AE407" t="s">
        <v>714</v>
      </c>
      <c r="AF407">
        <v>0.7</v>
      </c>
      <c r="AG407" t="s">
        <v>478</v>
      </c>
      <c r="AH407" t="s">
        <v>94</v>
      </c>
      <c r="AI407">
        <v>2.5</v>
      </c>
      <c r="AJ407" t="s">
        <v>478</v>
      </c>
      <c r="AK407" t="s">
        <v>148</v>
      </c>
      <c r="AL407">
        <v>0.5</v>
      </c>
      <c r="AM407" t="s">
        <v>478</v>
      </c>
      <c r="AN407" t="s">
        <v>715</v>
      </c>
      <c r="AO407">
        <v>1.6</v>
      </c>
      <c r="AP407" t="s">
        <v>478</v>
      </c>
      <c r="AQ407">
        <v>5</v>
      </c>
      <c r="AR407" t="s">
        <v>528</v>
      </c>
      <c r="AS407">
        <v>13</v>
      </c>
      <c r="AT407" t="s">
        <v>529</v>
      </c>
      <c r="AU407">
        <v>6</v>
      </c>
      <c r="AV407" t="s">
        <v>525</v>
      </c>
      <c r="AW407">
        <v>4</v>
      </c>
      <c r="AX407" t="s">
        <v>487</v>
      </c>
      <c r="AY407">
        <v>0</v>
      </c>
      <c r="BA407">
        <v>0</v>
      </c>
      <c r="BC407">
        <v>0</v>
      </c>
      <c r="BE407">
        <v>0</v>
      </c>
      <c r="BF407">
        <v>0</v>
      </c>
      <c r="BG407">
        <v>0</v>
      </c>
      <c r="BH407">
        <v>0</v>
      </c>
      <c r="BI407">
        <v>0</v>
      </c>
      <c r="BJ407">
        <v>46</v>
      </c>
      <c r="BK407" t="s">
        <v>820</v>
      </c>
      <c r="BL407" t="s">
        <v>821</v>
      </c>
      <c r="BM407" t="s">
        <v>553</v>
      </c>
      <c r="BN407" t="s">
        <v>758</v>
      </c>
      <c r="BO407">
        <v>12</v>
      </c>
      <c r="BP407">
        <v>0</v>
      </c>
      <c r="BQ407">
        <v>1</v>
      </c>
      <c r="BR407" t="s">
        <v>81</v>
      </c>
      <c r="BS407">
        <v>50</v>
      </c>
      <c r="BT407" t="s">
        <v>759</v>
      </c>
      <c r="BU407">
        <v>1000</v>
      </c>
      <c r="BV407">
        <v>255</v>
      </c>
      <c r="BW407">
        <v>1</v>
      </c>
    </row>
    <row r="408" spans="1:75" x14ac:dyDescent="0.15">
      <c r="A408">
        <v>3</v>
      </c>
      <c r="B408">
        <v>400501</v>
      </c>
      <c r="C408">
        <v>1</v>
      </c>
      <c r="D408" t="s">
        <v>713</v>
      </c>
      <c r="E408">
        <v>20141107</v>
      </c>
      <c r="F408">
        <v>1</v>
      </c>
      <c r="G408" t="s">
        <v>472</v>
      </c>
      <c r="H408">
        <v>1</v>
      </c>
      <c r="I408" t="s">
        <v>710</v>
      </c>
      <c r="J408">
        <v>0</v>
      </c>
      <c r="K408">
        <v>0</v>
      </c>
      <c r="L408">
        <v>2</v>
      </c>
      <c r="M408" t="s">
        <v>786</v>
      </c>
      <c r="N408" t="s">
        <v>787</v>
      </c>
      <c r="O408" t="s">
        <v>788</v>
      </c>
      <c r="P408">
        <v>1</v>
      </c>
      <c r="R408">
        <v>0</v>
      </c>
      <c r="S408">
        <v>0</v>
      </c>
      <c r="T408">
        <v>0</v>
      </c>
      <c r="U408">
        <v>0</v>
      </c>
      <c r="V408">
        <v>0</v>
      </c>
      <c r="W408">
        <v>0</v>
      </c>
      <c r="X408">
        <v>0</v>
      </c>
      <c r="Y408" t="s">
        <v>63</v>
      </c>
      <c r="Z408">
        <v>2</v>
      </c>
      <c r="AA408" t="s">
        <v>70</v>
      </c>
      <c r="AB408" t="s">
        <v>477</v>
      </c>
      <c r="AC408">
        <v>0.3</v>
      </c>
      <c r="AD408" t="s">
        <v>478</v>
      </c>
      <c r="AE408" t="s">
        <v>714</v>
      </c>
      <c r="AF408">
        <v>0</v>
      </c>
      <c r="AG408" t="s">
        <v>478</v>
      </c>
      <c r="AH408" t="s">
        <v>94</v>
      </c>
      <c r="AI408">
        <v>0.2</v>
      </c>
      <c r="AJ408" t="s">
        <v>478</v>
      </c>
      <c r="AK408" t="s">
        <v>148</v>
      </c>
      <c r="AL408">
        <v>0</v>
      </c>
      <c r="AM408" t="s">
        <v>478</v>
      </c>
      <c r="AN408" t="s">
        <v>715</v>
      </c>
      <c r="AO408">
        <v>0.5</v>
      </c>
      <c r="AP408" t="s">
        <v>478</v>
      </c>
      <c r="AQ408">
        <v>5</v>
      </c>
      <c r="AR408" t="s">
        <v>528</v>
      </c>
      <c r="AS408">
        <v>13</v>
      </c>
      <c r="AT408" t="s">
        <v>529</v>
      </c>
      <c r="AU408">
        <v>6</v>
      </c>
      <c r="AV408" t="s">
        <v>525</v>
      </c>
      <c r="AW408">
        <v>4</v>
      </c>
      <c r="AX408" t="s">
        <v>487</v>
      </c>
      <c r="AY408">
        <v>0</v>
      </c>
      <c r="BA408">
        <v>0</v>
      </c>
      <c r="BC408">
        <v>0</v>
      </c>
      <c r="BE408">
        <v>0</v>
      </c>
      <c r="BF408">
        <v>0</v>
      </c>
      <c r="BG408">
        <v>0</v>
      </c>
      <c r="BH408">
        <v>0</v>
      </c>
      <c r="BI408">
        <v>0</v>
      </c>
      <c r="BJ408">
        <v>179</v>
      </c>
      <c r="BK408" t="s">
        <v>789</v>
      </c>
      <c r="BL408" t="s">
        <v>790</v>
      </c>
      <c r="BM408" t="s">
        <v>788</v>
      </c>
      <c r="BN408" t="s">
        <v>758</v>
      </c>
      <c r="BO408">
        <v>1</v>
      </c>
      <c r="BP408">
        <v>0</v>
      </c>
      <c r="BQ408">
        <v>1</v>
      </c>
      <c r="BR408" t="s">
        <v>81</v>
      </c>
      <c r="BS408">
        <v>50</v>
      </c>
      <c r="BT408" t="s">
        <v>759</v>
      </c>
      <c r="BU408">
        <v>1000</v>
      </c>
      <c r="BV408">
        <v>539</v>
      </c>
      <c r="BW408">
        <v>1</v>
      </c>
    </row>
    <row r="409" spans="1:75" x14ac:dyDescent="0.15">
      <c r="A409">
        <v>3</v>
      </c>
      <c r="B409">
        <v>400501</v>
      </c>
      <c r="C409">
        <v>1</v>
      </c>
      <c r="D409" t="s">
        <v>713</v>
      </c>
      <c r="E409">
        <v>20141107</v>
      </c>
      <c r="F409">
        <v>1</v>
      </c>
      <c r="G409" t="s">
        <v>472</v>
      </c>
      <c r="H409">
        <v>1</v>
      </c>
      <c r="I409" t="s">
        <v>710</v>
      </c>
      <c r="J409">
        <v>0</v>
      </c>
      <c r="K409">
        <v>0</v>
      </c>
      <c r="L409">
        <v>3</v>
      </c>
      <c r="M409" t="s">
        <v>682</v>
      </c>
      <c r="N409" t="s">
        <v>683</v>
      </c>
      <c r="O409" t="s">
        <v>683</v>
      </c>
      <c r="P409">
        <v>6</v>
      </c>
      <c r="R409">
        <v>0</v>
      </c>
      <c r="S409">
        <v>0</v>
      </c>
      <c r="T409">
        <v>0</v>
      </c>
      <c r="U409">
        <v>0</v>
      </c>
      <c r="V409">
        <v>0</v>
      </c>
      <c r="W409">
        <v>0</v>
      </c>
      <c r="X409">
        <v>0</v>
      </c>
      <c r="Y409" t="s">
        <v>63</v>
      </c>
      <c r="Z409">
        <v>13</v>
      </c>
      <c r="AA409" t="s">
        <v>70</v>
      </c>
      <c r="AB409" t="s">
        <v>477</v>
      </c>
      <c r="AC409">
        <v>0.1</v>
      </c>
      <c r="AD409" t="s">
        <v>478</v>
      </c>
      <c r="AE409" t="s">
        <v>714</v>
      </c>
      <c r="AF409">
        <v>0</v>
      </c>
      <c r="AG409" t="s">
        <v>478</v>
      </c>
      <c r="AH409" t="s">
        <v>94</v>
      </c>
      <c r="AI409">
        <v>3.2</v>
      </c>
      <c r="AJ409" t="s">
        <v>478</v>
      </c>
      <c r="AK409" t="s">
        <v>148</v>
      </c>
      <c r="AL409">
        <v>0.2</v>
      </c>
      <c r="AM409" t="s">
        <v>478</v>
      </c>
      <c r="AN409" t="s">
        <v>715</v>
      </c>
      <c r="AO409">
        <v>0</v>
      </c>
      <c r="AP409" t="s">
        <v>478</v>
      </c>
      <c r="AQ409">
        <v>5</v>
      </c>
      <c r="AR409" t="s">
        <v>528</v>
      </c>
      <c r="AS409">
        <v>13</v>
      </c>
      <c r="AT409" t="s">
        <v>529</v>
      </c>
      <c r="AU409">
        <v>6</v>
      </c>
      <c r="AV409" t="s">
        <v>525</v>
      </c>
      <c r="AW409">
        <v>4</v>
      </c>
      <c r="AX409" t="s">
        <v>487</v>
      </c>
      <c r="AY409">
        <v>0</v>
      </c>
      <c r="BA409">
        <v>0</v>
      </c>
      <c r="BC409">
        <v>0</v>
      </c>
      <c r="BE409">
        <v>0</v>
      </c>
      <c r="BF409">
        <v>0</v>
      </c>
      <c r="BG409">
        <v>0</v>
      </c>
      <c r="BH409">
        <v>0</v>
      </c>
      <c r="BI409">
        <v>0</v>
      </c>
      <c r="BJ409">
        <v>21</v>
      </c>
      <c r="BK409" t="s">
        <v>684</v>
      </c>
      <c r="BL409" t="s">
        <v>760</v>
      </c>
      <c r="BM409" t="s">
        <v>683</v>
      </c>
      <c r="BN409" t="s">
        <v>758</v>
      </c>
      <c r="BO409">
        <v>10</v>
      </c>
      <c r="BP409">
        <v>0</v>
      </c>
      <c r="BQ409">
        <v>1</v>
      </c>
      <c r="BR409" t="s">
        <v>81</v>
      </c>
      <c r="BS409">
        <v>50</v>
      </c>
      <c r="BT409" t="s">
        <v>759</v>
      </c>
      <c r="BU409">
        <v>300</v>
      </c>
      <c r="BV409">
        <v>151</v>
      </c>
      <c r="BW409">
        <v>2</v>
      </c>
    </row>
    <row r="410" spans="1:75" x14ac:dyDescent="0.15">
      <c r="A410">
        <v>3</v>
      </c>
      <c r="B410">
        <v>400501</v>
      </c>
      <c r="C410">
        <v>1</v>
      </c>
      <c r="D410" t="s">
        <v>713</v>
      </c>
      <c r="E410">
        <v>20141107</v>
      </c>
      <c r="F410">
        <v>1</v>
      </c>
      <c r="G410" t="s">
        <v>472</v>
      </c>
      <c r="H410">
        <v>1</v>
      </c>
      <c r="I410" t="s">
        <v>710</v>
      </c>
      <c r="J410">
        <v>0</v>
      </c>
      <c r="K410">
        <v>0</v>
      </c>
      <c r="L410">
        <v>4</v>
      </c>
      <c r="M410" t="s">
        <v>498</v>
      </c>
      <c r="N410" t="s">
        <v>499</v>
      </c>
      <c r="O410" t="s">
        <v>500</v>
      </c>
      <c r="P410">
        <v>1</v>
      </c>
      <c r="R410">
        <v>0</v>
      </c>
      <c r="S410">
        <v>0</v>
      </c>
      <c r="T410">
        <v>0</v>
      </c>
      <c r="U410">
        <v>0</v>
      </c>
      <c r="V410">
        <v>0</v>
      </c>
      <c r="W410">
        <v>0</v>
      </c>
      <c r="X410">
        <v>0</v>
      </c>
      <c r="Y410" t="s">
        <v>63</v>
      </c>
      <c r="Z410">
        <v>2</v>
      </c>
      <c r="AA410" t="s">
        <v>70</v>
      </c>
      <c r="AB410" t="s">
        <v>477</v>
      </c>
      <c r="AC410">
        <v>0</v>
      </c>
      <c r="AD410" t="s">
        <v>478</v>
      </c>
      <c r="AE410" t="s">
        <v>714</v>
      </c>
      <c r="AF410">
        <v>0</v>
      </c>
      <c r="AG410" t="s">
        <v>478</v>
      </c>
      <c r="AH410" t="s">
        <v>94</v>
      </c>
      <c r="AI410">
        <v>0.5</v>
      </c>
      <c r="AJ410" t="s">
        <v>478</v>
      </c>
      <c r="AK410" t="s">
        <v>148</v>
      </c>
      <c r="AL410">
        <v>0.1</v>
      </c>
      <c r="AM410" t="s">
        <v>478</v>
      </c>
      <c r="AN410" t="s">
        <v>715</v>
      </c>
      <c r="AO410">
        <v>0</v>
      </c>
      <c r="AP410" t="s">
        <v>478</v>
      </c>
      <c r="AQ410">
        <v>5</v>
      </c>
      <c r="AR410" t="s">
        <v>528</v>
      </c>
      <c r="AS410">
        <v>13</v>
      </c>
      <c r="AT410" t="s">
        <v>529</v>
      </c>
      <c r="AU410">
        <v>6</v>
      </c>
      <c r="AV410" t="s">
        <v>525</v>
      </c>
      <c r="AW410">
        <v>4</v>
      </c>
      <c r="AX410" t="s">
        <v>487</v>
      </c>
      <c r="AY410">
        <v>0</v>
      </c>
      <c r="BA410">
        <v>0</v>
      </c>
      <c r="BC410">
        <v>0</v>
      </c>
      <c r="BE410">
        <v>0</v>
      </c>
      <c r="BF410">
        <v>0</v>
      </c>
      <c r="BG410">
        <v>0</v>
      </c>
      <c r="BH410">
        <v>0</v>
      </c>
      <c r="BI410">
        <v>0</v>
      </c>
      <c r="BJ410">
        <v>60</v>
      </c>
      <c r="BK410" t="s">
        <v>501</v>
      </c>
      <c r="BL410" t="s">
        <v>835</v>
      </c>
      <c r="BM410" t="s">
        <v>500</v>
      </c>
      <c r="BN410" t="s">
        <v>758</v>
      </c>
      <c r="BO410">
        <v>5</v>
      </c>
      <c r="BP410">
        <v>0</v>
      </c>
      <c r="BQ410">
        <v>1</v>
      </c>
      <c r="BR410" t="s">
        <v>81</v>
      </c>
      <c r="BS410">
        <v>50</v>
      </c>
      <c r="BT410" t="s">
        <v>759</v>
      </c>
      <c r="BU410">
        <v>240</v>
      </c>
      <c r="BV410">
        <v>59</v>
      </c>
      <c r="BW410">
        <v>2</v>
      </c>
    </row>
    <row r="411" spans="1:75" x14ac:dyDescent="0.15">
      <c r="A411">
        <v>3</v>
      </c>
      <c r="B411">
        <v>400501</v>
      </c>
      <c r="C411">
        <v>1</v>
      </c>
      <c r="D411" t="s">
        <v>713</v>
      </c>
      <c r="E411">
        <v>20141107</v>
      </c>
      <c r="F411">
        <v>1</v>
      </c>
      <c r="G411" t="s">
        <v>472</v>
      </c>
      <c r="H411">
        <v>1</v>
      </c>
      <c r="I411" t="s">
        <v>710</v>
      </c>
      <c r="J411">
        <v>0</v>
      </c>
      <c r="K411">
        <v>0</v>
      </c>
      <c r="L411">
        <v>5</v>
      </c>
      <c r="M411" t="s">
        <v>581</v>
      </c>
      <c r="N411" t="s">
        <v>582</v>
      </c>
      <c r="O411" t="s">
        <v>550</v>
      </c>
      <c r="P411">
        <v>1</v>
      </c>
      <c r="R411">
        <v>0</v>
      </c>
      <c r="S411">
        <v>0</v>
      </c>
      <c r="T411">
        <v>0</v>
      </c>
      <c r="U411">
        <v>0</v>
      </c>
      <c r="V411">
        <v>0</v>
      </c>
      <c r="W411">
        <v>0</v>
      </c>
      <c r="X411">
        <v>0</v>
      </c>
      <c r="Y411" t="s">
        <v>63</v>
      </c>
      <c r="Z411">
        <v>0</v>
      </c>
      <c r="AA411" t="s">
        <v>70</v>
      </c>
      <c r="AB411" t="s">
        <v>477</v>
      </c>
      <c r="AC411">
        <v>0</v>
      </c>
      <c r="AD411" t="s">
        <v>478</v>
      </c>
      <c r="AE411" t="s">
        <v>714</v>
      </c>
      <c r="AF411">
        <v>0</v>
      </c>
      <c r="AG411" t="s">
        <v>478</v>
      </c>
      <c r="AH411" t="s">
        <v>94</v>
      </c>
      <c r="AI411">
        <v>0.1</v>
      </c>
      <c r="AJ411" t="s">
        <v>478</v>
      </c>
      <c r="AK411" t="s">
        <v>148</v>
      </c>
      <c r="AL411">
        <v>0</v>
      </c>
      <c r="AM411" t="s">
        <v>478</v>
      </c>
      <c r="AN411" t="s">
        <v>715</v>
      </c>
      <c r="AO411">
        <v>0</v>
      </c>
      <c r="AP411" t="s">
        <v>478</v>
      </c>
      <c r="AQ411">
        <v>5</v>
      </c>
      <c r="AR411" t="s">
        <v>528</v>
      </c>
      <c r="AS411">
        <v>13</v>
      </c>
      <c r="AT411" t="s">
        <v>529</v>
      </c>
      <c r="AU411">
        <v>6</v>
      </c>
      <c r="AV411" t="s">
        <v>525</v>
      </c>
      <c r="AW411">
        <v>4</v>
      </c>
      <c r="AX411" t="s">
        <v>487</v>
      </c>
      <c r="AY411">
        <v>0</v>
      </c>
      <c r="BA411">
        <v>0</v>
      </c>
      <c r="BC411">
        <v>0</v>
      </c>
      <c r="BE411">
        <v>0</v>
      </c>
      <c r="BF411">
        <v>0</v>
      </c>
      <c r="BG411">
        <v>0</v>
      </c>
      <c r="BH411">
        <v>0</v>
      </c>
      <c r="BI411">
        <v>0</v>
      </c>
      <c r="BJ411">
        <v>61</v>
      </c>
      <c r="BK411" t="s">
        <v>966</v>
      </c>
      <c r="BL411" t="s">
        <v>967</v>
      </c>
      <c r="BM411" t="s">
        <v>550</v>
      </c>
      <c r="BN411" t="s">
        <v>758</v>
      </c>
      <c r="BO411">
        <v>1</v>
      </c>
      <c r="BP411">
        <v>0</v>
      </c>
      <c r="BQ411">
        <v>1</v>
      </c>
      <c r="BR411" t="s">
        <v>81</v>
      </c>
      <c r="BS411">
        <v>50</v>
      </c>
      <c r="BT411" t="s">
        <v>759</v>
      </c>
      <c r="BU411">
        <v>300</v>
      </c>
      <c r="BV411">
        <v>216</v>
      </c>
      <c r="BW411">
        <v>2</v>
      </c>
    </row>
    <row r="412" spans="1:75" x14ac:dyDescent="0.15">
      <c r="A412">
        <v>3</v>
      </c>
      <c r="B412">
        <v>400501</v>
      </c>
      <c r="C412">
        <v>1</v>
      </c>
      <c r="D412" t="s">
        <v>713</v>
      </c>
      <c r="E412">
        <v>20141107</v>
      </c>
      <c r="F412">
        <v>1</v>
      </c>
      <c r="G412" t="s">
        <v>472</v>
      </c>
      <c r="H412">
        <v>1</v>
      </c>
      <c r="I412" t="s">
        <v>710</v>
      </c>
      <c r="J412">
        <v>0</v>
      </c>
      <c r="K412">
        <v>0</v>
      </c>
      <c r="L412">
        <v>6</v>
      </c>
      <c r="M412" t="s">
        <v>652</v>
      </c>
      <c r="N412" t="s">
        <v>653</v>
      </c>
      <c r="O412" t="s">
        <v>654</v>
      </c>
      <c r="P412">
        <v>0</v>
      </c>
      <c r="R412">
        <v>0</v>
      </c>
      <c r="S412">
        <v>0</v>
      </c>
      <c r="T412">
        <v>0</v>
      </c>
      <c r="U412">
        <v>0</v>
      </c>
      <c r="V412">
        <v>0</v>
      </c>
      <c r="W412">
        <v>0</v>
      </c>
      <c r="X412">
        <v>0</v>
      </c>
      <c r="Y412" t="s">
        <v>63</v>
      </c>
      <c r="Z412">
        <v>0</v>
      </c>
      <c r="AA412" t="s">
        <v>70</v>
      </c>
      <c r="AB412" t="s">
        <v>477</v>
      </c>
      <c r="AC412">
        <v>0</v>
      </c>
      <c r="AD412" t="s">
        <v>478</v>
      </c>
      <c r="AE412" t="s">
        <v>714</v>
      </c>
      <c r="AF412">
        <v>0</v>
      </c>
      <c r="AG412" t="s">
        <v>478</v>
      </c>
      <c r="AH412" t="s">
        <v>94</v>
      </c>
      <c r="AI412">
        <v>0</v>
      </c>
      <c r="AJ412" t="s">
        <v>478</v>
      </c>
      <c r="AK412" t="s">
        <v>148</v>
      </c>
      <c r="AL412">
        <v>0</v>
      </c>
      <c r="AM412" t="s">
        <v>478</v>
      </c>
      <c r="AN412" t="s">
        <v>715</v>
      </c>
      <c r="AO412">
        <v>0</v>
      </c>
      <c r="AP412" t="s">
        <v>478</v>
      </c>
      <c r="AQ412">
        <v>5</v>
      </c>
      <c r="AR412" t="s">
        <v>528</v>
      </c>
      <c r="AS412">
        <v>13</v>
      </c>
      <c r="AT412" t="s">
        <v>529</v>
      </c>
      <c r="AU412">
        <v>6</v>
      </c>
      <c r="AV412" t="s">
        <v>525</v>
      </c>
      <c r="AW412">
        <v>4</v>
      </c>
      <c r="AX412" t="s">
        <v>487</v>
      </c>
      <c r="AY412">
        <v>0</v>
      </c>
      <c r="BA412">
        <v>0</v>
      </c>
      <c r="BC412">
        <v>0</v>
      </c>
      <c r="BE412">
        <v>0</v>
      </c>
      <c r="BF412">
        <v>0</v>
      </c>
      <c r="BG412">
        <v>0</v>
      </c>
      <c r="BH412">
        <v>0</v>
      </c>
      <c r="BI412">
        <v>0</v>
      </c>
      <c r="BJ412">
        <v>999</v>
      </c>
      <c r="BN412" t="s">
        <v>487</v>
      </c>
      <c r="BO412">
        <v>180</v>
      </c>
      <c r="BP412">
        <v>0</v>
      </c>
      <c r="BQ412">
        <v>1</v>
      </c>
      <c r="BR412" t="s">
        <v>81</v>
      </c>
      <c r="BS412">
        <v>99</v>
      </c>
      <c r="BT412" t="s">
        <v>655</v>
      </c>
      <c r="BU412">
        <v>999000</v>
      </c>
      <c r="BV412">
        <v>1</v>
      </c>
      <c r="BW412">
        <v>1</v>
      </c>
    </row>
    <row r="413" spans="1:75" x14ac:dyDescent="0.15">
      <c r="A413">
        <v>3</v>
      </c>
      <c r="B413">
        <v>400501</v>
      </c>
      <c r="C413">
        <v>1</v>
      </c>
      <c r="D413" t="s">
        <v>713</v>
      </c>
      <c r="E413">
        <v>20141107</v>
      </c>
      <c r="F413">
        <v>1</v>
      </c>
      <c r="G413" t="s">
        <v>472</v>
      </c>
      <c r="H413">
        <v>1</v>
      </c>
      <c r="I413" t="s">
        <v>710</v>
      </c>
      <c r="J413">
        <v>0</v>
      </c>
      <c r="K413">
        <v>0</v>
      </c>
      <c r="L413">
        <v>1</v>
      </c>
      <c r="M413" t="s">
        <v>1440</v>
      </c>
      <c r="N413" t="s">
        <v>1441</v>
      </c>
      <c r="O413" t="s">
        <v>1442</v>
      </c>
      <c r="P413">
        <v>117</v>
      </c>
      <c r="R413">
        <v>0</v>
      </c>
      <c r="S413">
        <v>0</v>
      </c>
      <c r="T413">
        <v>0</v>
      </c>
      <c r="U413">
        <v>0</v>
      </c>
      <c r="V413">
        <v>0</v>
      </c>
      <c r="W413">
        <v>0</v>
      </c>
      <c r="X413">
        <v>0</v>
      </c>
      <c r="Y413" t="s">
        <v>63</v>
      </c>
      <c r="Z413">
        <v>213</v>
      </c>
      <c r="AA413" t="s">
        <v>70</v>
      </c>
      <c r="AB413" t="s">
        <v>477</v>
      </c>
      <c r="AC413">
        <v>13.2</v>
      </c>
      <c r="AD413" t="s">
        <v>478</v>
      </c>
      <c r="AE413" t="s">
        <v>714</v>
      </c>
      <c r="AF413">
        <v>16.7</v>
      </c>
      <c r="AG413" t="s">
        <v>478</v>
      </c>
      <c r="AH413" t="s">
        <v>94</v>
      </c>
      <c r="AI413">
        <v>0</v>
      </c>
      <c r="AJ413" t="s">
        <v>478</v>
      </c>
      <c r="AK413" t="s">
        <v>148</v>
      </c>
      <c r="AL413">
        <v>0</v>
      </c>
      <c r="AM413" t="s">
        <v>478</v>
      </c>
      <c r="AN413" t="s">
        <v>715</v>
      </c>
      <c r="AO413">
        <v>0.2</v>
      </c>
      <c r="AP413" t="s">
        <v>478</v>
      </c>
      <c r="AQ413">
        <v>1</v>
      </c>
      <c r="AR413" t="s">
        <v>524</v>
      </c>
      <c r="AS413">
        <v>1</v>
      </c>
      <c r="AT413" t="s">
        <v>483</v>
      </c>
      <c r="AU413">
        <v>1</v>
      </c>
      <c r="AV413" t="s">
        <v>534</v>
      </c>
      <c r="AW413">
        <v>1</v>
      </c>
      <c r="AX413" t="s">
        <v>482</v>
      </c>
      <c r="AY413">
        <v>0</v>
      </c>
      <c r="BA413">
        <v>0</v>
      </c>
      <c r="BC413">
        <v>0</v>
      </c>
      <c r="BE413">
        <v>0</v>
      </c>
      <c r="BF413">
        <v>1</v>
      </c>
      <c r="BG413">
        <v>0</v>
      </c>
      <c r="BH413">
        <v>0</v>
      </c>
      <c r="BI413">
        <v>0</v>
      </c>
      <c r="BJ413">
        <v>100</v>
      </c>
      <c r="BK413" t="s">
        <v>1443</v>
      </c>
      <c r="BL413" t="s">
        <v>1444</v>
      </c>
      <c r="BM413" t="s">
        <v>1442</v>
      </c>
      <c r="BN413" t="s">
        <v>758</v>
      </c>
      <c r="BO413">
        <v>80</v>
      </c>
      <c r="BP413">
        <v>1000</v>
      </c>
      <c r="BQ413">
        <v>6</v>
      </c>
      <c r="BR413" t="s">
        <v>489</v>
      </c>
      <c r="BS413">
        <v>50</v>
      </c>
      <c r="BT413" t="s">
        <v>759</v>
      </c>
      <c r="BU413">
        <v>80</v>
      </c>
      <c r="BV413">
        <v>117</v>
      </c>
      <c r="BW413">
        <v>3</v>
      </c>
    </row>
    <row r="414" spans="1:75" x14ac:dyDescent="0.15">
      <c r="A414">
        <v>3</v>
      </c>
      <c r="B414">
        <v>400501</v>
      </c>
      <c r="C414">
        <v>1</v>
      </c>
      <c r="D414" t="s">
        <v>713</v>
      </c>
      <c r="E414">
        <v>20141107</v>
      </c>
      <c r="F414">
        <v>1</v>
      </c>
      <c r="G414" t="s">
        <v>472</v>
      </c>
      <c r="H414">
        <v>1</v>
      </c>
      <c r="I414" t="s">
        <v>710</v>
      </c>
      <c r="J414">
        <v>0</v>
      </c>
      <c r="K414">
        <v>0</v>
      </c>
      <c r="L414">
        <v>2</v>
      </c>
      <c r="M414" t="s">
        <v>510</v>
      </c>
      <c r="N414" t="s">
        <v>511</v>
      </c>
      <c r="O414" t="s">
        <v>512</v>
      </c>
      <c r="P414">
        <v>1</v>
      </c>
      <c r="R414">
        <v>0</v>
      </c>
      <c r="S414">
        <v>0</v>
      </c>
      <c r="T414">
        <v>0</v>
      </c>
      <c r="U414">
        <v>0</v>
      </c>
      <c r="V414">
        <v>0</v>
      </c>
      <c r="W414">
        <v>0</v>
      </c>
      <c r="X414">
        <v>0</v>
      </c>
      <c r="Y414" t="s">
        <v>63</v>
      </c>
      <c r="Z414">
        <v>4</v>
      </c>
      <c r="AA414" t="s">
        <v>70</v>
      </c>
      <c r="AB414" t="s">
        <v>477</v>
      </c>
      <c r="AC414">
        <v>0.4</v>
      </c>
      <c r="AD414" t="s">
        <v>478</v>
      </c>
      <c r="AE414" t="s">
        <v>714</v>
      </c>
      <c r="AF414">
        <v>0</v>
      </c>
      <c r="AG414" t="s">
        <v>478</v>
      </c>
      <c r="AH414" t="s">
        <v>94</v>
      </c>
      <c r="AI414">
        <v>0.5</v>
      </c>
      <c r="AJ414" t="s">
        <v>478</v>
      </c>
      <c r="AK414" t="s">
        <v>148</v>
      </c>
      <c r="AL414">
        <v>0</v>
      </c>
      <c r="AM414" t="s">
        <v>478</v>
      </c>
      <c r="AN414" t="s">
        <v>715</v>
      </c>
      <c r="AO414">
        <v>0.7</v>
      </c>
      <c r="AP414" t="s">
        <v>478</v>
      </c>
      <c r="AQ414">
        <v>1</v>
      </c>
      <c r="AR414" t="s">
        <v>524</v>
      </c>
      <c r="AS414">
        <v>1</v>
      </c>
      <c r="AT414" t="s">
        <v>483</v>
      </c>
      <c r="AU414">
        <v>1</v>
      </c>
      <c r="AV414" t="s">
        <v>534</v>
      </c>
      <c r="AW414">
        <v>1</v>
      </c>
      <c r="AX414" t="s">
        <v>482</v>
      </c>
      <c r="AY414">
        <v>0</v>
      </c>
      <c r="BA414">
        <v>0</v>
      </c>
      <c r="BC414">
        <v>0</v>
      </c>
      <c r="BE414">
        <v>0</v>
      </c>
      <c r="BF414">
        <v>1</v>
      </c>
      <c r="BG414">
        <v>0</v>
      </c>
      <c r="BH414">
        <v>0</v>
      </c>
      <c r="BI414">
        <v>0</v>
      </c>
      <c r="BJ414">
        <v>171</v>
      </c>
      <c r="BK414" t="s">
        <v>833</v>
      </c>
      <c r="BL414" t="s">
        <v>834</v>
      </c>
      <c r="BM414" t="s">
        <v>512</v>
      </c>
      <c r="BN414" t="s">
        <v>758</v>
      </c>
      <c r="BO414">
        <v>5</v>
      </c>
      <c r="BP414">
        <v>0</v>
      </c>
      <c r="BQ414">
        <v>1</v>
      </c>
      <c r="BR414" t="s">
        <v>81</v>
      </c>
      <c r="BS414">
        <v>50</v>
      </c>
      <c r="BT414" t="s">
        <v>759</v>
      </c>
      <c r="BU414">
        <v>1800</v>
      </c>
      <c r="BV414">
        <v>333</v>
      </c>
      <c r="BW414">
        <v>1</v>
      </c>
    </row>
    <row r="415" spans="1:75" x14ac:dyDescent="0.15">
      <c r="A415">
        <v>3</v>
      </c>
      <c r="B415">
        <v>400501</v>
      </c>
      <c r="C415">
        <v>1</v>
      </c>
      <c r="D415" t="s">
        <v>713</v>
      </c>
      <c r="E415">
        <v>20141107</v>
      </c>
      <c r="F415">
        <v>1</v>
      </c>
      <c r="G415" t="s">
        <v>472</v>
      </c>
      <c r="H415">
        <v>1</v>
      </c>
      <c r="I415" t="s">
        <v>710</v>
      </c>
      <c r="J415">
        <v>0</v>
      </c>
      <c r="K415">
        <v>0</v>
      </c>
      <c r="L415">
        <v>3</v>
      </c>
      <c r="M415" t="s">
        <v>561</v>
      </c>
      <c r="N415" t="s">
        <v>562</v>
      </c>
      <c r="O415" t="s">
        <v>563</v>
      </c>
      <c r="P415">
        <v>1</v>
      </c>
      <c r="R415">
        <v>0</v>
      </c>
      <c r="S415">
        <v>0</v>
      </c>
      <c r="T415">
        <v>0</v>
      </c>
      <c r="U415">
        <v>0</v>
      </c>
      <c r="V415">
        <v>0</v>
      </c>
      <c r="W415">
        <v>0</v>
      </c>
      <c r="X415">
        <v>0</v>
      </c>
      <c r="Y415" t="s">
        <v>63</v>
      </c>
      <c r="Z415">
        <v>11</v>
      </c>
      <c r="AA415" t="s">
        <v>70</v>
      </c>
      <c r="AB415" t="s">
        <v>477</v>
      </c>
      <c r="AC415">
        <v>0</v>
      </c>
      <c r="AD415" t="s">
        <v>478</v>
      </c>
      <c r="AE415" t="s">
        <v>714</v>
      </c>
      <c r="AF415">
        <v>0</v>
      </c>
      <c r="AG415" t="s">
        <v>478</v>
      </c>
      <c r="AH415" t="s">
        <v>94</v>
      </c>
      <c r="AI415">
        <v>2.7</v>
      </c>
      <c r="AJ415" t="s">
        <v>478</v>
      </c>
      <c r="AK415" t="s">
        <v>148</v>
      </c>
      <c r="AL415">
        <v>0</v>
      </c>
      <c r="AM415" t="s">
        <v>478</v>
      </c>
      <c r="AN415" t="s">
        <v>715</v>
      </c>
      <c r="AO415">
        <v>0</v>
      </c>
      <c r="AP415" t="s">
        <v>478</v>
      </c>
      <c r="AQ415">
        <v>1</v>
      </c>
      <c r="AR415" t="s">
        <v>524</v>
      </c>
      <c r="AS415">
        <v>1</v>
      </c>
      <c r="AT415" t="s">
        <v>483</v>
      </c>
      <c r="AU415">
        <v>1</v>
      </c>
      <c r="AV415" t="s">
        <v>534</v>
      </c>
      <c r="AW415">
        <v>1</v>
      </c>
      <c r="AX415" t="s">
        <v>482</v>
      </c>
      <c r="AY415">
        <v>0</v>
      </c>
      <c r="BA415">
        <v>0</v>
      </c>
      <c r="BC415">
        <v>0</v>
      </c>
      <c r="BE415">
        <v>0</v>
      </c>
      <c r="BF415">
        <v>1</v>
      </c>
      <c r="BG415">
        <v>0</v>
      </c>
      <c r="BH415">
        <v>0</v>
      </c>
      <c r="BI415">
        <v>0</v>
      </c>
      <c r="BJ415">
        <v>179</v>
      </c>
      <c r="BK415" t="s">
        <v>564</v>
      </c>
      <c r="BL415" t="s">
        <v>854</v>
      </c>
      <c r="BM415" t="s">
        <v>563</v>
      </c>
      <c r="BN415" t="s">
        <v>758</v>
      </c>
      <c r="BO415">
        <v>5</v>
      </c>
      <c r="BP415">
        <v>0</v>
      </c>
      <c r="BQ415">
        <v>1</v>
      </c>
      <c r="BR415" t="s">
        <v>81</v>
      </c>
      <c r="BS415">
        <v>50</v>
      </c>
      <c r="BT415" t="s">
        <v>759</v>
      </c>
      <c r="BU415">
        <v>1800</v>
      </c>
      <c r="BV415">
        <v>454</v>
      </c>
      <c r="BW415">
        <v>1</v>
      </c>
    </row>
    <row r="416" spans="1:75" x14ac:dyDescent="0.15">
      <c r="A416">
        <v>3</v>
      </c>
      <c r="B416">
        <v>400501</v>
      </c>
      <c r="C416">
        <v>1</v>
      </c>
      <c r="D416" t="s">
        <v>713</v>
      </c>
      <c r="E416">
        <v>20141107</v>
      </c>
      <c r="F416">
        <v>1</v>
      </c>
      <c r="G416" t="s">
        <v>472</v>
      </c>
      <c r="H416">
        <v>1</v>
      </c>
      <c r="I416" t="s">
        <v>710</v>
      </c>
      <c r="J416">
        <v>0</v>
      </c>
      <c r="K416">
        <v>0</v>
      </c>
      <c r="L416">
        <v>4</v>
      </c>
      <c r="M416" t="s">
        <v>822</v>
      </c>
      <c r="N416" t="s">
        <v>823</v>
      </c>
      <c r="O416" t="s">
        <v>568</v>
      </c>
      <c r="P416">
        <v>2</v>
      </c>
      <c r="R416">
        <v>0</v>
      </c>
      <c r="S416">
        <v>0</v>
      </c>
      <c r="T416">
        <v>0</v>
      </c>
      <c r="U416">
        <v>0</v>
      </c>
      <c r="V416">
        <v>0</v>
      </c>
      <c r="W416">
        <v>0</v>
      </c>
      <c r="X416">
        <v>0</v>
      </c>
      <c r="Y416" t="s">
        <v>63</v>
      </c>
      <c r="Z416">
        <v>5</v>
      </c>
      <c r="AA416" t="s">
        <v>70</v>
      </c>
      <c r="AB416" t="s">
        <v>477</v>
      </c>
      <c r="AC416">
        <v>0</v>
      </c>
      <c r="AD416" t="s">
        <v>478</v>
      </c>
      <c r="AE416" t="s">
        <v>714</v>
      </c>
      <c r="AF416">
        <v>0</v>
      </c>
      <c r="AG416" t="s">
        <v>478</v>
      </c>
      <c r="AH416" t="s">
        <v>94</v>
      </c>
      <c r="AI416">
        <v>0.3</v>
      </c>
      <c r="AJ416" t="s">
        <v>478</v>
      </c>
      <c r="AK416" t="s">
        <v>148</v>
      </c>
      <c r="AL416">
        <v>0</v>
      </c>
      <c r="AM416" t="s">
        <v>478</v>
      </c>
      <c r="AN416" t="s">
        <v>715</v>
      </c>
      <c r="AO416">
        <v>0</v>
      </c>
      <c r="AP416" t="s">
        <v>478</v>
      </c>
      <c r="AQ416">
        <v>1</v>
      </c>
      <c r="AR416" t="s">
        <v>524</v>
      </c>
      <c r="AS416">
        <v>1</v>
      </c>
      <c r="AT416" t="s">
        <v>483</v>
      </c>
      <c r="AU416">
        <v>1</v>
      </c>
      <c r="AV416" t="s">
        <v>534</v>
      </c>
      <c r="AW416">
        <v>1</v>
      </c>
      <c r="AX416" t="s">
        <v>482</v>
      </c>
      <c r="AY416">
        <v>0</v>
      </c>
      <c r="BA416">
        <v>0</v>
      </c>
      <c r="BC416">
        <v>0</v>
      </c>
      <c r="BE416">
        <v>0</v>
      </c>
      <c r="BF416">
        <v>1</v>
      </c>
      <c r="BG416">
        <v>0</v>
      </c>
      <c r="BH416">
        <v>0</v>
      </c>
      <c r="BI416">
        <v>0</v>
      </c>
      <c r="BJ416">
        <v>179</v>
      </c>
      <c r="BK416" t="s">
        <v>824</v>
      </c>
      <c r="BL416" t="s">
        <v>825</v>
      </c>
      <c r="BM416" t="s">
        <v>568</v>
      </c>
      <c r="BN416" t="s">
        <v>758</v>
      </c>
      <c r="BO416">
        <v>5</v>
      </c>
      <c r="BP416">
        <v>0</v>
      </c>
      <c r="BQ416">
        <v>1</v>
      </c>
      <c r="BR416" t="s">
        <v>81</v>
      </c>
      <c r="BS416">
        <v>50</v>
      </c>
      <c r="BT416" t="s">
        <v>759</v>
      </c>
      <c r="BU416">
        <v>1800</v>
      </c>
      <c r="BV416">
        <v>550</v>
      </c>
      <c r="BW416">
        <v>1</v>
      </c>
    </row>
    <row r="417" spans="1:75" x14ac:dyDescent="0.15">
      <c r="A417">
        <v>3</v>
      </c>
      <c r="B417">
        <v>400501</v>
      </c>
      <c r="C417">
        <v>1</v>
      </c>
      <c r="D417" t="s">
        <v>713</v>
      </c>
      <c r="E417">
        <v>20141107</v>
      </c>
      <c r="F417">
        <v>1</v>
      </c>
      <c r="G417" t="s">
        <v>472</v>
      </c>
      <c r="H417">
        <v>1</v>
      </c>
      <c r="I417" t="s">
        <v>710</v>
      </c>
      <c r="J417">
        <v>0</v>
      </c>
      <c r="K417">
        <v>0</v>
      </c>
      <c r="L417">
        <v>5</v>
      </c>
      <c r="M417" t="s">
        <v>914</v>
      </c>
      <c r="N417" t="s">
        <v>915</v>
      </c>
      <c r="O417" t="s">
        <v>490</v>
      </c>
      <c r="P417">
        <v>3</v>
      </c>
      <c r="R417">
        <v>0</v>
      </c>
      <c r="S417">
        <v>0</v>
      </c>
      <c r="T417">
        <v>0</v>
      </c>
      <c r="U417">
        <v>0</v>
      </c>
      <c r="V417">
        <v>0</v>
      </c>
      <c r="W417">
        <v>0</v>
      </c>
      <c r="X417">
        <v>0</v>
      </c>
      <c r="Y417" t="s">
        <v>63</v>
      </c>
      <c r="Z417">
        <v>1</v>
      </c>
      <c r="AA417" t="s">
        <v>70</v>
      </c>
      <c r="AB417" t="s">
        <v>477</v>
      </c>
      <c r="AC417">
        <v>0</v>
      </c>
      <c r="AD417" t="s">
        <v>478</v>
      </c>
      <c r="AE417" t="s">
        <v>714</v>
      </c>
      <c r="AF417">
        <v>0</v>
      </c>
      <c r="AG417" t="s">
        <v>478</v>
      </c>
      <c r="AH417" t="s">
        <v>94</v>
      </c>
      <c r="AI417">
        <v>0.2</v>
      </c>
      <c r="AJ417" t="s">
        <v>478</v>
      </c>
      <c r="AK417" t="s">
        <v>148</v>
      </c>
      <c r="AL417">
        <v>0</v>
      </c>
      <c r="AM417" t="s">
        <v>478</v>
      </c>
      <c r="AN417" t="s">
        <v>715</v>
      </c>
      <c r="AO417">
        <v>0</v>
      </c>
      <c r="AP417" t="s">
        <v>478</v>
      </c>
      <c r="AQ417">
        <v>1</v>
      </c>
      <c r="AR417" t="s">
        <v>524</v>
      </c>
      <c r="AS417">
        <v>1</v>
      </c>
      <c r="AT417" t="s">
        <v>483</v>
      </c>
      <c r="AU417">
        <v>1</v>
      </c>
      <c r="AV417" t="s">
        <v>534</v>
      </c>
      <c r="AW417">
        <v>1</v>
      </c>
      <c r="AX417" t="s">
        <v>482</v>
      </c>
      <c r="AY417">
        <v>0</v>
      </c>
      <c r="BA417">
        <v>0</v>
      </c>
      <c r="BC417">
        <v>0</v>
      </c>
      <c r="BE417">
        <v>0</v>
      </c>
      <c r="BF417">
        <v>1</v>
      </c>
      <c r="BG417">
        <v>0</v>
      </c>
      <c r="BH417">
        <v>0</v>
      </c>
      <c r="BI417">
        <v>0</v>
      </c>
      <c r="BJ417">
        <v>180</v>
      </c>
      <c r="BK417" t="s">
        <v>502</v>
      </c>
      <c r="BL417" t="s">
        <v>916</v>
      </c>
      <c r="BM417" t="s">
        <v>490</v>
      </c>
      <c r="BN417" t="s">
        <v>758</v>
      </c>
      <c r="BO417">
        <v>2</v>
      </c>
      <c r="BP417">
        <v>0</v>
      </c>
      <c r="BQ417">
        <v>1</v>
      </c>
      <c r="BR417" t="s">
        <v>81</v>
      </c>
      <c r="BS417">
        <v>50</v>
      </c>
      <c r="BT417" t="s">
        <v>759</v>
      </c>
      <c r="BU417">
        <v>270</v>
      </c>
      <c r="BV417">
        <v>397</v>
      </c>
      <c r="BW417">
        <v>2</v>
      </c>
    </row>
    <row r="418" spans="1:75" x14ac:dyDescent="0.15">
      <c r="A418">
        <v>3</v>
      </c>
      <c r="B418">
        <v>400501</v>
      </c>
      <c r="C418">
        <v>1</v>
      </c>
      <c r="D418" t="s">
        <v>713</v>
      </c>
      <c r="E418">
        <v>20141107</v>
      </c>
      <c r="F418">
        <v>1</v>
      </c>
      <c r="G418" t="s">
        <v>472</v>
      </c>
      <c r="H418">
        <v>1</v>
      </c>
      <c r="I418" t="s">
        <v>710</v>
      </c>
      <c r="J418">
        <v>0</v>
      </c>
      <c r="K418">
        <v>0</v>
      </c>
      <c r="L418">
        <v>6</v>
      </c>
      <c r="M418" t="s">
        <v>503</v>
      </c>
      <c r="N418" t="s">
        <v>504</v>
      </c>
      <c r="O418" t="s">
        <v>505</v>
      </c>
      <c r="P418">
        <v>0</v>
      </c>
      <c r="R418">
        <v>0</v>
      </c>
      <c r="S418">
        <v>0</v>
      </c>
      <c r="T418">
        <v>0</v>
      </c>
      <c r="U418">
        <v>0</v>
      </c>
      <c r="V418">
        <v>0</v>
      </c>
      <c r="W418">
        <v>0</v>
      </c>
      <c r="X418">
        <v>0</v>
      </c>
      <c r="Y418" t="s">
        <v>63</v>
      </c>
      <c r="Z418">
        <v>9</v>
      </c>
      <c r="AA418" t="s">
        <v>70</v>
      </c>
      <c r="AB418" t="s">
        <v>477</v>
      </c>
      <c r="AC418">
        <v>0</v>
      </c>
      <c r="AD418" t="s">
        <v>478</v>
      </c>
      <c r="AE418" t="s">
        <v>714</v>
      </c>
      <c r="AF418">
        <v>1</v>
      </c>
      <c r="AG418" t="s">
        <v>478</v>
      </c>
      <c r="AH418" t="s">
        <v>94</v>
      </c>
      <c r="AI418">
        <v>0</v>
      </c>
      <c r="AJ418" t="s">
        <v>478</v>
      </c>
      <c r="AK418" t="s">
        <v>148</v>
      </c>
      <c r="AL418">
        <v>0</v>
      </c>
      <c r="AM418" t="s">
        <v>478</v>
      </c>
      <c r="AN418" t="s">
        <v>715</v>
      </c>
      <c r="AO418">
        <v>0</v>
      </c>
      <c r="AP418" t="s">
        <v>478</v>
      </c>
      <c r="AQ418">
        <v>1</v>
      </c>
      <c r="AR418" t="s">
        <v>524</v>
      </c>
      <c r="AS418">
        <v>1</v>
      </c>
      <c r="AT418" t="s">
        <v>483</v>
      </c>
      <c r="AU418">
        <v>1</v>
      </c>
      <c r="AV418" t="s">
        <v>534</v>
      </c>
      <c r="AW418">
        <v>1</v>
      </c>
      <c r="AX418" t="s">
        <v>482</v>
      </c>
      <c r="AY418">
        <v>0</v>
      </c>
      <c r="BA418">
        <v>0</v>
      </c>
      <c r="BC418">
        <v>0</v>
      </c>
      <c r="BE418">
        <v>0</v>
      </c>
      <c r="BF418">
        <v>1</v>
      </c>
      <c r="BG418">
        <v>0</v>
      </c>
      <c r="BH418">
        <v>0</v>
      </c>
      <c r="BI418">
        <v>0</v>
      </c>
      <c r="BJ418">
        <v>141</v>
      </c>
      <c r="BK418" t="s">
        <v>778</v>
      </c>
      <c r="BL418" t="s">
        <v>779</v>
      </c>
      <c r="BM418" t="s">
        <v>505</v>
      </c>
      <c r="BN418" t="s">
        <v>758</v>
      </c>
      <c r="BO418">
        <v>1</v>
      </c>
      <c r="BP418">
        <v>0</v>
      </c>
      <c r="BQ418">
        <v>1</v>
      </c>
      <c r="BR418" t="s">
        <v>81</v>
      </c>
      <c r="BS418">
        <v>50</v>
      </c>
      <c r="BT418" t="s">
        <v>759</v>
      </c>
      <c r="BU418">
        <v>1350</v>
      </c>
      <c r="BV418">
        <v>394</v>
      </c>
      <c r="BW418">
        <v>1</v>
      </c>
    </row>
    <row r="419" spans="1:75" x14ac:dyDescent="0.15">
      <c r="A419">
        <v>3</v>
      </c>
      <c r="B419">
        <v>400501</v>
      </c>
      <c r="C419">
        <v>1</v>
      </c>
      <c r="D419" t="s">
        <v>713</v>
      </c>
      <c r="E419">
        <v>20141107</v>
      </c>
      <c r="F419">
        <v>1</v>
      </c>
      <c r="G419" t="s">
        <v>472</v>
      </c>
      <c r="H419">
        <v>1</v>
      </c>
      <c r="I419" t="s">
        <v>710</v>
      </c>
      <c r="J419">
        <v>0</v>
      </c>
      <c r="K419">
        <v>0</v>
      </c>
      <c r="L419">
        <v>7</v>
      </c>
      <c r="M419" t="s">
        <v>581</v>
      </c>
      <c r="N419" t="s">
        <v>582</v>
      </c>
      <c r="O419" t="s">
        <v>550</v>
      </c>
      <c r="P419">
        <v>8</v>
      </c>
      <c r="R419">
        <v>0</v>
      </c>
      <c r="S419">
        <v>0</v>
      </c>
      <c r="T419">
        <v>0</v>
      </c>
      <c r="U419">
        <v>0</v>
      </c>
      <c r="V419">
        <v>0</v>
      </c>
      <c r="W419">
        <v>0</v>
      </c>
      <c r="X419">
        <v>0</v>
      </c>
      <c r="Y419" t="s">
        <v>63</v>
      </c>
      <c r="Z419">
        <v>3</v>
      </c>
      <c r="AA419" t="s">
        <v>70</v>
      </c>
      <c r="AB419" t="s">
        <v>477</v>
      </c>
      <c r="AC419">
        <v>0.1</v>
      </c>
      <c r="AD419" t="s">
        <v>478</v>
      </c>
      <c r="AE419" t="s">
        <v>714</v>
      </c>
      <c r="AF419">
        <v>0</v>
      </c>
      <c r="AG419" t="s">
        <v>478</v>
      </c>
      <c r="AH419" t="s">
        <v>94</v>
      </c>
      <c r="AI419">
        <v>0.7</v>
      </c>
      <c r="AJ419" t="s">
        <v>478</v>
      </c>
      <c r="AK419" t="s">
        <v>148</v>
      </c>
      <c r="AL419">
        <v>0.2</v>
      </c>
      <c r="AM419" t="s">
        <v>478</v>
      </c>
      <c r="AN419" t="s">
        <v>715</v>
      </c>
      <c r="AO419">
        <v>0</v>
      </c>
      <c r="AP419" t="s">
        <v>478</v>
      </c>
      <c r="AQ419">
        <v>1</v>
      </c>
      <c r="AR419" t="s">
        <v>524</v>
      </c>
      <c r="AS419">
        <v>1</v>
      </c>
      <c r="AT419" t="s">
        <v>483</v>
      </c>
      <c r="AU419">
        <v>1</v>
      </c>
      <c r="AV419" t="s">
        <v>534</v>
      </c>
      <c r="AW419">
        <v>1</v>
      </c>
      <c r="AX419" t="s">
        <v>482</v>
      </c>
      <c r="AY419">
        <v>0</v>
      </c>
      <c r="BA419">
        <v>0</v>
      </c>
      <c r="BC419">
        <v>0</v>
      </c>
      <c r="BE419">
        <v>0</v>
      </c>
      <c r="BF419">
        <v>1</v>
      </c>
      <c r="BG419">
        <v>0</v>
      </c>
      <c r="BH419">
        <v>0</v>
      </c>
      <c r="BI419">
        <v>0</v>
      </c>
      <c r="BJ419">
        <v>61</v>
      </c>
      <c r="BK419" t="s">
        <v>966</v>
      </c>
      <c r="BL419" t="s">
        <v>967</v>
      </c>
      <c r="BM419" t="s">
        <v>550</v>
      </c>
      <c r="BN419" t="s">
        <v>758</v>
      </c>
      <c r="BO419">
        <v>10</v>
      </c>
      <c r="BP419">
        <v>0</v>
      </c>
      <c r="BQ419">
        <v>1</v>
      </c>
      <c r="BR419" t="s">
        <v>81</v>
      </c>
      <c r="BS419">
        <v>50</v>
      </c>
      <c r="BT419" t="s">
        <v>759</v>
      </c>
      <c r="BU419">
        <v>300</v>
      </c>
      <c r="BV419">
        <v>216</v>
      </c>
      <c r="BW419">
        <v>2</v>
      </c>
    </row>
    <row r="420" spans="1:75" x14ac:dyDescent="0.15">
      <c r="A420">
        <v>3</v>
      </c>
      <c r="B420">
        <v>400501</v>
      </c>
      <c r="C420">
        <v>1</v>
      </c>
      <c r="D420" t="s">
        <v>713</v>
      </c>
      <c r="E420">
        <v>20141107</v>
      </c>
      <c r="F420">
        <v>1</v>
      </c>
      <c r="G420" t="s">
        <v>472</v>
      </c>
      <c r="H420">
        <v>1</v>
      </c>
      <c r="I420" t="s">
        <v>710</v>
      </c>
      <c r="J420">
        <v>0</v>
      </c>
      <c r="K420">
        <v>0</v>
      </c>
      <c r="L420">
        <v>8</v>
      </c>
      <c r="M420" t="s">
        <v>990</v>
      </c>
      <c r="N420" t="s">
        <v>991</v>
      </c>
      <c r="O420" t="s">
        <v>992</v>
      </c>
      <c r="P420">
        <v>5</v>
      </c>
      <c r="R420">
        <v>0</v>
      </c>
      <c r="S420">
        <v>0</v>
      </c>
      <c r="T420">
        <v>0</v>
      </c>
      <c r="U420">
        <v>0</v>
      </c>
      <c r="V420">
        <v>0</v>
      </c>
      <c r="W420">
        <v>0</v>
      </c>
      <c r="X420">
        <v>0</v>
      </c>
      <c r="Y420" t="s">
        <v>63</v>
      </c>
      <c r="Z420">
        <v>1</v>
      </c>
      <c r="AA420" t="s">
        <v>70</v>
      </c>
      <c r="AB420" t="s">
        <v>477</v>
      </c>
      <c r="AC420">
        <v>0.1</v>
      </c>
      <c r="AD420" t="s">
        <v>478</v>
      </c>
      <c r="AE420" t="s">
        <v>714</v>
      </c>
      <c r="AF420">
        <v>0</v>
      </c>
      <c r="AG420" t="s">
        <v>478</v>
      </c>
      <c r="AH420" t="s">
        <v>94</v>
      </c>
      <c r="AI420">
        <v>0.3</v>
      </c>
      <c r="AJ420" t="s">
        <v>478</v>
      </c>
      <c r="AK420" t="s">
        <v>148</v>
      </c>
      <c r="AL420">
        <v>0.1</v>
      </c>
      <c r="AM420" t="s">
        <v>478</v>
      </c>
      <c r="AN420" t="s">
        <v>715</v>
      </c>
      <c r="AO420">
        <v>0</v>
      </c>
      <c r="AP420" t="s">
        <v>478</v>
      </c>
      <c r="AQ420">
        <v>1</v>
      </c>
      <c r="AR420" t="s">
        <v>524</v>
      </c>
      <c r="AS420">
        <v>1</v>
      </c>
      <c r="AT420" t="s">
        <v>483</v>
      </c>
      <c r="AU420">
        <v>1</v>
      </c>
      <c r="AV420" t="s">
        <v>534</v>
      </c>
      <c r="AW420">
        <v>1</v>
      </c>
      <c r="AX420" t="s">
        <v>482</v>
      </c>
      <c r="AY420">
        <v>0</v>
      </c>
      <c r="BA420">
        <v>0</v>
      </c>
      <c r="BC420">
        <v>0</v>
      </c>
      <c r="BE420">
        <v>0</v>
      </c>
      <c r="BF420">
        <v>1</v>
      </c>
      <c r="BG420">
        <v>0</v>
      </c>
      <c r="BH420">
        <v>0</v>
      </c>
      <c r="BI420">
        <v>0</v>
      </c>
      <c r="BJ420">
        <v>60</v>
      </c>
      <c r="BK420" t="s">
        <v>993</v>
      </c>
      <c r="BL420" t="s">
        <v>994</v>
      </c>
      <c r="BM420" t="s">
        <v>550</v>
      </c>
      <c r="BN420" t="s">
        <v>758</v>
      </c>
      <c r="BO420">
        <v>5</v>
      </c>
      <c r="BP420">
        <v>0</v>
      </c>
      <c r="BQ420">
        <v>1</v>
      </c>
      <c r="BR420" t="s">
        <v>81</v>
      </c>
      <c r="BS420">
        <v>50</v>
      </c>
      <c r="BT420" t="s">
        <v>759</v>
      </c>
      <c r="BU420">
        <v>90</v>
      </c>
      <c r="BV420">
        <v>85</v>
      </c>
      <c r="BW420">
        <v>2</v>
      </c>
    </row>
    <row r="421" spans="1:75" x14ac:dyDescent="0.15">
      <c r="A421">
        <v>3</v>
      </c>
      <c r="B421">
        <v>400501</v>
      </c>
      <c r="C421">
        <v>1</v>
      </c>
      <c r="D421" t="s">
        <v>713</v>
      </c>
      <c r="E421">
        <v>20141107</v>
      </c>
      <c r="F421">
        <v>1</v>
      </c>
      <c r="G421" t="s">
        <v>472</v>
      </c>
      <c r="H421">
        <v>1</v>
      </c>
      <c r="I421" t="s">
        <v>710</v>
      </c>
      <c r="J421">
        <v>0</v>
      </c>
      <c r="K421">
        <v>0</v>
      </c>
      <c r="L421">
        <v>1</v>
      </c>
      <c r="M421" t="s">
        <v>682</v>
      </c>
      <c r="N421" t="s">
        <v>683</v>
      </c>
      <c r="O421" t="s">
        <v>683</v>
      </c>
      <c r="P421">
        <v>45</v>
      </c>
      <c r="R421">
        <v>0</v>
      </c>
      <c r="S421">
        <v>0</v>
      </c>
      <c r="T421">
        <v>0</v>
      </c>
      <c r="U421">
        <v>0</v>
      </c>
      <c r="V421">
        <v>0</v>
      </c>
      <c r="W421">
        <v>0</v>
      </c>
      <c r="X421">
        <v>0</v>
      </c>
      <c r="Y421" t="s">
        <v>63</v>
      </c>
      <c r="Z421">
        <v>106</v>
      </c>
      <c r="AA421" t="s">
        <v>70</v>
      </c>
      <c r="AB421" t="s">
        <v>477</v>
      </c>
      <c r="AC421">
        <v>1</v>
      </c>
      <c r="AD421" t="s">
        <v>478</v>
      </c>
      <c r="AE421" t="s">
        <v>714</v>
      </c>
      <c r="AF421">
        <v>0.2</v>
      </c>
      <c r="AG421" t="s">
        <v>478</v>
      </c>
      <c r="AH421" t="s">
        <v>94</v>
      </c>
      <c r="AI421">
        <v>25.2</v>
      </c>
      <c r="AJ421" t="s">
        <v>478</v>
      </c>
      <c r="AK421" t="s">
        <v>148</v>
      </c>
      <c r="AL421">
        <v>1.8</v>
      </c>
      <c r="AM421" t="s">
        <v>478</v>
      </c>
      <c r="AN421" t="s">
        <v>715</v>
      </c>
      <c r="AO421">
        <v>0</v>
      </c>
      <c r="AP421" t="s">
        <v>478</v>
      </c>
      <c r="AQ421">
        <v>4</v>
      </c>
      <c r="AR421" t="s">
        <v>530</v>
      </c>
      <c r="AS421">
        <v>4</v>
      </c>
      <c r="AT421" t="s">
        <v>531</v>
      </c>
      <c r="AU421">
        <v>3</v>
      </c>
      <c r="AV421" t="s">
        <v>484</v>
      </c>
      <c r="AW421">
        <v>4</v>
      </c>
      <c r="AX421" t="s">
        <v>487</v>
      </c>
      <c r="AY421">
        <v>0</v>
      </c>
      <c r="BA421">
        <v>0</v>
      </c>
      <c r="BC421">
        <v>0</v>
      </c>
      <c r="BE421">
        <v>0</v>
      </c>
      <c r="BF421">
        <v>0</v>
      </c>
      <c r="BG421">
        <v>0</v>
      </c>
      <c r="BH421">
        <v>0</v>
      </c>
      <c r="BI421">
        <v>0</v>
      </c>
      <c r="BJ421">
        <v>21</v>
      </c>
      <c r="BK421" t="s">
        <v>684</v>
      </c>
      <c r="BL421" t="s">
        <v>760</v>
      </c>
      <c r="BM421" t="s">
        <v>683</v>
      </c>
      <c r="BN421" t="s">
        <v>758</v>
      </c>
      <c r="BO421">
        <v>80</v>
      </c>
      <c r="BP421">
        <v>0</v>
      </c>
      <c r="BQ421">
        <v>1</v>
      </c>
      <c r="BR421" t="s">
        <v>81</v>
      </c>
      <c r="BS421">
        <v>50</v>
      </c>
      <c r="BT421" t="s">
        <v>759</v>
      </c>
      <c r="BU421">
        <v>300</v>
      </c>
      <c r="BV421">
        <v>151</v>
      </c>
      <c r="BW421">
        <v>2</v>
      </c>
    </row>
    <row r="422" spans="1:75" x14ac:dyDescent="0.15">
      <c r="A422">
        <v>3</v>
      </c>
      <c r="B422">
        <v>400501</v>
      </c>
      <c r="C422">
        <v>1</v>
      </c>
      <c r="D422" t="s">
        <v>713</v>
      </c>
      <c r="E422">
        <v>20141107</v>
      </c>
      <c r="F422">
        <v>1</v>
      </c>
      <c r="G422" t="s">
        <v>472</v>
      </c>
      <c r="H422">
        <v>1</v>
      </c>
      <c r="I422" t="s">
        <v>710</v>
      </c>
      <c r="J422">
        <v>0</v>
      </c>
      <c r="K422">
        <v>0</v>
      </c>
      <c r="L422">
        <v>2</v>
      </c>
      <c r="M422" t="s">
        <v>619</v>
      </c>
      <c r="N422" t="s">
        <v>1088</v>
      </c>
      <c r="O422" t="s">
        <v>618</v>
      </c>
      <c r="P422">
        <v>4</v>
      </c>
      <c r="R422">
        <v>0</v>
      </c>
      <c r="S422">
        <v>0</v>
      </c>
      <c r="T422">
        <v>0</v>
      </c>
      <c r="U422">
        <v>0</v>
      </c>
      <c r="V422">
        <v>0</v>
      </c>
      <c r="W422">
        <v>0</v>
      </c>
      <c r="X422">
        <v>0</v>
      </c>
      <c r="Y422" t="s">
        <v>63</v>
      </c>
      <c r="Z422">
        <v>0</v>
      </c>
      <c r="AA422" t="s">
        <v>70</v>
      </c>
      <c r="AB422" t="s">
        <v>477</v>
      </c>
      <c r="AC422">
        <v>0</v>
      </c>
      <c r="AD422" t="s">
        <v>478</v>
      </c>
      <c r="AE422" t="s">
        <v>714</v>
      </c>
      <c r="AF422">
        <v>0</v>
      </c>
      <c r="AG422" t="s">
        <v>478</v>
      </c>
      <c r="AH422" t="s">
        <v>94</v>
      </c>
      <c r="AI422">
        <v>0</v>
      </c>
      <c r="AJ422" t="s">
        <v>478</v>
      </c>
      <c r="AK422" t="s">
        <v>148</v>
      </c>
      <c r="AL422">
        <v>0</v>
      </c>
      <c r="AM422" t="s">
        <v>478</v>
      </c>
      <c r="AN422" t="s">
        <v>715</v>
      </c>
      <c r="AO422">
        <v>0</v>
      </c>
      <c r="AP422" t="s">
        <v>478</v>
      </c>
      <c r="AQ422">
        <v>4</v>
      </c>
      <c r="AR422" t="s">
        <v>530</v>
      </c>
      <c r="AS422">
        <v>4</v>
      </c>
      <c r="AT422" t="s">
        <v>531</v>
      </c>
      <c r="AU422">
        <v>3</v>
      </c>
      <c r="AV422" t="s">
        <v>484</v>
      </c>
      <c r="AW422">
        <v>4</v>
      </c>
      <c r="AX422" t="s">
        <v>487</v>
      </c>
      <c r="AY422">
        <v>0</v>
      </c>
      <c r="BA422">
        <v>0</v>
      </c>
      <c r="BC422">
        <v>0</v>
      </c>
      <c r="BE422">
        <v>0</v>
      </c>
      <c r="BF422">
        <v>0</v>
      </c>
      <c r="BG422">
        <v>0</v>
      </c>
      <c r="BH422">
        <v>0</v>
      </c>
      <c r="BI422">
        <v>0</v>
      </c>
      <c r="BJ422">
        <v>70</v>
      </c>
      <c r="BN422" t="s">
        <v>758</v>
      </c>
      <c r="BO422">
        <v>10</v>
      </c>
      <c r="BP422">
        <v>0</v>
      </c>
      <c r="BQ422">
        <v>1</v>
      </c>
      <c r="BR422" t="s">
        <v>81</v>
      </c>
      <c r="BS422">
        <v>50</v>
      </c>
      <c r="BT422" t="s">
        <v>759</v>
      </c>
      <c r="BU422">
        <v>120</v>
      </c>
      <c r="BV422">
        <v>53</v>
      </c>
      <c r="BW422">
        <v>2</v>
      </c>
    </row>
    <row r="423" spans="1:75" x14ac:dyDescent="0.15">
      <c r="A423">
        <v>3</v>
      </c>
      <c r="B423">
        <v>400501</v>
      </c>
      <c r="C423">
        <v>1</v>
      </c>
      <c r="D423" t="s">
        <v>713</v>
      </c>
      <c r="E423">
        <v>20141107</v>
      </c>
      <c r="F423">
        <v>1</v>
      </c>
      <c r="G423" t="s">
        <v>472</v>
      </c>
      <c r="H423">
        <v>1</v>
      </c>
      <c r="I423" t="s">
        <v>710</v>
      </c>
      <c r="J423">
        <v>0</v>
      </c>
      <c r="K423">
        <v>0</v>
      </c>
      <c r="L423">
        <v>3</v>
      </c>
      <c r="M423" t="s">
        <v>558</v>
      </c>
      <c r="N423" t="s">
        <v>559</v>
      </c>
      <c r="O423" t="s">
        <v>560</v>
      </c>
      <c r="P423">
        <v>1</v>
      </c>
      <c r="R423">
        <v>0</v>
      </c>
      <c r="S423">
        <v>0</v>
      </c>
      <c r="T423">
        <v>0</v>
      </c>
      <c r="U423">
        <v>0</v>
      </c>
      <c r="V423">
        <v>0</v>
      </c>
      <c r="W423">
        <v>0</v>
      </c>
      <c r="X423">
        <v>0</v>
      </c>
      <c r="Y423" t="s">
        <v>63</v>
      </c>
      <c r="Z423">
        <v>19</v>
      </c>
      <c r="AA423" t="s">
        <v>70</v>
      </c>
      <c r="AB423" t="s">
        <v>477</v>
      </c>
      <c r="AC423">
        <v>0</v>
      </c>
      <c r="AD423" t="s">
        <v>478</v>
      </c>
      <c r="AE423" t="s">
        <v>714</v>
      </c>
      <c r="AF423">
        <v>0</v>
      </c>
      <c r="AG423" t="s">
        <v>478</v>
      </c>
      <c r="AH423" t="s">
        <v>94</v>
      </c>
      <c r="AI423">
        <v>5</v>
      </c>
      <c r="AJ423" t="s">
        <v>478</v>
      </c>
      <c r="AK423" t="s">
        <v>148</v>
      </c>
      <c r="AL423">
        <v>0</v>
      </c>
      <c r="AM423" t="s">
        <v>478</v>
      </c>
      <c r="AN423" t="s">
        <v>715</v>
      </c>
      <c r="AO423">
        <v>0</v>
      </c>
      <c r="AP423" t="s">
        <v>478</v>
      </c>
      <c r="AQ423">
        <v>4</v>
      </c>
      <c r="AR423" t="s">
        <v>530</v>
      </c>
      <c r="AS423">
        <v>4</v>
      </c>
      <c r="AT423" t="s">
        <v>531</v>
      </c>
      <c r="AU423">
        <v>3</v>
      </c>
      <c r="AV423" t="s">
        <v>484</v>
      </c>
      <c r="AW423">
        <v>4</v>
      </c>
      <c r="AX423" t="s">
        <v>487</v>
      </c>
      <c r="AY423">
        <v>0</v>
      </c>
      <c r="BA423">
        <v>0</v>
      </c>
      <c r="BC423">
        <v>0</v>
      </c>
      <c r="BE423">
        <v>0</v>
      </c>
      <c r="BF423">
        <v>0</v>
      </c>
      <c r="BG423">
        <v>0</v>
      </c>
      <c r="BH423">
        <v>0</v>
      </c>
      <c r="BI423">
        <v>0</v>
      </c>
      <c r="BJ423">
        <v>30</v>
      </c>
      <c r="BK423" t="s">
        <v>831</v>
      </c>
      <c r="BL423" t="s">
        <v>832</v>
      </c>
      <c r="BM423" t="s">
        <v>560</v>
      </c>
      <c r="BN423" t="s">
        <v>758</v>
      </c>
      <c r="BO423">
        <v>5</v>
      </c>
      <c r="BP423">
        <v>0</v>
      </c>
      <c r="BQ423">
        <v>1</v>
      </c>
      <c r="BR423" t="s">
        <v>81</v>
      </c>
      <c r="BS423">
        <v>50</v>
      </c>
      <c r="BT423" t="s">
        <v>759</v>
      </c>
      <c r="BU423">
        <v>1000</v>
      </c>
      <c r="BV423">
        <v>220</v>
      </c>
      <c r="BW423">
        <v>1</v>
      </c>
    </row>
    <row r="424" spans="1:75" x14ac:dyDescent="0.15">
      <c r="A424">
        <v>3</v>
      </c>
      <c r="B424">
        <v>400501</v>
      </c>
      <c r="C424">
        <v>1</v>
      </c>
      <c r="D424" t="s">
        <v>713</v>
      </c>
      <c r="E424">
        <v>20141107</v>
      </c>
      <c r="F424">
        <v>1</v>
      </c>
      <c r="G424" t="s">
        <v>472</v>
      </c>
      <c r="H424">
        <v>1</v>
      </c>
      <c r="I424" t="s">
        <v>710</v>
      </c>
      <c r="J424">
        <v>0</v>
      </c>
      <c r="K424">
        <v>0</v>
      </c>
      <c r="L424">
        <v>4</v>
      </c>
      <c r="M424" t="s">
        <v>1433</v>
      </c>
      <c r="N424" t="s">
        <v>1434</v>
      </c>
      <c r="O424" t="s">
        <v>1434</v>
      </c>
      <c r="P424">
        <v>3</v>
      </c>
      <c r="R424">
        <v>0</v>
      </c>
      <c r="S424">
        <v>0</v>
      </c>
      <c r="T424">
        <v>0</v>
      </c>
      <c r="U424">
        <v>0</v>
      </c>
      <c r="V424">
        <v>0</v>
      </c>
      <c r="W424">
        <v>0</v>
      </c>
      <c r="X424">
        <v>0</v>
      </c>
      <c r="Y424" t="s">
        <v>63</v>
      </c>
      <c r="Z424">
        <v>6</v>
      </c>
      <c r="AA424" t="s">
        <v>70</v>
      </c>
      <c r="AB424" t="s">
        <v>477</v>
      </c>
      <c r="AC424">
        <v>0</v>
      </c>
      <c r="AD424" t="s">
        <v>478</v>
      </c>
      <c r="AE424" t="s">
        <v>714</v>
      </c>
      <c r="AF424">
        <v>0</v>
      </c>
      <c r="AG424" t="s">
        <v>478</v>
      </c>
      <c r="AH424" t="s">
        <v>94</v>
      </c>
      <c r="AI424">
        <v>1.6</v>
      </c>
      <c r="AJ424" t="s">
        <v>478</v>
      </c>
      <c r="AK424" t="s">
        <v>148</v>
      </c>
      <c r="AL424">
        <v>0</v>
      </c>
      <c r="AM424" t="s">
        <v>478</v>
      </c>
      <c r="AN424" t="s">
        <v>715</v>
      </c>
      <c r="AO424">
        <v>0</v>
      </c>
      <c r="AP424" t="s">
        <v>478</v>
      </c>
      <c r="AQ424">
        <v>4</v>
      </c>
      <c r="AR424" t="s">
        <v>530</v>
      </c>
      <c r="AS424">
        <v>4</v>
      </c>
      <c r="AT424" t="s">
        <v>531</v>
      </c>
      <c r="AU424">
        <v>3</v>
      </c>
      <c r="AV424" t="s">
        <v>484</v>
      </c>
      <c r="AW424">
        <v>4</v>
      </c>
      <c r="AX424" t="s">
        <v>487</v>
      </c>
      <c r="AY424">
        <v>0</v>
      </c>
      <c r="BA424">
        <v>0</v>
      </c>
      <c r="BC424">
        <v>0</v>
      </c>
      <c r="BE424">
        <v>0</v>
      </c>
      <c r="BF424">
        <v>0</v>
      </c>
      <c r="BG424">
        <v>0</v>
      </c>
      <c r="BH424">
        <v>0</v>
      </c>
      <c r="BI424">
        <v>0</v>
      </c>
      <c r="BJ424">
        <v>32</v>
      </c>
      <c r="BK424" t="s">
        <v>1435</v>
      </c>
      <c r="BL424" t="s">
        <v>1436</v>
      </c>
      <c r="BM424" t="s">
        <v>1434</v>
      </c>
      <c r="BN424" t="s">
        <v>758</v>
      </c>
      <c r="BO424">
        <v>2</v>
      </c>
      <c r="BP424">
        <v>0</v>
      </c>
      <c r="BQ424">
        <v>1</v>
      </c>
      <c r="BR424" t="s">
        <v>81</v>
      </c>
      <c r="BS424">
        <v>50</v>
      </c>
      <c r="BT424" t="s">
        <v>759</v>
      </c>
      <c r="BU424">
        <v>500</v>
      </c>
      <c r="BV424">
        <v>652</v>
      </c>
      <c r="BW424">
        <v>1</v>
      </c>
    </row>
    <row r="425" spans="1:75" x14ac:dyDescent="0.15">
      <c r="A425">
        <v>3</v>
      </c>
      <c r="B425">
        <v>400501</v>
      </c>
      <c r="C425">
        <v>1</v>
      </c>
      <c r="D425" t="s">
        <v>713</v>
      </c>
      <c r="E425">
        <v>20141107</v>
      </c>
      <c r="F425">
        <v>1</v>
      </c>
      <c r="G425" t="s">
        <v>472</v>
      </c>
      <c r="H425">
        <v>1</v>
      </c>
      <c r="I425" t="s">
        <v>710</v>
      </c>
      <c r="J425">
        <v>0</v>
      </c>
      <c r="K425">
        <v>0</v>
      </c>
      <c r="L425">
        <v>5</v>
      </c>
      <c r="M425" t="s">
        <v>652</v>
      </c>
      <c r="N425" t="s">
        <v>653</v>
      </c>
      <c r="O425" t="s">
        <v>654</v>
      </c>
      <c r="P425">
        <v>0</v>
      </c>
      <c r="R425">
        <v>0</v>
      </c>
      <c r="S425">
        <v>0</v>
      </c>
      <c r="T425">
        <v>0</v>
      </c>
      <c r="U425">
        <v>0</v>
      </c>
      <c r="V425">
        <v>0</v>
      </c>
      <c r="W425">
        <v>0</v>
      </c>
      <c r="X425">
        <v>0</v>
      </c>
      <c r="Y425" t="s">
        <v>63</v>
      </c>
      <c r="Z425">
        <v>0</v>
      </c>
      <c r="AA425" t="s">
        <v>70</v>
      </c>
      <c r="AB425" t="s">
        <v>477</v>
      </c>
      <c r="AC425">
        <v>0</v>
      </c>
      <c r="AD425" t="s">
        <v>478</v>
      </c>
      <c r="AE425" t="s">
        <v>714</v>
      </c>
      <c r="AF425">
        <v>0</v>
      </c>
      <c r="AG425" t="s">
        <v>478</v>
      </c>
      <c r="AH425" t="s">
        <v>94</v>
      </c>
      <c r="AI425">
        <v>0</v>
      </c>
      <c r="AJ425" t="s">
        <v>478</v>
      </c>
      <c r="AK425" t="s">
        <v>148</v>
      </c>
      <c r="AL425">
        <v>0</v>
      </c>
      <c r="AM425" t="s">
        <v>478</v>
      </c>
      <c r="AN425" t="s">
        <v>715</v>
      </c>
      <c r="AO425">
        <v>0</v>
      </c>
      <c r="AP425" t="s">
        <v>478</v>
      </c>
      <c r="AQ425">
        <v>4</v>
      </c>
      <c r="AR425" t="s">
        <v>530</v>
      </c>
      <c r="AS425">
        <v>4</v>
      </c>
      <c r="AT425" t="s">
        <v>531</v>
      </c>
      <c r="AU425">
        <v>3</v>
      </c>
      <c r="AV425" t="s">
        <v>484</v>
      </c>
      <c r="AW425">
        <v>4</v>
      </c>
      <c r="AX425" t="s">
        <v>487</v>
      </c>
      <c r="AY425">
        <v>0</v>
      </c>
      <c r="BA425">
        <v>0</v>
      </c>
      <c r="BC425">
        <v>0</v>
      </c>
      <c r="BE425">
        <v>0</v>
      </c>
      <c r="BF425">
        <v>0</v>
      </c>
      <c r="BG425">
        <v>0</v>
      </c>
      <c r="BH425">
        <v>0</v>
      </c>
      <c r="BI425">
        <v>0</v>
      </c>
      <c r="BJ425">
        <v>999</v>
      </c>
      <c r="BN425" t="s">
        <v>487</v>
      </c>
      <c r="BO425">
        <v>100</v>
      </c>
      <c r="BP425">
        <v>0</v>
      </c>
      <c r="BQ425">
        <v>1</v>
      </c>
      <c r="BR425" t="s">
        <v>81</v>
      </c>
      <c r="BS425">
        <v>99</v>
      </c>
      <c r="BT425" t="s">
        <v>655</v>
      </c>
      <c r="BU425">
        <v>999000</v>
      </c>
      <c r="BV425">
        <v>1</v>
      </c>
      <c r="BW425">
        <v>1</v>
      </c>
    </row>
    <row r="426" spans="1:75" x14ac:dyDescent="0.15">
      <c r="A426">
        <v>3</v>
      </c>
      <c r="B426">
        <v>400501</v>
      </c>
      <c r="C426">
        <v>1</v>
      </c>
      <c r="D426" t="s">
        <v>713</v>
      </c>
      <c r="E426">
        <v>20141107</v>
      </c>
      <c r="F426">
        <v>1</v>
      </c>
      <c r="G426" t="s">
        <v>472</v>
      </c>
      <c r="H426">
        <v>1</v>
      </c>
      <c r="I426" t="s">
        <v>710</v>
      </c>
      <c r="J426">
        <v>0</v>
      </c>
      <c r="K426">
        <v>0</v>
      </c>
      <c r="L426">
        <v>1</v>
      </c>
      <c r="M426" t="s">
        <v>816</v>
      </c>
      <c r="N426" t="s">
        <v>817</v>
      </c>
      <c r="O426" t="s">
        <v>818</v>
      </c>
      <c r="P426">
        <v>29</v>
      </c>
      <c r="R426">
        <v>0</v>
      </c>
      <c r="S426">
        <v>0</v>
      </c>
      <c r="T426">
        <v>0</v>
      </c>
      <c r="U426">
        <v>0</v>
      </c>
      <c r="V426">
        <v>0</v>
      </c>
      <c r="W426">
        <v>0</v>
      </c>
      <c r="X426">
        <v>0</v>
      </c>
      <c r="Y426" t="s">
        <v>63</v>
      </c>
      <c r="Z426">
        <v>245</v>
      </c>
      <c r="AA426" t="s">
        <v>70</v>
      </c>
      <c r="AB426" t="s">
        <v>477</v>
      </c>
      <c r="AC426">
        <v>4.8</v>
      </c>
      <c r="AD426" t="s">
        <v>478</v>
      </c>
      <c r="AE426" t="s">
        <v>714</v>
      </c>
      <c r="AF426">
        <v>1.9</v>
      </c>
      <c r="AG426" t="s">
        <v>478</v>
      </c>
      <c r="AH426" t="s">
        <v>94</v>
      </c>
      <c r="AI426">
        <v>51.7</v>
      </c>
      <c r="AJ426" t="s">
        <v>478</v>
      </c>
      <c r="AK426" t="s">
        <v>148</v>
      </c>
      <c r="AL426">
        <v>2.1</v>
      </c>
      <c r="AM426" t="s">
        <v>478</v>
      </c>
      <c r="AN426" t="s">
        <v>715</v>
      </c>
      <c r="AO426">
        <v>0</v>
      </c>
      <c r="AP426" t="s">
        <v>478</v>
      </c>
      <c r="AQ426">
        <v>1</v>
      </c>
      <c r="AR426" t="s">
        <v>524</v>
      </c>
      <c r="AS426">
        <v>14</v>
      </c>
      <c r="AT426" t="s">
        <v>487</v>
      </c>
      <c r="AU426">
        <v>7</v>
      </c>
      <c r="AV426" t="s">
        <v>487</v>
      </c>
      <c r="AW426">
        <v>1</v>
      </c>
      <c r="AX426" t="s">
        <v>482</v>
      </c>
      <c r="AY426">
        <v>0</v>
      </c>
      <c r="BA426">
        <v>0</v>
      </c>
      <c r="BC426">
        <v>0</v>
      </c>
      <c r="BE426">
        <v>0</v>
      </c>
      <c r="BF426">
        <v>0</v>
      </c>
      <c r="BJ426">
        <v>10</v>
      </c>
      <c r="BN426" t="s">
        <v>819</v>
      </c>
      <c r="BO426">
        <v>70</v>
      </c>
      <c r="BP426">
        <v>0</v>
      </c>
      <c r="BQ426">
        <v>1</v>
      </c>
      <c r="BR426" t="s">
        <v>81</v>
      </c>
      <c r="BS426">
        <v>1</v>
      </c>
      <c r="BT426" t="s">
        <v>81</v>
      </c>
      <c r="BU426">
        <v>1</v>
      </c>
      <c r="BV426">
        <v>0.41</v>
      </c>
      <c r="BW426">
        <v>1</v>
      </c>
    </row>
    <row r="427" spans="1:75" x14ac:dyDescent="0.15">
      <c r="A427">
        <v>3</v>
      </c>
      <c r="B427">
        <v>400501</v>
      </c>
      <c r="C427">
        <v>1</v>
      </c>
      <c r="D427" t="s">
        <v>713</v>
      </c>
      <c r="E427">
        <v>20141107</v>
      </c>
      <c r="F427">
        <v>1</v>
      </c>
      <c r="G427" t="s">
        <v>472</v>
      </c>
      <c r="H427">
        <v>1</v>
      </c>
      <c r="I427" t="s">
        <v>710</v>
      </c>
      <c r="J427">
        <v>0</v>
      </c>
      <c r="K427">
        <v>0</v>
      </c>
      <c r="L427">
        <v>1</v>
      </c>
      <c r="M427" t="s">
        <v>551</v>
      </c>
      <c r="N427" t="s">
        <v>552</v>
      </c>
      <c r="O427" t="s">
        <v>553</v>
      </c>
      <c r="P427">
        <v>3</v>
      </c>
      <c r="R427">
        <v>0</v>
      </c>
      <c r="S427">
        <v>0</v>
      </c>
      <c r="T427">
        <v>0</v>
      </c>
      <c r="U427">
        <v>0</v>
      </c>
      <c r="V427">
        <v>0</v>
      </c>
      <c r="W427">
        <v>0</v>
      </c>
      <c r="X427">
        <v>0</v>
      </c>
      <c r="Y427" t="s">
        <v>63</v>
      </c>
      <c r="Z427">
        <v>22</v>
      </c>
      <c r="AA427" t="s">
        <v>70</v>
      </c>
      <c r="AB427" t="s">
        <v>477</v>
      </c>
      <c r="AC427">
        <v>1.6</v>
      </c>
      <c r="AD427" t="s">
        <v>478</v>
      </c>
      <c r="AE427" t="s">
        <v>714</v>
      </c>
      <c r="AF427">
        <v>0.7</v>
      </c>
      <c r="AG427" t="s">
        <v>478</v>
      </c>
      <c r="AH427" t="s">
        <v>94</v>
      </c>
      <c r="AI427">
        <v>2.5</v>
      </c>
      <c r="AJ427" t="s">
        <v>478</v>
      </c>
      <c r="AK427" t="s">
        <v>148</v>
      </c>
      <c r="AL427">
        <v>0.5</v>
      </c>
      <c r="AM427" t="s">
        <v>478</v>
      </c>
      <c r="AN427" t="s">
        <v>715</v>
      </c>
      <c r="AO427">
        <v>1.6</v>
      </c>
      <c r="AP427" t="s">
        <v>478</v>
      </c>
      <c r="AQ427">
        <v>5</v>
      </c>
      <c r="AR427" t="s">
        <v>528</v>
      </c>
      <c r="AS427">
        <v>13</v>
      </c>
      <c r="AT427" t="s">
        <v>529</v>
      </c>
      <c r="AU427">
        <v>6</v>
      </c>
      <c r="AV427" t="s">
        <v>525</v>
      </c>
      <c r="AW427">
        <v>4</v>
      </c>
      <c r="AX427" t="s">
        <v>487</v>
      </c>
      <c r="AY427">
        <v>0</v>
      </c>
      <c r="BA427">
        <v>0</v>
      </c>
      <c r="BC427">
        <v>0</v>
      </c>
      <c r="BE427">
        <v>0</v>
      </c>
      <c r="BF427">
        <v>0</v>
      </c>
      <c r="BG427">
        <v>0</v>
      </c>
      <c r="BH427">
        <v>0</v>
      </c>
      <c r="BI427">
        <v>0</v>
      </c>
      <c r="BJ427">
        <v>46</v>
      </c>
      <c r="BK427" t="s">
        <v>820</v>
      </c>
      <c r="BL427" t="s">
        <v>821</v>
      </c>
      <c r="BM427" t="s">
        <v>553</v>
      </c>
      <c r="BN427" t="s">
        <v>758</v>
      </c>
      <c r="BO427">
        <v>12</v>
      </c>
      <c r="BP427">
        <v>0</v>
      </c>
      <c r="BQ427">
        <v>1</v>
      </c>
      <c r="BR427" t="s">
        <v>81</v>
      </c>
      <c r="BS427">
        <v>50</v>
      </c>
      <c r="BT427" t="s">
        <v>759</v>
      </c>
      <c r="BU427">
        <v>1000</v>
      </c>
      <c r="BV427">
        <v>255</v>
      </c>
      <c r="BW427">
        <v>1</v>
      </c>
    </row>
    <row r="428" spans="1:75" x14ac:dyDescent="0.15">
      <c r="A428">
        <v>3</v>
      </c>
      <c r="B428">
        <v>400501</v>
      </c>
      <c r="C428">
        <v>1</v>
      </c>
      <c r="D428" t="s">
        <v>713</v>
      </c>
      <c r="E428">
        <v>20141107</v>
      </c>
      <c r="F428">
        <v>1</v>
      </c>
      <c r="G428" t="s">
        <v>472</v>
      </c>
      <c r="H428">
        <v>1</v>
      </c>
      <c r="I428" t="s">
        <v>710</v>
      </c>
      <c r="J428">
        <v>0</v>
      </c>
      <c r="K428">
        <v>0</v>
      </c>
      <c r="L428">
        <v>2</v>
      </c>
      <c r="M428" t="s">
        <v>786</v>
      </c>
      <c r="N428" t="s">
        <v>787</v>
      </c>
      <c r="O428" t="s">
        <v>788</v>
      </c>
      <c r="P428">
        <v>1</v>
      </c>
      <c r="R428">
        <v>0</v>
      </c>
      <c r="S428">
        <v>0</v>
      </c>
      <c r="T428">
        <v>0</v>
      </c>
      <c r="U428">
        <v>0</v>
      </c>
      <c r="V428">
        <v>0</v>
      </c>
      <c r="W428">
        <v>0</v>
      </c>
      <c r="X428">
        <v>0</v>
      </c>
      <c r="Y428" t="s">
        <v>63</v>
      </c>
      <c r="Z428">
        <v>2</v>
      </c>
      <c r="AA428" t="s">
        <v>70</v>
      </c>
      <c r="AB428" t="s">
        <v>477</v>
      </c>
      <c r="AC428">
        <v>0.3</v>
      </c>
      <c r="AD428" t="s">
        <v>478</v>
      </c>
      <c r="AE428" t="s">
        <v>714</v>
      </c>
      <c r="AF428">
        <v>0</v>
      </c>
      <c r="AG428" t="s">
        <v>478</v>
      </c>
      <c r="AH428" t="s">
        <v>94</v>
      </c>
      <c r="AI428">
        <v>0.2</v>
      </c>
      <c r="AJ428" t="s">
        <v>478</v>
      </c>
      <c r="AK428" t="s">
        <v>148</v>
      </c>
      <c r="AL428">
        <v>0</v>
      </c>
      <c r="AM428" t="s">
        <v>478</v>
      </c>
      <c r="AN428" t="s">
        <v>715</v>
      </c>
      <c r="AO428">
        <v>0.5</v>
      </c>
      <c r="AP428" t="s">
        <v>478</v>
      </c>
      <c r="AQ428">
        <v>5</v>
      </c>
      <c r="AR428" t="s">
        <v>528</v>
      </c>
      <c r="AS428">
        <v>13</v>
      </c>
      <c r="AT428" t="s">
        <v>529</v>
      </c>
      <c r="AU428">
        <v>6</v>
      </c>
      <c r="AV428" t="s">
        <v>525</v>
      </c>
      <c r="AW428">
        <v>4</v>
      </c>
      <c r="AX428" t="s">
        <v>487</v>
      </c>
      <c r="AY428">
        <v>0</v>
      </c>
      <c r="BA428">
        <v>0</v>
      </c>
      <c r="BC428">
        <v>0</v>
      </c>
      <c r="BE428">
        <v>0</v>
      </c>
      <c r="BF428">
        <v>0</v>
      </c>
      <c r="BG428">
        <v>0</v>
      </c>
      <c r="BH428">
        <v>0</v>
      </c>
      <c r="BI428">
        <v>0</v>
      </c>
      <c r="BJ428">
        <v>179</v>
      </c>
      <c r="BK428" t="s">
        <v>789</v>
      </c>
      <c r="BL428" t="s">
        <v>790</v>
      </c>
      <c r="BM428" t="s">
        <v>788</v>
      </c>
      <c r="BN428" t="s">
        <v>758</v>
      </c>
      <c r="BO428">
        <v>1</v>
      </c>
      <c r="BP428">
        <v>0</v>
      </c>
      <c r="BQ428">
        <v>1</v>
      </c>
      <c r="BR428" t="s">
        <v>81</v>
      </c>
      <c r="BS428">
        <v>50</v>
      </c>
      <c r="BT428" t="s">
        <v>759</v>
      </c>
      <c r="BU428">
        <v>1000</v>
      </c>
      <c r="BV428">
        <v>539</v>
      </c>
      <c r="BW428">
        <v>1</v>
      </c>
    </row>
    <row r="429" spans="1:75" x14ac:dyDescent="0.15">
      <c r="A429">
        <v>3</v>
      </c>
      <c r="B429">
        <v>400501</v>
      </c>
      <c r="C429">
        <v>1</v>
      </c>
      <c r="D429" t="s">
        <v>713</v>
      </c>
      <c r="E429">
        <v>20141107</v>
      </c>
      <c r="F429">
        <v>1</v>
      </c>
      <c r="G429" t="s">
        <v>472</v>
      </c>
      <c r="H429">
        <v>1</v>
      </c>
      <c r="I429" t="s">
        <v>710</v>
      </c>
      <c r="J429">
        <v>0</v>
      </c>
      <c r="K429">
        <v>0</v>
      </c>
      <c r="L429">
        <v>3</v>
      </c>
      <c r="M429" t="s">
        <v>682</v>
      </c>
      <c r="N429" t="s">
        <v>683</v>
      </c>
      <c r="O429" t="s">
        <v>683</v>
      </c>
      <c r="P429">
        <v>6</v>
      </c>
      <c r="R429">
        <v>0</v>
      </c>
      <c r="S429">
        <v>0</v>
      </c>
      <c r="T429">
        <v>0</v>
      </c>
      <c r="U429">
        <v>0</v>
      </c>
      <c r="V429">
        <v>0</v>
      </c>
      <c r="W429">
        <v>0</v>
      </c>
      <c r="X429">
        <v>0</v>
      </c>
      <c r="Y429" t="s">
        <v>63</v>
      </c>
      <c r="Z429">
        <v>13</v>
      </c>
      <c r="AA429" t="s">
        <v>70</v>
      </c>
      <c r="AB429" t="s">
        <v>477</v>
      </c>
      <c r="AC429">
        <v>0.1</v>
      </c>
      <c r="AD429" t="s">
        <v>478</v>
      </c>
      <c r="AE429" t="s">
        <v>714</v>
      </c>
      <c r="AF429">
        <v>0</v>
      </c>
      <c r="AG429" t="s">
        <v>478</v>
      </c>
      <c r="AH429" t="s">
        <v>94</v>
      </c>
      <c r="AI429">
        <v>3.2</v>
      </c>
      <c r="AJ429" t="s">
        <v>478</v>
      </c>
      <c r="AK429" t="s">
        <v>148</v>
      </c>
      <c r="AL429">
        <v>0.2</v>
      </c>
      <c r="AM429" t="s">
        <v>478</v>
      </c>
      <c r="AN429" t="s">
        <v>715</v>
      </c>
      <c r="AO429">
        <v>0</v>
      </c>
      <c r="AP429" t="s">
        <v>478</v>
      </c>
      <c r="AQ429">
        <v>5</v>
      </c>
      <c r="AR429" t="s">
        <v>528</v>
      </c>
      <c r="AS429">
        <v>13</v>
      </c>
      <c r="AT429" t="s">
        <v>529</v>
      </c>
      <c r="AU429">
        <v>6</v>
      </c>
      <c r="AV429" t="s">
        <v>525</v>
      </c>
      <c r="AW429">
        <v>4</v>
      </c>
      <c r="AX429" t="s">
        <v>487</v>
      </c>
      <c r="AY429">
        <v>0</v>
      </c>
      <c r="BA429">
        <v>0</v>
      </c>
      <c r="BC429">
        <v>0</v>
      </c>
      <c r="BE429">
        <v>0</v>
      </c>
      <c r="BF429">
        <v>0</v>
      </c>
      <c r="BG429">
        <v>0</v>
      </c>
      <c r="BH429">
        <v>0</v>
      </c>
      <c r="BI429">
        <v>0</v>
      </c>
      <c r="BJ429">
        <v>21</v>
      </c>
      <c r="BK429" t="s">
        <v>684</v>
      </c>
      <c r="BL429" t="s">
        <v>760</v>
      </c>
      <c r="BM429" t="s">
        <v>683</v>
      </c>
      <c r="BN429" t="s">
        <v>758</v>
      </c>
      <c r="BO429">
        <v>10</v>
      </c>
      <c r="BP429">
        <v>0</v>
      </c>
      <c r="BQ429">
        <v>1</v>
      </c>
      <c r="BR429" t="s">
        <v>81</v>
      </c>
      <c r="BS429">
        <v>50</v>
      </c>
      <c r="BT429" t="s">
        <v>759</v>
      </c>
      <c r="BU429">
        <v>300</v>
      </c>
      <c r="BV429">
        <v>151</v>
      </c>
      <c r="BW429">
        <v>2</v>
      </c>
    </row>
    <row r="430" spans="1:75" x14ac:dyDescent="0.15">
      <c r="A430">
        <v>3</v>
      </c>
      <c r="B430">
        <v>400501</v>
      </c>
      <c r="C430">
        <v>1</v>
      </c>
      <c r="D430" t="s">
        <v>713</v>
      </c>
      <c r="E430">
        <v>20141107</v>
      </c>
      <c r="F430">
        <v>1</v>
      </c>
      <c r="G430" t="s">
        <v>472</v>
      </c>
      <c r="H430">
        <v>1</v>
      </c>
      <c r="I430" t="s">
        <v>710</v>
      </c>
      <c r="J430">
        <v>0</v>
      </c>
      <c r="K430">
        <v>0</v>
      </c>
      <c r="L430">
        <v>4</v>
      </c>
      <c r="M430" t="s">
        <v>498</v>
      </c>
      <c r="N430" t="s">
        <v>499</v>
      </c>
      <c r="O430" t="s">
        <v>500</v>
      </c>
      <c r="P430">
        <v>1</v>
      </c>
      <c r="R430">
        <v>0</v>
      </c>
      <c r="S430">
        <v>0</v>
      </c>
      <c r="T430">
        <v>0</v>
      </c>
      <c r="U430">
        <v>0</v>
      </c>
      <c r="V430">
        <v>0</v>
      </c>
      <c r="W430">
        <v>0</v>
      </c>
      <c r="X430">
        <v>0</v>
      </c>
      <c r="Y430" t="s">
        <v>63</v>
      </c>
      <c r="Z430">
        <v>2</v>
      </c>
      <c r="AA430" t="s">
        <v>70</v>
      </c>
      <c r="AB430" t="s">
        <v>477</v>
      </c>
      <c r="AC430">
        <v>0</v>
      </c>
      <c r="AD430" t="s">
        <v>478</v>
      </c>
      <c r="AE430" t="s">
        <v>714</v>
      </c>
      <c r="AF430">
        <v>0</v>
      </c>
      <c r="AG430" t="s">
        <v>478</v>
      </c>
      <c r="AH430" t="s">
        <v>94</v>
      </c>
      <c r="AI430">
        <v>0.5</v>
      </c>
      <c r="AJ430" t="s">
        <v>478</v>
      </c>
      <c r="AK430" t="s">
        <v>148</v>
      </c>
      <c r="AL430">
        <v>0.1</v>
      </c>
      <c r="AM430" t="s">
        <v>478</v>
      </c>
      <c r="AN430" t="s">
        <v>715</v>
      </c>
      <c r="AO430">
        <v>0</v>
      </c>
      <c r="AP430" t="s">
        <v>478</v>
      </c>
      <c r="AQ430">
        <v>5</v>
      </c>
      <c r="AR430" t="s">
        <v>528</v>
      </c>
      <c r="AS430">
        <v>13</v>
      </c>
      <c r="AT430" t="s">
        <v>529</v>
      </c>
      <c r="AU430">
        <v>6</v>
      </c>
      <c r="AV430" t="s">
        <v>525</v>
      </c>
      <c r="AW430">
        <v>4</v>
      </c>
      <c r="AX430" t="s">
        <v>487</v>
      </c>
      <c r="AY430">
        <v>0</v>
      </c>
      <c r="BA430">
        <v>0</v>
      </c>
      <c r="BC430">
        <v>0</v>
      </c>
      <c r="BE430">
        <v>0</v>
      </c>
      <c r="BF430">
        <v>0</v>
      </c>
      <c r="BG430">
        <v>0</v>
      </c>
      <c r="BH430">
        <v>0</v>
      </c>
      <c r="BI430">
        <v>0</v>
      </c>
      <c r="BJ430">
        <v>60</v>
      </c>
      <c r="BK430" t="s">
        <v>501</v>
      </c>
      <c r="BL430" t="s">
        <v>835</v>
      </c>
      <c r="BM430" t="s">
        <v>500</v>
      </c>
      <c r="BN430" t="s">
        <v>758</v>
      </c>
      <c r="BO430">
        <v>5</v>
      </c>
      <c r="BP430">
        <v>0</v>
      </c>
      <c r="BQ430">
        <v>1</v>
      </c>
      <c r="BR430" t="s">
        <v>81</v>
      </c>
      <c r="BS430">
        <v>50</v>
      </c>
      <c r="BT430" t="s">
        <v>759</v>
      </c>
      <c r="BU430">
        <v>240</v>
      </c>
      <c r="BV430">
        <v>59</v>
      </c>
      <c r="BW430">
        <v>2</v>
      </c>
    </row>
    <row r="431" spans="1:75" x14ac:dyDescent="0.15">
      <c r="A431">
        <v>3</v>
      </c>
      <c r="B431">
        <v>400501</v>
      </c>
      <c r="C431">
        <v>1</v>
      </c>
      <c r="D431" t="s">
        <v>713</v>
      </c>
      <c r="E431">
        <v>20141107</v>
      </c>
      <c r="F431">
        <v>1</v>
      </c>
      <c r="G431" t="s">
        <v>472</v>
      </c>
      <c r="H431">
        <v>1</v>
      </c>
      <c r="I431" t="s">
        <v>710</v>
      </c>
      <c r="J431">
        <v>0</v>
      </c>
      <c r="K431">
        <v>0</v>
      </c>
      <c r="L431">
        <v>5</v>
      </c>
      <c r="M431" t="s">
        <v>581</v>
      </c>
      <c r="N431" t="s">
        <v>582</v>
      </c>
      <c r="O431" t="s">
        <v>550</v>
      </c>
      <c r="P431">
        <v>1</v>
      </c>
      <c r="R431">
        <v>0</v>
      </c>
      <c r="S431">
        <v>0</v>
      </c>
      <c r="T431">
        <v>0</v>
      </c>
      <c r="U431">
        <v>0</v>
      </c>
      <c r="V431">
        <v>0</v>
      </c>
      <c r="W431">
        <v>0</v>
      </c>
      <c r="X431">
        <v>0</v>
      </c>
      <c r="Y431" t="s">
        <v>63</v>
      </c>
      <c r="Z431">
        <v>0</v>
      </c>
      <c r="AA431" t="s">
        <v>70</v>
      </c>
      <c r="AB431" t="s">
        <v>477</v>
      </c>
      <c r="AC431">
        <v>0</v>
      </c>
      <c r="AD431" t="s">
        <v>478</v>
      </c>
      <c r="AE431" t="s">
        <v>714</v>
      </c>
      <c r="AF431">
        <v>0</v>
      </c>
      <c r="AG431" t="s">
        <v>478</v>
      </c>
      <c r="AH431" t="s">
        <v>94</v>
      </c>
      <c r="AI431">
        <v>0.1</v>
      </c>
      <c r="AJ431" t="s">
        <v>478</v>
      </c>
      <c r="AK431" t="s">
        <v>148</v>
      </c>
      <c r="AL431">
        <v>0</v>
      </c>
      <c r="AM431" t="s">
        <v>478</v>
      </c>
      <c r="AN431" t="s">
        <v>715</v>
      </c>
      <c r="AO431">
        <v>0</v>
      </c>
      <c r="AP431" t="s">
        <v>478</v>
      </c>
      <c r="AQ431">
        <v>5</v>
      </c>
      <c r="AR431" t="s">
        <v>528</v>
      </c>
      <c r="AS431">
        <v>13</v>
      </c>
      <c r="AT431" t="s">
        <v>529</v>
      </c>
      <c r="AU431">
        <v>6</v>
      </c>
      <c r="AV431" t="s">
        <v>525</v>
      </c>
      <c r="AW431">
        <v>4</v>
      </c>
      <c r="AX431" t="s">
        <v>487</v>
      </c>
      <c r="AY431">
        <v>0</v>
      </c>
      <c r="BA431">
        <v>0</v>
      </c>
      <c r="BC431">
        <v>0</v>
      </c>
      <c r="BE431">
        <v>0</v>
      </c>
      <c r="BF431">
        <v>0</v>
      </c>
      <c r="BG431">
        <v>0</v>
      </c>
      <c r="BH431">
        <v>0</v>
      </c>
      <c r="BI431">
        <v>0</v>
      </c>
      <c r="BJ431">
        <v>61</v>
      </c>
      <c r="BK431" t="s">
        <v>966</v>
      </c>
      <c r="BL431" t="s">
        <v>967</v>
      </c>
      <c r="BM431" t="s">
        <v>550</v>
      </c>
      <c r="BN431" t="s">
        <v>758</v>
      </c>
      <c r="BO431">
        <v>1</v>
      </c>
      <c r="BP431">
        <v>0</v>
      </c>
      <c r="BQ431">
        <v>1</v>
      </c>
      <c r="BR431" t="s">
        <v>81</v>
      </c>
      <c r="BS431">
        <v>50</v>
      </c>
      <c r="BT431" t="s">
        <v>759</v>
      </c>
      <c r="BU431">
        <v>300</v>
      </c>
      <c r="BV431">
        <v>216</v>
      </c>
      <c r="BW431">
        <v>2</v>
      </c>
    </row>
    <row r="432" spans="1:75" x14ac:dyDescent="0.15">
      <c r="A432">
        <v>3</v>
      </c>
      <c r="B432">
        <v>400501</v>
      </c>
      <c r="C432">
        <v>1</v>
      </c>
      <c r="D432" t="s">
        <v>713</v>
      </c>
      <c r="E432">
        <v>20141107</v>
      </c>
      <c r="F432">
        <v>1</v>
      </c>
      <c r="G432" t="s">
        <v>472</v>
      </c>
      <c r="H432">
        <v>1</v>
      </c>
      <c r="I432" t="s">
        <v>710</v>
      </c>
      <c r="J432">
        <v>0</v>
      </c>
      <c r="K432">
        <v>0</v>
      </c>
      <c r="L432">
        <v>6</v>
      </c>
      <c r="M432" t="s">
        <v>652</v>
      </c>
      <c r="N432" t="s">
        <v>653</v>
      </c>
      <c r="O432" t="s">
        <v>654</v>
      </c>
      <c r="P432">
        <v>0</v>
      </c>
      <c r="R432">
        <v>0</v>
      </c>
      <c r="S432">
        <v>0</v>
      </c>
      <c r="T432">
        <v>0</v>
      </c>
      <c r="U432">
        <v>0</v>
      </c>
      <c r="V432">
        <v>0</v>
      </c>
      <c r="W432">
        <v>0</v>
      </c>
      <c r="X432">
        <v>0</v>
      </c>
      <c r="Y432" t="s">
        <v>63</v>
      </c>
      <c r="Z432">
        <v>0</v>
      </c>
      <c r="AA432" t="s">
        <v>70</v>
      </c>
      <c r="AB432" t="s">
        <v>477</v>
      </c>
      <c r="AC432">
        <v>0</v>
      </c>
      <c r="AD432" t="s">
        <v>478</v>
      </c>
      <c r="AE432" t="s">
        <v>714</v>
      </c>
      <c r="AF432">
        <v>0</v>
      </c>
      <c r="AG432" t="s">
        <v>478</v>
      </c>
      <c r="AH432" t="s">
        <v>94</v>
      </c>
      <c r="AI432">
        <v>0</v>
      </c>
      <c r="AJ432" t="s">
        <v>478</v>
      </c>
      <c r="AK432" t="s">
        <v>148</v>
      </c>
      <c r="AL432">
        <v>0</v>
      </c>
      <c r="AM432" t="s">
        <v>478</v>
      </c>
      <c r="AN432" t="s">
        <v>715</v>
      </c>
      <c r="AO432">
        <v>0</v>
      </c>
      <c r="AP432" t="s">
        <v>478</v>
      </c>
      <c r="AQ432">
        <v>5</v>
      </c>
      <c r="AR432" t="s">
        <v>528</v>
      </c>
      <c r="AS432">
        <v>13</v>
      </c>
      <c r="AT432" t="s">
        <v>529</v>
      </c>
      <c r="AU432">
        <v>6</v>
      </c>
      <c r="AV432" t="s">
        <v>525</v>
      </c>
      <c r="AW432">
        <v>4</v>
      </c>
      <c r="AX432" t="s">
        <v>487</v>
      </c>
      <c r="AY432">
        <v>0</v>
      </c>
      <c r="BA432">
        <v>0</v>
      </c>
      <c r="BC432">
        <v>0</v>
      </c>
      <c r="BE432">
        <v>0</v>
      </c>
      <c r="BF432">
        <v>0</v>
      </c>
      <c r="BG432">
        <v>0</v>
      </c>
      <c r="BH432">
        <v>0</v>
      </c>
      <c r="BI432">
        <v>0</v>
      </c>
      <c r="BJ432">
        <v>999</v>
      </c>
      <c r="BN432" t="s">
        <v>487</v>
      </c>
      <c r="BO432">
        <v>180</v>
      </c>
      <c r="BP432">
        <v>0</v>
      </c>
      <c r="BQ432">
        <v>1</v>
      </c>
      <c r="BR432" t="s">
        <v>81</v>
      </c>
      <c r="BS432">
        <v>99</v>
      </c>
      <c r="BT432" t="s">
        <v>655</v>
      </c>
      <c r="BU432">
        <v>999000</v>
      </c>
      <c r="BV432">
        <v>1</v>
      </c>
      <c r="BW432">
        <v>1</v>
      </c>
    </row>
    <row r="433" spans="1:75" x14ac:dyDescent="0.15">
      <c r="A433">
        <v>3</v>
      </c>
      <c r="B433">
        <v>400501</v>
      </c>
      <c r="C433">
        <v>1</v>
      </c>
      <c r="D433" t="s">
        <v>713</v>
      </c>
      <c r="E433">
        <v>20141110</v>
      </c>
      <c r="F433">
        <v>1</v>
      </c>
      <c r="G433" t="s">
        <v>472</v>
      </c>
      <c r="H433">
        <v>1</v>
      </c>
      <c r="I433" t="s">
        <v>710</v>
      </c>
      <c r="J433">
        <v>0</v>
      </c>
      <c r="K433">
        <v>0</v>
      </c>
      <c r="L433">
        <v>1</v>
      </c>
      <c r="M433" t="s">
        <v>754</v>
      </c>
      <c r="N433" t="s">
        <v>755</v>
      </c>
      <c r="O433" t="s">
        <v>687</v>
      </c>
      <c r="P433">
        <v>72</v>
      </c>
      <c r="R433">
        <v>0</v>
      </c>
      <c r="S433">
        <v>0</v>
      </c>
      <c r="T433">
        <v>0</v>
      </c>
      <c r="U433">
        <v>0</v>
      </c>
      <c r="V433">
        <v>0</v>
      </c>
      <c r="W433">
        <v>0</v>
      </c>
      <c r="X433">
        <v>0</v>
      </c>
      <c r="Y433" t="s">
        <v>63</v>
      </c>
      <c r="Z433">
        <v>160</v>
      </c>
      <c r="AA433" t="s">
        <v>70</v>
      </c>
      <c r="AB433" t="s">
        <v>477</v>
      </c>
      <c r="AC433">
        <v>13</v>
      </c>
      <c r="AD433" t="s">
        <v>478</v>
      </c>
      <c r="AE433" t="s">
        <v>714</v>
      </c>
      <c r="AF433">
        <v>11.2</v>
      </c>
      <c r="AG433" t="s">
        <v>478</v>
      </c>
      <c r="AH433" t="s">
        <v>94</v>
      </c>
      <c r="AI433">
        <v>0</v>
      </c>
      <c r="AJ433" t="s">
        <v>478</v>
      </c>
      <c r="AK433" t="s">
        <v>148</v>
      </c>
      <c r="AL433">
        <v>0</v>
      </c>
      <c r="AM433" t="s">
        <v>478</v>
      </c>
      <c r="AN433" t="s">
        <v>715</v>
      </c>
      <c r="AO433">
        <v>0.1</v>
      </c>
      <c r="AP433" t="s">
        <v>478</v>
      </c>
      <c r="AQ433">
        <v>2</v>
      </c>
      <c r="AR433" t="s">
        <v>479</v>
      </c>
      <c r="AS433">
        <v>14</v>
      </c>
      <c r="AT433" t="s">
        <v>487</v>
      </c>
      <c r="AU433">
        <v>1</v>
      </c>
      <c r="AV433" t="s">
        <v>534</v>
      </c>
      <c r="AW433">
        <v>1</v>
      </c>
      <c r="AX433" t="s">
        <v>482</v>
      </c>
      <c r="AY433">
        <v>0</v>
      </c>
      <c r="BA433">
        <v>0</v>
      </c>
      <c r="BC433">
        <v>0</v>
      </c>
      <c r="BE433">
        <v>0</v>
      </c>
      <c r="BF433">
        <v>0</v>
      </c>
      <c r="BG433">
        <v>0</v>
      </c>
      <c r="BH433">
        <v>0</v>
      </c>
      <c r="BI433">
        <v>0</v>
      </c>
      <c r="BJ433">
        <v>112</v>
      </c>
      <c r="BK433" t="s">
        <v>756</v>
      </c>
      <c r="BL433" t="s">
        <v>757</v>
      </c>
      <c r="BM433" t="s">
        <v>687</v>
      </c>
      <c r="BN433" t="s">
        <v>758</v>
      </c>
      <c r="BO433">
        <v>80</v>
      </c>
      <c r="BP433">
        <v>1000</v>
      </c>
      <c r="BQ433">
        <v>5</v>
      </c>
      <c r="BR433" t="s">
        <v>632</v>
      </c>
      <c r="BS433">
        <v>50</v>
      </c>
      <c r="BT433" t="s">
        <v>759</v>
      </c>
      <c r="BU433">
        <v>80</v>
      </c>
      <c r="BV433">
        <v>72</v>
      </c>
      <c r="BW433">
        <v>3</v>
      </c>
    </row>
    <row r="434" spans="1:75" x14ac:dyDescent="0.15">
      <c r="A434">
        <v>3</v>
      </c>
      <c r="B434">
        <v>400501</v>
      </c>
      <c r="C434">
        <v>1</v>
      </c>
      <c r="D434" t="s">
        <v>713</v>
      </c>
      <c r="E434">
        <v>20141110</v>
      </c>
      <c r="F434">
        <v>1</v>
      </c>
      <c r="G434" t="s">
        <v>472</v>
      </c>
      <c r="H434">
        <v>1</v>
      </c>
      <c r="I434" t="s">
        <v>710</v>
      </c>
      <c r="J434">
        <v>0</v>
      </c>
      <c r="K434">
        <v>0</v>
      </c>
      <c r="L434">
        <v>2</v>
      </c>
      <c r="M434" t="s">
        <v>1020</v>
      </c>
      <c r="N434" t="s">
        <v>1021</v>
      </c>
      <c r="O434" t="s">
        <v>1022</v>
      </c>
      <c r="P434">
        <v>1</v>
      </c>
      <c r="R434">
        <v>0</v>
      </c>
      <c r="S434">
        <v>0</v>
      </c>
      <c r="T434">
        <v>0</v>
      </c>
      <c r="U434">
        <v>0</v>
      </c>
      <c r="V434">
        <v>0</v>
      </c>
      <c r="W434">
        <v>0</v>
      </c>
      <c r="X434">
        <v>0</v>
      </c>
      <c r="Y434" t="s">
        <v>63</v>
      </c>
      <c r="Z434">
        <v>1</v>
      </c>
      <c r="AA434" t="s">
        <v>70</v>
      </c>
      <c r="AB434" t="s">
        <v>477</v>
      </c>
      <c r="AC434">
        <v>0</v>
      </c>
      <c r="AD434" t="s">
        <v>478</v>
      </c>
      <c r="AE434" t="s">
        <v>714</v>
      </c>
      <c r="AF434">
        <v>0</v>
      </c>
      <c r="AG434" t="s">
        <v>478</v>
      </c>
      <c r="AH434" t="s">
        <v>94</v>
      </c>
      <c r="AI434">
        <v>0.1</v>
      </c>
      <c r="AJ434" t="s">
        <v>478</v>
      </c>
      <c r="AK434" t="s">
        <v>148</v>
      </c>
      <c r="AL434">
        <v>0</v>
      </c>
      <c r="AM434" t="s">
        <v>478</v>
      </c>
      <c r="AN434" t="s">
        <v>715</v>
      </c>
      <c r="AO434">
        <v>0.3</v>
      </c>
      <c r="AP434" t="s">
        <v>478</v>
      </c>
      <c r="AQ434">
        <v>2</v>
      </c>
      <c r="AR434" t="s">
        <v>479</v>
      </c>
      <c r="AS434">
        <v>14</v>
      </c>
      <c r="AT434" t="s">
        <v>487</v>
      </c>
      <c r="AU434">
        <v>1</v>
      </c>
      <c r="AV434" t="s">
        <v>534</v>
      </c>
      <c r="AW434">
        <v>1</v>
      </c>
      <c r="AX434" t="s">
        <v>482</v>
      </c>
      <c r="AY434">
        <v>0</v>
      </c>
      <c r="BA434">
        <v>0</v>
      </c>
      <c r="BC434">
        <v>0</v>
      </c>
      <c r="BE434">
        <v>0</v>
      </c>
      <c r="BF434">
        <v>0</v>
      </c>
      <c r="BG434">
        <v>0</v>
      </c>
      <c r="BH434">
        <v>0</v>
      </c>
      <c r="BI434">
        <v>0</v>
      </c>
      <c r="BJ434">
        <v>179</v>
      </c>
      <c r="BK434" t="s">
        <v>1023</v>
      </c>
      <c r="BL434" t="s">
        <v>1024</v>
      </c>
      <c r="BM434" t="s">
        <v>1022</v>
      </c>
      <c r="BN434" t="s">
        <v>758</v>
      </c>
      <c r="BO434">
        <v>0.5</v>
      </c>
      <c r="BP434">
        <v>0</v>
      </c>
      <c r="BQ434">
        <v>1</v>
      </c>
      <c r="BR434" t="s">
        <v>81</v>
      </c>
      <c r="BS434">
        <v>50</v>
      </c>
      <c r="BT434" t="s">
        <v>759</v>
      </c>
      <c r="BU434">
        <v>300</v>
      </c>
      <c r="BV434">
        <v>426</v>
      </c>
      <c r="BW434">
        <v>1</v>
      </c>
    </row>
    <row r="435" spans="1:75" x14ac:dyDescent="0.15">
      <c r="A435">
        <v>3</v>
      </c>
      <c r="B435">
        <v>400501</v>
      </c>
      <c r="C435">
        <v>1</v>
      </c>
      <c r="D435" t="s">
        <v>713</v>
      </c>
      <c r="E435">
        <v>20141110</v>
      </c>
      <c r="F435">
        <v>1</v>
      </c>
      <c r="G435" t="s">
        <v>472</v>
      </c>
      <c r="H435">
        <v>1</v>
      </c>
      <c r="I435" t="s">
        <v>710</v>
      </c>
      <c r="J435">
        <v>0</v>
      </c>
      <c r="K435">
        <v>0</v>
      </c>
      <c r="L435">
        <v>3</v>
      </c>
      <c r="M435" t="s">
        <v>585</v>
      </c>
      <c r="N435" t="s">
        <v>586</v>
      </c>
      <c r="O435" t="s">
        <v>587</v>
      </c>
      <c r="P435">
        <v>3</v>
      </c>
      <c r="R435">
        <v>0</v>
      </c>
      <c r="S435">
        <v>0</v>
      </c>
      <c r="T435">
        <v>0</v>
      </c>
      <c r="U435">
        <v>0</v>
      </c>
      <c r="V435">
        <v>0</v>
      </c>
      <c r="W435">
        <v>0</v>
      </c>
      <c r="X435">
        <v>0</v>
      </c>
      <c r="Y435" t="s">
        <v>63</v>
      </c>
      <c r="Z435">
        <v>33</v>
      </c>
      <c r="AA435" t="s">
        <v>70</v>
      </c>
      <c r="AB435" t="s">
        <v>477</v>
      </c>
      <c r="AC435">
        <v>0</v>
      </c>
      <c r="AD435" t="s">
        <v>478</v>
      </c>
      <c r="AE435" t="s">
        <v>714</v>
      </c>
      <c r="AF435">
        <v>0</v>
      </c>
      <c r="AG435" t="s">
        <v>478</v>
      </c>
      <c r="AH435" t="s">
        <v>94</v>
      </c>
      <c r="AI435">
        <v>8.1999999999999993</v>
      </c>
      <c r="AJ435" t="s">
        <v>478</v>
      </c>
      <c r="AK435" t="s">
        <v>148</v>
      </c>
      <c r="AL435">
        <v>0</v>
      </c>
      <c r="AM435" t="s">
        <v>478</v>
      </c>
      <c r="AN435" t="s">
        <v>715</v>
      </c>
      <c r="AO435">
        <v>0</v>
      </c>
      <c r="AP435" t="s">
        <v>478</v>
      </c>
      <c r="AQ435">
        <v>2</v>
      </c>
      <c r="AR435" t="s">
        <v>479</v>
      </c>
      <c r="AS435">
        <v>14</v>
      </c>
      <c r="AT435" t="s">
        <v>487</v>
      </c>
      <c r="AU435">
        <v>1</v>
      </c>
      <c r="AV435" t="s">
        <v>534</v>
      </c>
      <c r="AW435">
        <v>1</v>
      </c>
      <c r="AX435" t="s">
        <v>482</v>
      </c>
      <c r="AY435">
        <v>0</v>
      </c>
      <c r="BA435">
        <v>0</v>
      </c>
      <c r="BC435">
        <v>0</v>
      </c>
      <c r="BE435">
        <v>0</v>
      </c>
      <c r="BF435">
        <v>0</v>
      </c>
      <c r="BG435">
        <v>0</v>
      </c>
      <c r="BH435">
        <v>0</v>
      </c>
      <c r="BI435">
        <v>0</v>
      </c>
      <c r="BJ435">
        <v>24</v>
      </c>
      <c r="BK435" t="s">
        <v>588</v>
      </c>
      <c r="BL435" t="s">
        <v>853</v>
      </c>
      <c r="BM435" t="s">
        <v>587</v>
      </c>
      <c r="BN435" t="s">
        <v>758</v>
      </c>
      <c r="BO435">
        <v>10</v>
      </c>
      <c r="BP435">
        <v>0</v>
      </c>
      <c r="BQ435">
        <v>1</v>
      </c>
      <c r="BR435" t="s">
        <v>81</v>
      </c>
      <c r="BS435">
        <v>50</v>
      </c>
      <c r="BT435" t="s">
        <v>759</v>
      </c>
      <c r="BU435">
        <v>1000</v>
      </c>
      <c r="BV435">
        <v>326</v>
      </c>
      <c r="BW435">
        <v>1</v>
      </c>
    </row>
    <row r="436" spans="1:75" x14ac:dyDescent="0.15">
      <c r="A436">
        <v>3</v>
      </c>
      <c r="B436">
        <v>400501</v>
      </c>
      <c r="C436">
        <v>1</v>
      </c>
      <c r="D436" t="s">
        <v>713</v>
      </c>
      <c r="E436">
        <v>20141110</v>
      </c>
      <c r="F436">
        <v>1</v>
      </c>
      <c r="G436" t="s">
        <v>472</v>
      </c>
      <c r="H436">
        <v>1</v>
      </c>
      <c r="I436" t="s">
        <v>710</v>
      </c>
      <c r="J436">
        <v>0</v>
      </c>
      <c r="K436">
        <v>0</v>
      </c>
      <c r="L436">
        <v>4</v>
      </c>
      <c r="M436" t="s">
        <v>630</v>
      </c>
      <c r="N436" t="s">
        <v>777</v>
      </c>
      <c r="O436" t="s">
        <v>491</v>
      </c>
      <c r="P436">
        <v>6</v>
      </c>
      <c r="R436">
        <v>0</v>
      </c>
      <c r="S436">
        <v>0</v>
      </c>
      <c r="T436">
        <v>0</v>
      </c>
      <c r="U436">
        <v>0</v>
      </c>
      <c r="V436">
        <v>0</v>
      </c>
      <c r="W436">
        <v>0</v>
      </c>
      <c r="X436">
        <v>0</v>
      </c>
      <c r="Y436" t="s">
        <v>63</v>
      </c>
      <c r="Z436">
        <v>0</v>
      </c>
      <c r="AA436" t="s">
        <v>70</v>
      </c>
      <c r="AB436" t="s">
        <v>477</v>
      </c>
      <c r="AC436">
        <v>0</v>
      </c>
      <c r="AD436" t="s">
        <v>478</v>
      </c>
      <c r="AE436" t="s">
        <v>714</v>
      </c>
      <c r="AF436">
        <v>0</v>
      </c>
      <c r="AG436" t="s">
        <v>478</v>
      </c>
      <c r="AH436" t="s">
        <v>94</v>
      </c>
      <c r="AI436">
        <v>0</v>
      </c>
      <c r="AJ436" t="s">
        <v>478</v>
      </c>
      <c r="AK436" t="s">
        <v>148</v>
      </c>
      <c r="AL436">
        <v>0</v>
      </c>
      <c r="AM436" t="s">
        <v>478</v>
      </c>
      <c r="AN436" t="s">
        <v>715</v>
      </c>
      <c r="AO436">
        <v>0</v>
      </c>
      <c r="AP436" t="s">
        <v>478</v>
      </c>
      <c r="AQ436">
        <v>2</v>
      </c>
      <c r="AR436" t="s">
        <v>479</v>
      </c>
      <c r="AS436">
        <v>14</v>
      </c>
      <c r="AT436" t="s">
        <v>487</v>
      </c>
      <c r="AU436">
        <v>1</v>
      </c>
      <c r="AV436" t="s">
        <v>534</v>
      </c>
      <c r="AW436">
        <v>1</v>
      </c>
      <c r="AX436" t="s">
        <v>482</v>
      </c>
      <c r="AY436">
        <v>0</v>
      </c>
      <c r="BA436">
        <v>0</v>
      </c>
      <c r="BC436">
        <v>0</v>
      </c>
      <c r="BE436">
        <v>0</v>
      </c>
      <c r="BF436">
        <v>0</v>
      </c>
      <c r="BG436">
        <v>0</v>
      </c>
      <c r="BH436">
        <v>0</v>
      </c>
      <c r="BI436">
        <v>0</v>
      </c>
      <c r="BJ436">
        <v>61</v>
      </c>
      <c r="BN436" t="s">
        <v>758</v>
      </c>
      <c r="BO436">
        <v>40</v>
      </c>
      <c r="BP436">
        <v>0</v>
      </c>
      <c r="BQ436">
        <v>1</v>
      </c>
      <c r="BR436" t="s">
        <v>81</v>
      </c>
      <c r="BS436">
        <v>50</v>
      </c>
      <c r="BT436" t="s">
        <v>759</v>
      </c>
      <c r="BU436">
        <v>220</v>
      </c>
      <c r="BV436">
        <v>31</v>
      </c>
      <c r="BW436">
        <v>2</v>
      </c>
    </row>
    <row r="437" spans="1:75" x14ac:dyDescent="0.15">
      <c r="A437">
        <v>3</v>
      </c>
      <c r="B437">
        <v>400501</v>
      </c>
      <c r="C437">
        <v>1</v>
      </c>
      <c r="D437" t="s">
        <v>713</v>
      </c>
      <c r="E437">
        <v>20141110</v>
      </c>
      <c r="F437">
        <v>1</v>
      </c>
      <c r="G437" t="s">
        <v>472</v>
      </c>
      <c r="H437">
        <v>1</v>
      </c>
      <c r="I437" t="s">
        <v>710</v>
      </c>
      <c r="J437">
        <v>0</v>
      </c>
      <c r="K437">
        <v>0</v>
      </c>
      <c r="L437">
        <v>5</v>
      </c>
      <c r="M437" t="s">
        <v>955</v>
      </c>
      <c r="N437" t="s">
        <v>956</v>
      </c>
      <c r="O437" t="s">
        <v>957</v>
      </c>
      <c r="P437">
        <v>5</v>
      </c>
      <c r="R437">
        <v>0</v>
      </c>
      <c r="S437">
        <v>0</v>
      </c>
      <c r="T437">
        <v>0</v>
      </c>
      <c r="U437">
        <v>0</v>
      </c>
      <c r="V437">
        <v>0</v>
      </c>
      <c r="W437">
        <v>0</v>
      </c>
      <c r="X437">
        <v>0</v>
      </c>
      <c r="Y437" t="s">
        <v>63</v>
      </c>
      <c r="Z437">
        <v>2</v>
      </c>
      <c r="AA437" t="s">
        <v>70</v>
      </c>
      <c r="AB437" t="s">
        <v>477</v>
      </c>
      <c r="AC437">
        <v>0.3</v>
      </c>
      <c r="AD437" t="s">
        <v>478</v>
      </c>
      <c r="AE437" t="s">
        <v>714</v>
      </c>
      <c r="AF437">
        <v>0</v>
      </c>
      <c r="AG437" t="s">
        <v>478</v>
      </c>
      <c r="AH437" t="s">
        <v>94</v>
      </c>
      <c r="AI437">
        <v>0.6</v>
      </c>
      <c r="AJ437" t="s">
        <v>478</v>
      </c>
      <c r="AK437" t="s">
        <v>148</v>
      </c>
      <c r="AL437">
        <v>0.4</v>
      </c>
      <c r="AM437" t="s">
        <v>478</v>
      </c>
      <c r="AN437" t="s">
        <v>715</v>
      </c>
      <c r="AO437">
        <v>0</v>
      </c>
      <c r="AP437" t="s">
        <v>478</v>
      </c>
      <c r="AQ437">
        <v>2</v>
      </c>
      <c r="AR437" t="s">
        <v>479</v>
      </c>
      <c r="AS437">
        <v>14</v>
      </c>
      <c r="AT437" t="s">
        <v>487</v>
      </c>
      <c r="AU437">
        <v>1</v>
      </c>
      <c r="AV437" t="s">
        <v>534</v>
      </c>
      <c r="AW437">
        <v>1</v>
      </c>
      <c r="AX437" t="s">
        <v>482</v>
      </c>
      <c r="AY437">
        <v>0</v>
      </c>
      <c r="BA437">
        <v>0</v>
      </c>
      <c r="BC437">
        <v>0</v>
      </c>
      <c r="BE437">
        <v>0</v>
      </c>
      <c r="BF437">
        <v>0</v>
      </c>
      <c r="BG437">
        <v>0</v>
      </c>
      <c r="BH437">
        <v>0</v>
      </c>
      <c r="BI437">
        <v>0</v>
      </c>
      <c r="BJ437">
        <v>80</v>
      </c>
      <c r="BK437" t="s">
        <v>958</v>
      </c>
      <c r="BL437" t="s">
        <v>959</v>
      </c>
      <c r="BM437" t="s">
        <v>957</v>
      </c>
      <c r="BN437" t="s">
        <v>758</v>
      </c>
      <c r="BO437">
        <v>10</v>
      </c>
      <c r="BP437">
        <v>0</v>
      </c>
      <c r="BQ437">
        <v>1</v>
      </c>
      <c r="BR437" t="s">
        <v>81</v>
      </c>
      <c r="BS437">
        <v>50</v>
      </c>
      <c r="BT437" t="s">
        <v>759</v>
      </c>
      <c r="BU437">
        <v>500</v>
      </c>
      <c r="BV437">
        <v>261</v>
      </c>
      <c r="BW437">
        <v>3</v>
      </c>
    </row>
    <row r="438" spans="1:75" x14ac:dyDescent="0.15">
      <c r="A438">
        <v>3</v>
      </c>
      <c r="B438">
        <v>400501</v>
      </c>
      <c r="C438">
        <v>1</v>
      </c>
      <c r="D438" t="s">
        <v>713</v>
      </c>
      <c r="E438">
        <v>20141110</v>
      </c>
      <c r="F438">
        <v>1</v>
      </c>
      <c r="G438" t="s">
        <v>472</v>
      </c>
      <c r="H438">
        <v>1</v>
      </c>
      <c r="I438" t="s">
        <v>710</v>
      </c>
      <c r="J438">
        <v>0</v>
      </c>
      <c r="K438">
        <v>0</v>
      </c>
      <c r="L438">
        <v>6</v>
      </c>
      <c r="M438" t="s">
        <v>510</v>
      </c>
      <c r="N438" t="s">
        <v>511</v>
      </c>
      <c r="O438" t="s">
        <v>512</v>
      </c>
      <c r="P438">
        <v>3</v>
      </c>
      <c r="R438">
        <v>0</v>
      </c>
      <c r="S438">
        <v>0</v>
      </c>
      <c r="T438">
        <v>0</v>
      </c>
      <c r="U438">
        <v>0</v>
      </c>
      <c r="V438">
        <v>0</v>
      </c>
      <c r="W438">
        <v>0</v>
      </c>
      <c r="X438">
        <v>0</v>
      </c>
      <c r="Y438" t="s">
        <v>63</v>
      </c>
      <c r="Z438">
        <v>11</v>
      </c>
      <c r="AA438" t="s">
        <v>70</v>
      </c>
      <c r="AB438" t="s">
        <v>477</v>
      </c>
      <c r="AC438">
        <v>1.2</v>
      </c>
      <c r="AD438" t="s">
        <v>478</v>
      </c>
      <c r="AE438" t="s">
        <v>714</v>
      </c>
      <c r="AF438">
        <v>0</v>
      </c>
      <c r="AG438" t="s">
        <v>478</v>
      </c>
      <c r="AH438" t="s">
        <v>94</v>
      </c>
      <c r="AI438">
        <v>1.5</v>
      </c>
      <c r="AJ438" t="s">
        <v>478</v>
      </c>
      <c r="AK438" t="s">
        <v>148</v>
      </c>
      <c r="AL438">
        <v>0</v>
      </c>
      <c r="AM438" t="s">
        <v>478</v>
      </c>
      <c r="AN438" t="s">
        <v>715</v>
      </c>
      <c r="AO438">
        <v>2.2000000000000002</v>
      </c>
      <c r="AP438" t="s">
        <v>478</v>
      </c>
      <c r="AQ438">
        <v>2</v>
      </c>
      <c r="AR438" t="s">
        <v>479</v>
      </c>
      <c r="AS438">
        <v>14</v>
      </c>
      <c r="AT438" t="s">
        <v>487</v>
      </c>
      <c r="AU438">
        <v>1</v>
      </c>
      <c r="AV438" t="s">
        <v>534</v>
      </c>
      <c r="AW438">
        <v>1</v>
      </c>
      <c r="AX438" t="s">
        <v>482</v>
      </c>
      <c r="AY438">
        <v>0</v>
      </c>
      <c r="BA438">
        <v>0</v>
      </c>
      <c r="BC438">
        <v>0</v>
      </c>
      <c r="BE438">
        <v>0</v>
      </c>
      <c r="BF438">
        <v>0</v>
      </c>
      <c r="BG438">
        <v>0</v>
      </c>
      <c r="BH438">
        <v>0</v>
      </c>
      <c r="BI438">
        <v>0</v>
      </c>
      <c r="BJ438">
        <v>171</v>
      </c>
      <c r="BK438" t="s">
        <v>833</v>
      </c>
      <c r="BL438" t="s">
        <v>834</v>
      </c>
      <c r="BM438" t="s">
        <v>512</v>
      </c>
      <c r="BN438" t="s">
        <v>758</v>
      </c>
      <c r="BO438">
        <v>15</v>
      </c>
      <c r="BP438">
        <v>0</v>
      </c>
      <c r="BQ438">
        <v>1</v>
      </c>
      <c r="BR438" t="s">
        <v>81</v>
      </c>
      <c r="BS438">
        <v>50</v>
      </c>
      <c r="BT438" t="s">
        <v>759</v>
      </c>
      <c r="BU438">
        <v>1800</v>
      </c>
      <c r="BV438">
        <v>333</v>
      </c>
      <c r="BW438">
        <v>1</v>
      </c>
    </row>
    <row r="439" spans="1:75" x14ac:dyDescent="0.15">
      <c r="A439">
        <v>3</v>
      </c>
      <c r="B439">
        <v>400501</v>
      </c>
      <c r="C439">
        <v>1</v>
      </c>
      <c r="D439" t="s">
        <v>713</v>
      </c>
      <c r="E439">
        <v>20141110</v>
      </c>
      <c r="F439">
        <v>1</v>
      </c>
      <c r="G439" t="s">
        <v>472</v>
      </c>
      <c r="H439">
        <v>1</v>
      </c>
      <c r="I439" t="s">
        <v>710</v>
      </c>
      <c r="J439">
        <v>0</v>
      </c>
      <c r="K439">
        <v>0</v>
      </c>
      <c r="L439">
        <v>7</v>
      </c>
      <c r="M439" t="s">
        <v>826</v>
      </c>
      <c r="N439" t="s">
        <v>827</v>
      </c>
      <c r="O439" t="s">
        <v>563</v>
      </c>
      <c r="P439">
        <v>2</v>
      </c>
      <c r="R439">
        <v>0</v>
      </c>
      <c r="S439">
        <v>0</v>
      </c>
      <c r="T439">
        <v>0</v>
      </c>
      <c r="U439">
        <v>0</v>
      </c>
      <c r="V439">
        <v>0</v>
      </c>
      <c r="W439">
        <v>0</v>
      </c>
      <c r="X439">
        <v>0</v>
      </c>
      <c r="Y439" t="s">
        <v>63</v>
      </c>
      <c r="Z439">
        <v>18</v>
      </c>
      <c r="AA439" t="s">
        <v>70</v>
      </c>
      <c r="AB439" t="s">
        <v>477</v>
      </c>
      <c r="AC439">
        <v>0</v>
      </c>
      <c r="AD439" t="s">
        <v>478</v>
      </c>
      <c r="AE439" t="s">
        <v>714</v>
      </c>
      <c r="AF439">
        <v>0</v>
      </c>
      <c r="AG439" t="s">
        <v>478</v>
      </c>
      <c r="AH439" t="s">
        <v>94</v>
      </c>
      <c r="AI439">
        <v>3.2</v>
      </c>
      <c r="AJ439" t="s">
        <v>478</v>
      </c>
      <c r="AK439" t="s">
        <v>148</v>
      </c>
      <c r="AL439">
        <v>0</v>
      </c>
      <c r="AM439" t="s">
        <v>478</v>
      </c>
      <c r="AN439" t="s">
        <v>715</v>
      </c>
      <c r="AO439">
        <v>0</v>
      </c>
      <c r="AP439" t="s">
        <v>478</v>
      </c>
      <c r="AQ439">
        <v>2</v>
      </c>
      <c r="AR439" t="s">
        <v>479</v>
      </c>
      <c r="AS439">
        <v>14</v>
      </c>
      <c r="AT439" t="s">
        <v>487</v>
      </c>
      <c r="AU439">
        <v>1</v>
      </c>
      <c r="AV439" t="s">
        <v>534</v>
      </c>
      <c r="AW439">
        <v>1</v>
      </c>
      <c r="AX439" t="s">
        <v>482</v>
      </c>
      <c r="AY439">
        <v>0</v>
      </c>
      <c r="BA439">
        <v>0</v>
      </c>
      <c r="BC439">
        <v>0</v>
      </c>
      <c r="BE439">
        <v>0</v>
      </c>
      <c r="BF439">
        <v>0</v>
      </c>
      <c r="BG439">
        <v>0</v>
      </c>
      <c r="BH439">
        <v>0</v>
      </c>
      <c r="BI439">
        <v>0</v>
      </c>
      <c r="BJ439">
        <v>179</v>
      </c>
      <c r="BK439" t="s">
        <v>828</v>
      </c>
      <c r="BL439" t="s">
        <v>829</v>
      </c>
      <c r="BM439" t="s">
        <v>830</v>
      </c>
      <c r="BN439" t="s">
        <v>758</v>
      </c>
      <c r="BO439">
        <v>7.5</v>
      </c>
      <c r="BP439">
        <v>0</v>
      </c>
      <c r="BQ439">
        <v>1</v>
      </c>
      <c r="BR439" t="s">
        <v>81</v>
      </c>
      <c r="BS439">
        <v>50</v>
      </c>
      <c r="BT439" t="s">
        <v>759</v>
      </c>
      <c r="BU439">
        <v>1800</v>
      </c>
      <c r="BV439">
        <v>529</v>
      </c>
      <c r="BW439">
        <v>1</v>
      </c>
    </row>
    <row r="440" spans="1:75" x14ac:dyDescent="0.15">
      <c r="A440">
        <v>3</v>
      </c>
      <c r="B440">
        <v>400501</v>
      </c>
      <c r="C440">
        <v>1</v>
      </c>
      <c r="D440" t="s">
        <v>713</v>
      </c>
      <c r="E440">
        <v>20141110</v>
      </c>
      <c r="F440">
        <v>1</v>
      </c>
      <c r="G440" t="s">
        <v>472</v>
      </c>
      <c r="H440">
        <v>1</v>
      </c>
      <c r="I440" t="s">
        <v>710</v>
      </c>
      <c r="J440">
        <v>0</v>
      </c>
      <c r="K440">
        <v>0</v>
      </c>
      <c r="L440">
        <v>8</v>
      </c>
      <c r="M440" t="s">
        <v>822</v>
      </c>
      <c r="N440" t="s">
        <v>823</v>
      </c>
      <c r="O440" t="s">
        <v>568</v>
      </c>
      <c r="P440">
        <v>2</v>
      </c>
      <c r="R440">
        <v>0</v>
      </c>
      <c r="S440">
        <v>0</v>
      </c>
      <c r="T440">
        <v>0</v>
      </c>
      <c r="U440">
        <v>0</v>
      </c>
      <c r="V440">
        <v>0</v>
      </c>
      <c r="W440">
        <v>0</v>
      </c>
      <c r="X440">
        <v>0</v>
      </c>
      <c r="Y440" t="s">
        <v>63</v>
      </c>
      <c r="Z440">
        <v>5</v>
      </c>
      <c r="AA440" t="s">
        <v>70</v>
      </c>
      <c r="AB440" t="s">
        <v>477</v>
      </c>
      <c r="AC440">
        <v>0</v>
      </c>
      <c r="AD440" t="s">
        <v>478</v>
      </c>
      <c r="AE440" t="s">
        <v>714</v>
      </c>
      <c r="AF440">
        <v>0</v>
      </c>
      <c r="AG440" t="s">
        <v>478</v>
      </c>
      <c r="AH440" t="s">
        <v>94</v>
      </c>
      <c r="AI440">
        <v>0.3</v>
      </c>
      <c r="AJ440" t="s">
        <v>478</v>
      </c>
      <c r="AK440" t="s">
        <v>148</v>
      </c>
      <c r="AL440">
        <v>0</v>
      </c>
      <c r="AM440" t="s">
        <v>478</v>
      </c>
      <c r="AN440" t="s">
        <v>715</v>
      </c>
      <c r="AO440">
        <v>0</v>
      </c>
      <c r="AP440" t="s">
        <v>478</v>
      </c>
      <c r="AQ440">
        <v>2</v>
      </c>
      <c r="AR440" t="s">
        <v>479</v>
      </c>
      <c r="AS440">
        <v>14</v>
      </c>
      <c r="AT440" t="s">
        <v>487</v>
      </c>
      <c r="AU440">
        <v>1</v>
      </c>
      <c r="AV440" t="s">
        <v>534</v>
      </c>
      <c r="AW440">
        <v>1</v>
      </c>
      <c r="AX440" t="s">
        <v>482</v>
      </c>
      <c r="AY440">
        <v>0</v>
      </c>
      <c r="BA440">
        <v>0</v>
      </c>
      <c r="BC440">
        <v>0</v>
      </c>
      <c r="BE440">
        <v>0</v>
      </c>
      <c r="BF440">
        <v>0</v>
      </c>
      <c r="BG440">
        <v>0</v>
      </c>
      <c r="BH440">
        <v>0</v>
      </c>
      <c r="BI440">
        <v>0</v>
      </c>
      <c r="BJ440">
        <v>179</v>
      </c>
      <c r="BK440" t="s">
        <v>824</v>
      </c>
      <c r="BL440" t="s">
        <v>825</v>
      </c>
      <c r="BM440" t="s">
        <v>568</v>
      </c>
      <c r="BN440" t="s">
        <v>758</v>
      </c>
      <c r="BO440">
        <v>5</v>
      </c>
      <c r="BP440">
        <v>0</v>
      </c>
      <c r="BQ440">
        <v>1</v>
      </c>
      <c r="BR440" t="s">
        <v>81</v>
      </c>
      <c r="BS440">
        <v>50</v>
      </c>
      <c r="BT440" t="s">
        <v>759</v>
      </c>
      <c r="BU440">
        <v>1800</v>
      </c>
      <c r="BV440">
        <v>550</v>
      </c>
      <c r="BW440">
        <v>1</v>
      </c>
    </row>
    <row r="441" spans="1:75" x14ac:dyDescent="0.15">
      <c r="A441">
        <v>3</v>
      </c>
      <c r="B441">
        <v>400501</v>
      </c>
      <c r="C441">
        <v>1</v>
      </c>
      <c r="D441" t="s">
        <v>713</v>
      </c>
      <c r="E441">
        <v>20141110</v>
      </c>
      <c r="F441">
        <v>1</v>
      </c>
      <c r="G441" t="s">
        <v>472</v>
      </c>
      <c r="H441">
        <v>1</v>
      </c>
      <c r="I441" t="s">
        <v>710</v>
      </c>
      <c r="J441">
        <v>0</v>
      </c>
      <c r="K441">
        <v>0</v>
      </c>
      <c r="L441">
        <v>9</v>
      </c>
      <c r="M441" t="s">
        <v>786</v>
      </c>
      <c r="N441" t="s">
        <v>787</v>
      </c>
      <c r="O441" t="s">
        <v>788</v>
      </c>
      <c r="P441">
        <v>2</v>
      </c>
      <c r="R441">
        <v>0</v>
      </c>
      <c r="S441">
        <v>0</v>
      </c>
      <c r="T441">
        <v>0</v>
      </c>
      <c r="U441">
        <v>0</v>
      </c>
      <c r="V441">
        <v>0</v>
      </c>
      <c r="W441">
        <v>0</v>
      </c>
      <c r="X441">
        <v>0</v>
      </c>
      <c r="Y441" t="s">
        <v>63</v>
      </c>
      <c r="Z441">
        <v>6</v>
      </c>
      <c r="AA441" t="s">
        <v>70</v>
      </c>
      <c r="AB441" t="s">
        <v>477</v>
      </c>
      <c r="AC441">
        <v>0.8</v>
      </c>
      <c r="AD441" t="s">
        <v>478</v>
      </c>
      <c r="AE441" t="s">
        <v>714</v>
      </c>
      <c r="AF441">
        <v>0</v>
      </c>
      <c r="AG441" t="s">
        <v>478</v>
      </c>
      <c r="AH441" t="s">
        <v>94</v>
      </c>
      <c r="AI441">
        <v>0.7</v>
      </c>
      <c r="AJ441" t="s">
        <v>478</v>
      </c>
      <c r="AK441" t="s">
        <v>148</v>
      </c>
      <c r="AL441">
        <v>0</v>
      </c>
      <c r="AM441" t="s">
        <v>478</v>
      </c>
      <c r="AN441" t="s">
        <v>715</v>
      </c>
      <c r="AO441">
        <v>1.4</v>
      </c>
      <c r="AP441" t="s">
        <v>478</v>
      </c>
      <c r="AQ441">
        <v>2</v>
      </c>
      <c r="AR441" t="s">
        <v>479</v>
      </c>
      <c r="AS441">
        <v>14</v>
      </c>
      <c r="AT441" t="s">
        <v>487</v>
      </c>
      <c r="AU441">
        <v>1</v>
      </c>
      <c r="AV441" t="s">
        <v>534</v>
      </c>
      <c r="AW441">
        <v>1</v>
      </c>
      <c r="AX441" t="s">
        <v>482</v>
      </c>
      <c r="AY441">
        <v>0</v>
      </c>
      <c r="BA441">
        <v>0</v>
      </c>
      <c r="BC441">
        <v>0</v>
      </c>
      <c r="BE441">
        <v>0</v>
      </c>
      <c r="BF441">
        <v>0</v>
      </c>
      <c r="BG441">
        <v>0</v>
      </c>
      <c r="BH441">
        <v>0</v>
      </c>
      <c r="BI441">
        <v>0</v>
      </c>
      <c r="BJ441">
        <v>179</v>
      </c>
      <c r="BK441" t="s">
        <v>789</v>
      </c>
      <c r="BL441" t="s">
        <v>790</v>
      </c>
      <c r="BM441" t="s">
        <v>788</v>
      </c>
      <c r="BN441" t="s">
        <v>758</v>
      </c>
      <c r="BO441">
        <v>3</v>
      </c>
      <c r="BP441">
        <v>0</v>
      </c>
      <c r="BQ441">
        <v>1</v>
      </c>
      <c r="BR441" t="s">
        <v>81</v>
      </c>
      <c r="BS441">
        <v>50</v>
      </c>
      <c r="BT441" t="s">
        <v>759</v>
      </c>
      <c r="BU441">
        <v>1000</v>
      </c>
      <c r="BV441">
        <v>539</v>
      </c>
      <c r="BW441">
        <v>1</v>
      </c>
    </row>
    <row r="442" spans="1:75" x14ac:dyDescent="0.15">
      <c r="A442">
        <v>3</v>
      </c>
      <c r="B442">
        <v>400501</v>
      </c>
      <c r="C442">
        <v>1</v>
      </c>
      <c r="D442" t="s">
        <v>713</v>
      </c>
      <c r="E442">
        <v>20141110</v>
      </c>
      <c r="F442">
        <v>1</v>
      </c>
      <c r="G442" t="s">
        <v>472</v>
      </c>
      <c r="H442">
        <v>1</v>
      </c>
      <c r="I442" t="s">
        <v>710</v>
      </c>
      <c r="J442">
        <v>0</v>
      </c>
      <c r="K442">
        <v>0</v>
      </c>
      <c r="L442">
        <v>10</v>
      </c>
      <c r="M442" t="s">
        <v>652</v>
      </c>
      <c r="N442" t="s">
        <v>653</v>
      </c>
      <c r="O442" t="s">
        <v>654</v>
      </c>
      <c r="P442">
        <v>0</v>
      </c>
      <c r="R442">
        <v>0</v>
      </c>
      <c r="S442">
        <v>0</v>
      </c>
      <c r="T442">
        <v>0</v>
      </c>
      <c r="U442">
        <v>0</v>
      </c>
      <c r="V442">
        <v>0</v>
      </c>
      <c r="W442">
        <v>0</v>
      </c>
      <c r="X442">
        <v>0</v>
      </c>
      <c r="Y442" t="s">
        <v>63</v>
      </c>
      <c r="Z442">
        <v>0</v>
      </c>
      <c r="AA442" t="s">
        <v>70</v>
      </c>
      <c r="AB442" t="s">
        <v>477</v>
      </c>
      <c r="AC442">
        <v>0</v>
      </c>
      <c r="AD442" t="s">
        <v>478</v>
      </c>
      <c r="AE442" t="s">
        <v>714</v>
      </c>
      <c r="AF442">
        <v>0</v>
      </c>
      <c r="AG442" t="s">
        <v>478</v>
      </c>
      <c r="AH442" t="s">
        <v>94</v>
      </c>
      <c r="AI442">
        <v>0</v>
      </c>
      <c r="AJ442" t="s">
        <v>478</v>
      </c>
      <c r="AK442" t="s">
        <v>148</v>
      </c>
      <c r="AL442">
        <v>0</v>
      </c>
      <c r="AM442" t="s">
        <v>478</v>
      </c>
      <c r="AN442" t="s">
        <v>715</v>
      </c>
      <c r="AO442">
        <v>0</v>
      </c>
      <c r="AP442" t="s">
        <v>478</v>
      </c>
      <c r="AQ442">
        <v>2</v>
      </c>
      <c r="AR442" t="s">
        <v>479</v>
      </c>
      <c r="AS442">
        <v>14</v>
      </c>
      <c r="AT442" t="s">
        <v>487</v>
      </c>
      <c r="AU442">
        <v>1</v>
      </c>
      <c r="AV442" t="s">
        <v>534</v>
      </c>
      <c r="AW442">
        <v>1</v>
      </c>
      <c r="AX442" t="s">
        <v>482</v>
      </c>
      <c r="AY442">
        <v>0</v>
      </c>
      <c r="BA442">
        <v>0</v>
      </c>
      <c r="BC442">
        <v>0</v>
      </c>
      <c r="BE442">
        <v>0</v>
      </c>
      <c r="BF442">
        <v>0</v>
      </c>
      <c r="BG442">
        <v>0</v>
      </c>
      <c r="BH442">
        <v>0</v>
      </c>
      <c r="BI442">
        <v>0</v>
      </c>
      <c r="BJ442">
        <v>999</v>
      </c>
      <c r="BN442" t="s">
        <v>487</v>
      </c>
      <c r="BO442">
        <v>50</v>
      </c>
      <c r="BP442">
        <v>0</v>
      </c>
      <c r="BQ442">
        <v>1</v>
      </c>
      <c r="BR442" t="s">
        <v>81</v>
      </c>
      <c r="BS442">
        <v>99</v>
      </c>
      <c r="BT442" t="s">
        <v>655</v>
      </c>
      <c r="BU442">
        <v>999000</v>
      </c>
      <c r="BV442">
        <v>1</v>
      </c>
      <c r="BW442">
        <v>1</v>
      </c>
    </row>
    <row r="443" spans="1:75" x14ac:dyDescent="0.15">
      <c r="A443">
        <v>3</v>
      </c>
      <c r="B443">
        <v>400501</v>
      </c>
      <c r="C443">
        <v>1</v>
      </c>
      <c r="D443" t="s">
        <v>713</v>
      </c>
      <c r="E443">
        <v>20141110</v>
      </c>
      <c r="F443">
        <v>1</v>
      </c>
      <c r="G443" t="s">
        <v>472</v>
      </c>
      <c r="H443">
        <v>1</v>
      </c>
      <c r="I443" t="s">
        <v>710</v>
      </c>
      <c r="J443">
        <v>0</v>
      </c>
      <c r="K443">
        <v>0</v>
      </c>
      <c r="L443">
        <v>11</v>
      </c>
      <c r="M443" t="s">
        <v>585</v>
      </c>
      <c r="N443" t="s">
        <v>586</v>
      </c>
      <c r="O443" t="s">
        <v>587</v>
      </c>
      <c r="P443">
        <v>1</v>
      </c>
      <c r="R443">
        <v>0</v>
      </c>
      <c r="S443">
        <v>0</v>
      </c>
      <c r="T443">
        <v>0</v>
      </c>
      <c r="U443">
        <v>0</v>
      </c>
      <c r="V443">
        <v>0</v>
      </c>
      <c r="W443">
        <v>0</v>
      </c>
      <c r="X443">
        <v>0</v>
      </c>
      <c r="Y443" t="s">
        <v>63</v>
      </c>
      <c r="Z443">
        <v>7</v>
      </c>
      <c r="AA443" t="s">
        <v>70</v>
      </c>
      <c r="AB443" t="s">
        <v>477</v>
      </c>
      <c r="AC443">
        <v>0</v>
      </c>
      <c r="AD443" t="s">
        <v>478</v>
      </c>
      <c r="AE443" t="s">
        <v>714</v>
      </c>
      <c r="AF443">
        <v>0</v>
      </c>
      <c r="AG443" t="s">
        <v>478</v>
      </c>
      <c r="AH443" t="s">
        <v>94</v>
      </c>
      <c r="AI443">
        <v>1.6</v>
      </c>
      <c r="AJ443" t="s">
        <v>478</v>
      </c>
      <c r="AK443" t="s">
        <v>148</v>
      </c>
      <c r="AL443">
        <v>0</v>
      </c>
      <c r="AM443" t="s">
        <v>478</v>
      </c>
      <c r="AN443" t="s">
        <v>715</v>
      </c>
      <c r="AO443">
        <v>0</v>
      </c>
      <c r="AP443" t="s">
        <v>478</v>
      </c>
      <c r="AQ443">
        <v>2</v>
      </c>
      <c r="AR443" t="s">
        <v>479</v>
      </c>
      <c r="AS443">
        <v>14</v>
      </c>
      <c r="AT443" t="s">
        <v>487</v>
      </c>
      <c r="AU443">
        <v>1</v>
      </c>
      <c r="AV443" t="s">
        <v>534</v>
      </c>
      <c r="AW443">
        <v>1</v>
      </c>
      <c r="AX443" t="s">
        <v>482</v>
      </c>
      <c r="AY443">
        <v>0</v>
      </c>
      <c r="BA443">
        <v>0</v>
      </c>
      <c r="BC443">
        <v>0</v>
      </c>
      <c r="BE443">
        <v>0</v>
      </c>
      <c r="BF443">
        <v>0</v>
      </c>
      <c r="BG443">
        <v>0</v>
      </c>
      <c r="BH443">
        <v>0</v>
      </c>
      <c r="BI443">
        <v>0</v>
      </c>
      <c r="BJ443">
        <v>24</v>
      </c>
      <c r="BK443" t="s">
        <v>588</v>
      </c>
      <c r="BL443" t="s">
        <v>853</v>
      </c>
      <c r="BM443" t="s">
        <v>587</v>
      </c>
      <c r="BN443" t="s">
        <v>758</v>
      </c>
      <c r="BO443">
        <v>2</v>
      </c>
      <c r="BP443">
        <v>0</v>
      </c>
      <c r="BQ443">
        <v>1</v>
      </c>
      <c r="BR443" t="s">
        <v>81</v>
      </c>
      <c r="BS443">
        <v>50</v>
      </c>
      <c r="BT443" t="s">
        <v>759</v>
      </c>
      <c r="BU443">
        <v>1000</v>
      </c>
      <c r="BV443">
        <v>326</v>
      </c>
      <c r="BW443">
        <v>1</v>
      </c>
    </row>
    <row r="444" spans="1:75" x14ac:dyDescent="0.15">
      <c r="A444">
        <v>3</v>
      </c>
      <c r="B444">
        <v>400501</v>
      </c>
      <c r="C444">
        <v>1</v>
      </c>
      <c r="D444" t="s">
        <v>713</v>
      </c>
      <c r="E444">
        <v>20141110</v>
      </c>
      <c r="F444">
        <v>1</v>
      </c>
      <c r="G444" t="s">
        <v>472</v>
      </c>
      <c r="H444">
        <v>1</v>
      </c>
      <c r="I444" t="s">
        <v>710</v>
      </c>
      <c r="J444">
        <v>0</v>
      </c>
      <c r="K444">
        <v>0</v>
      </c>
      <c r="L444">
        <v>12</v>
      </c>
      <c r="M444" t="s">
        <v>692</v>
      </c>
      <c r="N444" t="s">
        <v>693</v>
      </c>
      <c r="O444" t="s">
        <v>694</v>
      </c>
      <c r="P444">
        <v>1</v>
      </c>
      <c r="R444">
        <v>0</v>
      </c>
      <c r="S444">
        <v>0</v>
      </c>
      <c r="T444">
        <v>0</v>
      </c>
      <c r="U444">
        <v>0</v>
      </c>
      <c r="V444">
        <v>0</v>
      </c>
      <c r="W444">
        <v>0</v>
      </c>
      <c r="X444">
        <v>0</v>
      </c>
      <c r="Y444" t="s">
        <v>63</v>
      </c>
      <c r="Z444">
        <v>2</v>
      </c>
      <c r="AA444" t="s">
        <v>70</v>
      </c>
      <c r="AB444" t="s">
        <v>477</v>
      </c>
      <c r="AC444">
        <v>0.1</v>
      </c>
      <c r="AD444" t="s">
        <v>478</v>
      </c>
      <c r="AE444" t="s">
        <v>714</v>
      </c>
      <c r="AF444">
        <v>0</v>
      </c>
      <c r="AG444" t="s">
        <v>478</v>
      </c>
      <c r="AH444" t="s">
        <v>94</v>
      </c>
      <c r="AI444">
        <v>0.3</v>
      </c>
      <c r="AJ444" t="s">
        <v>478</v>
      </c>
      <c r="AK444" t="s">
        <v>148</v>
      </c>
      <c r="AL444">
        <v>0</v>
      </c>
      <c r="AM444" t="s">
        <v>478</v>
      </c>
      <c r="AN444" t="s">
        <v>715</v>
      </c>
      <c r="AO444">
        <v>0</v>
      </c>
      <c r="AP444" t="s">
        <v>478</v>
      </c>
      <c r="AQ444">
        <v>2</v>
      </c>
      <c r="AR444" t="s">
        <v>479</v>
      </c>
      <c r="AS444">
        <v>14</v>
      </c>
      <c r="AT444" t="s">
        <v>487</v>
      </c>
      <c r="AU444">
        <v>1</v>
      </c>
      <c r="AV444" t="s">
        <v>534</v>
      </c>
      <c r="AW444">
        <v>1</v>
      </c>
      <c r="AX444" t="s">
        <v>482</v>
      </c>
      <c r="AY444">
        <v>0</v>
      </c>
      <c r="BA444">
        <v>0</v>
      </c>
      <c r="BC444">
        <v>0</v>
      </c>
      <c r="BE444">
        <v>0</v>
      </c>
      <c r="BF444">
        <v>0</v>
      </c>
      <c r="BG444">
        <v>0</v>
      </c>
      <c r="BH444">
        <v>0</v>
      </c>
      <c r="BI444">
        <v>0</v>
      </c>
      <c r="BJ444">
        <v>180</v>
      </c>
      <c r="BK444" t="s">
        <v>954</v>
      </c>
      <c r="BL444" t="s">
        <v>695</v>
      </c>
      <c r="BM444" t="s">
        <v>694</v>
      </c>
      <c r="BN444" t="s">
        <v>758</v>
      </c>
      <c r="BO444">
        <v>0.5</v>
      </c>
      <c r="BP444">
        <v>0</v>
      </c>
      <c r="BQ444">
        <v>1</v>
      </c>
      <c r="BR444" t="s">
        <v>81</v>
      </c>
      <c r="BS444">
        <v>50</v>
      </c>
      <c r="BT444" t="s">
        <v>759</v>
      </c>
      <c r="BU444">
        <v>300</v>
      </c>
      <c r="BV444">
        <v>335</v>
      </c>
      <c r="BW444">
        <v>1</v>
      </c>
    </row>
    <row r="445" spans="1:75" x14ac:dyDescent="0.15">
      <c r="A445">
        <v>3</v>
      </c>
      <c r="B445">
        <v>400501</v>
      </c>
      <c r="C445">
        <v>1</v>
      </c>
      <c r="D445" t="s">
        <v>713</v>
      </c>
      <c r="E445">
        <v>20141110</v>
      </c>
      <c r="F445">
        <v>1</v>
      </c>
      <c r="G445" t="s">
        <v>472</v>
      </c>
      <c r="H445">
        <v>1</v>
      </c>
      <c r="I445" t="s">
        <v>710</v>
      </c>
      <c r="J445">
        <v>0</v>
      </c>
      <c r="K445">
        <v>0</v>
      </c>
      <c r="L445">
        <v>13</v>
      </c>
      <c r="M445" t="s">
        <v>581</v>
      </c>
      <c r="N445" t="s">
        <v>582</v>
      </c>
      <c r="O445" t="s">
        <v>550</v>
      </c>
      <c r="P445">
        <v>2</v>
      </c>
      <c r="R445">
        <v>0</v>
      </c>
      <c r="S445">
        <v>0</v>
      </c>
      <c r="T445">
        <v>0</v>
      </c>
      <c r="U445">
        <v>0</v>
      </c>
      <c r="V445">
        <v>0</v>
      </c>
      <c r="W445">
        <v>0</v>
      </c>
      <c r="X445">
        <v>0</v>
      </c>
      <c r="Y445" t="s">
        <v>63</v>
      </c>
      <c r="Z445">
        <v>1</v>
      </c>
      <c r="AA445" t="s">
        <v>70</v>
      </c>
      <c r="AB445" t="s">
        <v>477</v>
      </c>
      <c r="AC445">
        <v>0</v>
      </c>
      <c r="AD445" t="s">
        <v>478</v>
      </c>
      <c r="AE445" t="s">
        <v>714</v>
      </c>
      <c r="AF445">
        <v>0</v>
      </c>
      <c r="AG445" t="s">
        <v>478</v>
      </c>
      <c r="AH445" t="s">
        <v>94</v>
      </c>
      <c r="AI445">
        <v>0.2</v>
      </c>
      <c r="AJ445" t="s">
        <v>478</v>
      </c>
      <c r="AK445" t="s">
        <v>148</v>
      </c>
      <c r="AL445">
        <v>0.1</v>
      </c>
      <c r="AM445" t="s">
        <v>478</v>
      </c>
      <c r="AN445" t="s">
        <v>715</v>
      </c>
      <c r="AO445">
        <v>0</v>
      </c>
      <c r="AP445" t="s">
        <v>478</v>
      </c>
      <c r="AQ445">
        <v>2</v>
      </c>
      <c r="AR445" t="s">
        <v>479</v>
      </c>
      <c r="AS445">
        <v>14</v>
      </c>
      <c r="AT445" t="s">
        <v>487</v>
      </c>
      <c r="AU445">
        <v>1</v>
      </c>
      <c r="AV445" t="s">
        <v>534</v>
      </c>
      <c r="AW445">
        <v>1</v>
      </c>
      <c r="AX445" t="s">
        <v>482</v>
      </c>
      <c r="AY445">
        <v>0</v>
      </c>
      <c r="BA445">
        <v>0</v>
      </c>
      <c r="BC445">
        <v>0</v>
      </c>
      <c r="BE445">
        <v>0</v>
      </c>
      <c r="BF445">
        <v>0</v>
      </c>
      <c r="BG445">
        <v>0</v>
      </c>
      <c r="BH445">
        <v>0</v>
      </c>
      <c r="BI445">
        <v>0</v>
      </c>
      <c r="BJ445">
        <v>61</v>
      </c>
      <c r="BK445" t="s">
        <v>966</v>
      </c>
      <c r="BL445" t="s">
        <v>967</v>
      </c>
      <c r="BM445" t="s">
        <v>550</v>
      </c>
      <c r="BN445" t="s">
        <v>758</v>
      </c>
      <c r="BO445">
        <v>3</v>
      </c>
      <c r="BP445">
        <v>0</v>
      </c>
      <c r="BQ445">
        <v>1</v>
      </c>
      <c r="BR445" t="s">
        <v>81</v>
      </c>
      <c r="BS445">
        <v>50</v>
      </c>
      <c r="BT445" t="s">
        <v>759</v>
      </c>
      <c r="BU445">
        <v>300</v>
      </c>
      <c r="BV445">
        <v>216</v>
      </c>
      <c r="BW445">
        <v>2</v>
      </c>
    </row>
    <row r="446" spans="1:75" x14ac:dyDescent="0.15">
      <c r="A446">
        <v>3</v>
      </c>
      <c r="B446">
        <v>400501</v>
      </c>
      <c r="C446">
        <v>1</v>
      </c>
      <c r="D446" t="s">
        <v>713</v>
      </c>
      <c r="E446">
        <v>20141110</v>
      </c>
      <c r="F446">
        <v>1</v>
      </c>
      <c r="G446" t="s">
        <v>472</v>
      </c>
      <c r="H446">
        <v>1</v>
      </c>
      <c r="I446" t="s">
        <v>710</v>
      </c>
      <c r="J446">
        <v>0</v>
      </c>
      <c r="K446">
        <v>0</v>
      </c>
      <c r="L446">
        <v>1</v>
      </c>
      <c r="M446" t="s">
        <v>1445</v>
      </c>
      <c r="N446" t="s">
        <v>1446</v>
      </c>
      <c r="O446" t="s">
        <v>1447</v>
      </c>
      <c r="P446">
        <v>28</v>
      </c>
      <c r="R446">
        <v>0</v>
      </c>
      <c r="S446">
        <v>0</v>
      </c>
      <c r="T446">
        <v>0</v>
      </c>
      <c r="U446">
        <v>0</v>
      </c>
      <c r="V446">
        <v>0</v>
      </c>
      <c r="W446">
        <v>0</v>
      </c>
      <c r="X446">
        <v>0</v>
      </c>
      <c r="Y446" t="s">
        <v>63</v>
      </c>
      <c r="Z446">
        <v>0</v>
      </c>
      <c r="AA446" t="s">
        <v>70</v>
      </c>
      <c r="AB446" t="s">
        <v>477</v>
      </c>
      <c r="AC446">
        <v>0</v>
      </c>
      <c r="AD446" t="s">
        <v>478</v>
      </c>
      <c r="AE446" t="s">
        <v>714</v>
      </c>
      <c r="AF446">
        <v>0</v>
      </c>
      <c r="AG446" t="s">
        <v>478</v>
      </c>
      <c r="AH446" t="s">
        <v>94</v>
      </c>
      <c r="AI446">
        <v>0</v>
      </c>
      <c r="AJ446" t="s">
        <v>478</v>
      </c>
      <c r="AK446" t="s">
        <v>148</v>
      </c>
      <c r="AL446">
        <v>0</v>
      </c>
      <c r="AM446" t="s">
        <v>478</v>
      </c>
      <c r="AN446" t="s">
        <v>715</v>
      </c>
      <c r="AO446">
        <v>0</v>
      </c>
      <c r="AP446" t="s">
        <v>478</v>
      </c>
      <c r="AQ446">
        <v>4</v>
      </c>
      <c r="AR446" t="s">
        <v>530</v>
      </c>
      <c r="AS446">
        <v>6</v>
      </c>
      <c r="AT446" t="s">
        <v>535</v>
      </c>
      <c r="AU446">
        <v>3</v>
      </c>
      <c r="AV446" t="s">
        <v>484</v>
      </c>
      <c r="AW446">
        <v>4</v>
      </c>
      <c r="AX446" t="s">
        <v>487</v>
      </c>
      <c r="AY446">
        <v>0</v>
      </c>
      <c r="BA446">
        <v>0</v>
      </c>
      <c r="BC446">
        <v>0</v>
      </c>
      <c r="BE446">
        <v>0</v>
      </c>
      <c r="BF446">
        <v>0</v>
      </c>
      <c r="BG446">
        <v>0</v>
      </c>
      <c r="BH446">
        <v>0</v>
      </c>
      <c r="BI446">
        <v>0</v>
      </c>
      <c r="BJ446">
        <v>23</v>
      </c>
      <c r="BN446" t="s">
        <v>758</v>
      </c>
      <c r="BO446">
        <v>50</v>
      </c>
      <c r="BP446">
        <v>0</v>
      </c>
      <c r="BQ446">
        <v>1</v>
      </c>
      <c r="BR446" t="s">
        <v>81</v>
      </c>
      <c r="BS446">
        <v>50</v>
      </c>
      <c r="BT446" t="s">
        <v>759</v>
      </c>
      <c r="BU446">
        <v>1000</v>
      </c>
      <c r="BV446">
        <v>507</v>
      </c>
      <c r="BW446">
        <v>2</v>
      </c>
    </row>
    <row r="447" spans="1:75" x14ac:dyDescent="0.15">
      <c r="A447">
        <v>3</v>
      </c>
      <c r="B447">
        <v>400501</v>
      </c>
      <c r="C447">
        <v>1</v>
      </c>
      <c r="D447" t="s">
        <v>713</v>
      </c>
      <c r="E447">
        <v>20141110</v>
      </c>
      <c r="F447">
        <v>1</v>
      </c>
      <c r="G447" t="s">
        <v>472</v>
      </c>
      <c r="H447">
        <v>1</v>
      </c>
      <c r="I447" t="s">
        <v>710</v>
      </c>
      <c r="J447">
        <v>0</v>
      </c>
      <c r="K447">
        <v>0</v>
      </c>
      <c r="L447">
        <v>2</v>
      </c>
      <c r="M447" t="s">
        <v>606</v>
      </c>
      <c r="N447" t="s">
        <v>607</v>
      </c>
      <c r="O447" t="s">
        <v>608</v>
      </c>
      <c r="P447">
        <v>11</v>
      </c>
      <c r="R447">
        <v>0</v>
      </c>
      <c r="S447">
        <v>0</v>
      </c>
      <c r="T447">
        <v>0</v>
      </c>
      <c r="U447">
        <v>0</v>
      </c>
      <c r="V447">
        <v>0</v>
      </c>
      <c r="W447">
        <v>0</v>
      </c>
      <c r="X447">
        <v>0</v>
      </c>
      <c r="Y447" t="s">
        <v>63</v>
      </c>
      <c r="Z447">
        <v>4</v>
      </c>
      <c r="AA447" t="s">
        <v>70</v>
      </c>
      <c r="AB447" t="s">
        <v>477</v>
      </c>
      <c r="AC447">
        <v>0.3</v>
      </c>
      <c r="AD447" t="s">
        <v>478</v>
      </c>
      <c r="AE447" t="s">
        <v>714</v>
      </c>
      <c r="AF447">
        <v>0</v>
      </c>
      <c r="AG447" t="s">
        <v>478</v>
      </c>
      <c r="AH447" t="s">
        <v>94</v>
      </c>
      <c r="AI447">
        <v>0.8</v>
      </c>
      <c r="AJ447" t="s">
        <v>478</v>
      </c>
      <c r="AK447" t="s">
        <v>148</v>
      </c>
      <c r="AL447">
        <v>0.3</v>
      </c>
      <c r="AM447" t="s">
        <v>478</v>
      </c>
      <c r="AN447" t="s">
        <v>715</v>
      </c>
      <c r="AO447">
        <v>0</v>
      </c>
      <c r="AP447" t="s">
        <v>478</v>
      </c>
      <c r="AQ447">
        <v>4</v>
      </c>
      <c r="AR447" t="s">
        <v>530</v>
      </c>
      <c r="AS447">
        <v>6</v>
      </c>
      <c r="AT447" t="s">
        <v>535</v>
      </c>
      <c r="AU447">
        <v>3</v>
      </c>
      <c r="AV447" t="s">
        <v>484</v>
      </c>
      <c r="AW447">
        <v>4</v>
      </c>
      <c r="AX447" t="s">
        <v>487</v>
      </c>
      <c r="AY447">
        <v>0</v>
      </c>
      <c r="BA447">
        <v>0</v>
      </c>
      <c r="BC447">
        <v>0</v>
      </c>
      <c r="BE447">
        <v>0</v>
      </c>
      <c r="BF447">
        <v>0</v>
      </c>
      <c r="BG447">
        <v>0</v>
      </c>
      <c r="BH447">
        <v>0</v>
      </c>
      <c r="BI447">
        <v>0</v>
      </c>
      <c r="BJ447">
        <v>61</v>
      </c>
      <c r="BK447" t="s">
        <v>609</v>
      </c>
      <c r="BL447" t="s">
        <v>801</v>
      </c>
      <c r="BM447" t="s">
        <v>608</v>
      </c>
      <c r="BN447" t="s">
        <v>758</v>
      </c>
      <c r="BO447">
        <v>25</v>
      </c>
      <c r="BP447">
        <v>0</v>
      </c>
      <c r="BQ447">
        <v>1</v>
      </c>
      <c r="BR447" t="s">
        <v>81</v>
      </c>
      <c r="BS447">
        <v>50</v>
      </c>
      <c r="BT447" t="s">
        <v>759</v>
      </c>
      <c r="BU447">
        <v>90</v>
      </c>
      <c r="BV447">
        <v>40</v>
      </c>
      <c r="BW447">
        <v>2</v>
      </c>
    </row>
    <row r="448" spans="1:75" x14ac:dyDescent="0.15">
      <c r="A448">
        <v>3</v>
      </c>
      <c r="B448">
        <v>400501</v>
      </c>
      <c r="C448">
        <v>1</v>
      </c>
      <c r="D448" t="s">
        <v>713</v>
      </c>
      <c r="E448">
        <v>20141110</v>
      </c>
      <c r="F448">
        <v>1</v>
      </c>
      <c r="G448" t="s">
        <v>472</v>
      </c>
      <c r="H448">
        <v>1</v>
      </c>
      <c r="I448" t="s">
        <v>710</v>
      </c>
      <c r="J448">
        <v>0</v>
      </c>
      <c r="K448">
        <v>0</v>
      </c>
      <c r="L448">
        <v>3</v>
      </c>
      <c r="M448" t="s">
        <v>1003</v>
      </c>
      <c r="N448" t="s">
        <v>1004</v>
      </c>
      <c r="O448" t="s">
        <v>557</v>
      </c>
      <c r="P448">
        <v>3</v>
      </c>
      <c r="R448">
        <v>0</v>
      </c>
      <c r="S448">
        <v>0</v>
      </c>
      <c r="T448">
        <v>0</v>
      </c>
      <c r="U448">
        <v>0</v>
      </c>
      <c r="V448">
        <v>0</v>
      </c>
      <c r="W448">
        <v>0</v>
      </c>
      <c r="X448">
        <v>0</v>
      </c>
      <c r="Y448" t="s">
        <v>63</v>
      </c>
      <c r="Z448">
        <v>0</v>
      </c>
      <c r="AA448" t="s">
        <v>70</v>
      </c>
      <c r="AB448" t="s">
        <v>477</v>
      </c>
      <c r="AC448">
        <v>0</v>
      </c>
      <c r="AD448" t="s">
        <v>478</v>
      </c>
      <c r="AE448" t="s">
        <v>714</v>
      </c>
      <c r="AF448">
        <v>0</v>
      </c>
      <c r="AG448" t="s">
        <v>478</v>
      </c>
      <c r="AH448" t="s">
        <v>94</v>
      </c>
      <c r="AI448">
        <v>0</v>
      </c>
      <c r="AJ448" t="s">
        <v>478</v>
      </c>
      <c r="AK448" t="s">
        <v>148</v>
      </c>
      <c r="AL448">
        <v>0</v>
      </c>
      <c r="AM448" t="s">
        <v>478</v>
      </c>
      <c r="AN448" t="s">
        <v>715</v>
      </c>
      <c r="AO448">
        <v>0</v>
      </c>
      <c r="AP448" t="s">
        <v>478</v>
      </c>
      <c r="AQ448">
        <v>4</v>
      </c>
      <c r="AR448" t="s">
        <v>530</v>
      </c>
      <c r="AS448">
        <v>6</v>
      </c>
      <c r="AT448" t="s">
        <v>535</v>
      </c>
      <c r="AU448">
        <v>3</v>
      </c>
      <c r="AV448" t="s">
        <v>484</v>
      </c>
      <c r="AW448">
        <v>4</v>
      </c>
      <c r="AX448" t="s">
        <v>487</v>
      </c>
      <c r="AY448">
        <v>0</v>
      </c>
      <c r="BA448">
        <v>0</v>
      </c>
      <c r="BC448">
        <v>0</v>
      </c>
      <c r="BE448">
        <v>0</v>
      </c>
      <c r="BF448">
        <v>0</v>
      </c>
      <c r="BG448">
        <v>0</v>
      </c>
      <c r="BH448">
        <v>0</v>
      </c>
      <c r="BI448">
        <v>0</v>
      </c>
      <c r="BJ448">
        <v>105</v>
      </c>
      <c r="BN448" t="s">
        <v>758</v>
      </c>
      <c r="BO448">
        <v>1</v>
      </c>
      <c r="BP448">
        <v>0</v>
      </c>
      <c r="BQ448">
        <v>1</v>
      </c>
      <c r="BR448" t="s">
        <v>81</v>
      </c>
      <c r="BS448">
        <v>50</v>
      </c>
      <c r="BT448" t="s">
        <v>759</v>
      </c>
      <c r="BU448">
        <v>100</v>
      </c>
      <c r="BV448">
        <v>304</v>
      </c>
      <c r="BW448">
        <v>1</v>
      </c>
    </row>
    <row r="449" spans="1:75" x14ac:dyDescent="0.15">
      <c r="A449">
        <v>3</v>
      </c>
      <c r="B449">
        <v>400501</v>
      </c>
      <c r="C449">
        <v>1</v>
      </c>
      <c r="D449" t="s">
        <v>713</v>
      </c>
      <c r="E449">
        <v>20141110</v>
      </c>
      <c r="F449">
        <v>1</v>
      </c>
      <c r="G449" t="s">
        <v>472</v>
      </c>
      <c r="H449">
        <v>1</v>
      </c>
      <c r="I449" t="s">
        <v>710</v>
      </c>
      <c r="J449">
        <v>0</v>
      </c>
      <c r="K449">
        <v>0</v>
      </c>
      <c r="L449">
        <v>4</v>
      </c>
      <c r="M449" t="s">
        <v>1448</v>
      </c>
      <c r="N449" t="s">
        <v>1449</v>
      </c>
      <c r="O449" t="s">
        <v>1450</v>
      </c>
      <c r="P449">
        <v>3</v>
      </c>
      <c r="R449">
        <v>0</v>
      </c>
      <c r="S449">
        <v>0</v>
      </c>
      <c r="T449">
        <v>0</v>
      </c>
      <c r="U449">
        <v>0</v>
      </c>
      <c r="V449">
        <v>0</v>
      </c>
      <c r="W449">
        <v>0</v>
      </c>
      <c r="X449">
        <v>0</v>
      </c>
      <c r="Y449" t="s">
        <v>63</v>
      </c>
      <c r="Z449">
        <v>2</v>
      </c>
      <c r="AA449" t="s">
        <v>70</v>
      </c>
      <c r="AB449" t="s">
        <v>477</v>
      </c>
      <c r="AC449">
        <v>0</v>
      </c>
      <c r="AD449" t="s">
        <v>478</v>
      </c>
      <c r="AE449" t="s">
        <v>714</v>
      </c>
      <c r="AF449">
        <v>0</v>
      </c>
      <c r="AG449" t="s">
        <v>478</v>
      </c>
      <c r="AH449" t="s">
        <v>94</v>
      </c>
      <c r="AI449">
        <v>0.5</v>
      </c>
      <c r="AJ449" t="s">
        <v>478</v>
      </c>
      <c r="AK449" t="s">
        <v>148</v>
      </c>
      <c r="AL449">
        <v>0.2</v>
      </c>
      <c r="AM449" t="s">
        <v>478</v>
      </c>
      <c r="AN449" t="s">
        <v>715</v>
      </c>
      <c r="AO449">
        <v>1.1000000000000001</v>
      </c>
      <c r="AP449" t="s">
        <v>478</v>
      </c>
      <c r="AQ449">
        <v>4</v>
      </c>
      <c r="AR449" t="s">
        <v>530</v>
      </c>
      <c r="AS449">
        <v>6</v>
      </c>
      <c r="AT449" t="s">
        <v>535</v>
      </c>
      <c r="AU449">
        <v>3</v>
      </c>
      <c r="AV449" t="s">
        <v>484</v>
      </c>
      <c r="AW449">
        <v>4</v>
      </c>
      <c r="AX449" t="s">
        <v>487</v>
      </c>
      <c r="AY449">
        <v>0</v>
      </c>
      <c r="BA449">
        <v>0</v>
      </c>
      <c r="BC449">
        <v>0</v>
      </c>
      <c r="BE449">
        <v>0</v>
      </c>
      <c r="BF449">
        <v>0</v>
      </c>
      <c r="BG449">
        <v>0</v>
      </c>
      <c r="BH449">
        <v>0</v>
      </c>
      <c r="BI449">
        <v>0</v>
      </c>
      <c r="BJ449">
        <v>71</v>
      </c>
      <c r="BK449" t="s">
        <v>1451</v>
      </c>
      <c r="BL449" t="s">
        <v>1452</v>
      </c>
      <c r="BM449" t="s">
        <v>1450</v>
      </c>
      <c r="BN449" t="s">
        <v>758</v>
      </c>
      <c r="BO449">
        <v>5</v>
      </c>
      <c r="BP449">
        <v>0</v>
      </c>
      <c r="BQ449">
        <v>1</v>
      </c>
      <c r="BR449" t="s">
        <v>81</v>
      </c>
      <c r="BS449">
        <v>50</v>
      </c>
      <c r="BT449" t="s">
        <v>759</v>
      </c>
      <c r="BU449">
        <v>1000</v>
      </c>
      <c r="BV449">
        <v>681</v>
      </c>
      <c r="BW449">
        <v>1</v>
      </c>
    </row>
    <row r="450" spans="1:75" x14ac:dyDescent="0.15">
      <c r="A450">
        <v>3</v>
      </c>
      <c r="B450">
        <v>400501</v>
      </c>
      <c r="C450">
        <v>1</v>
      </c>
      <c r="D450" t="s">
        <v>713</v>
      </c>
      <c r="E450">
        <v>20141110</v>
      </c>
      <c r="F450">
        <v>1</v>
      </c>
      <c r="G450" t="s">
        <v>472</v>
      </c>
      <c r="H450">
        <v>1</v>
      </c>
      <c r="I450" t="s">
        <v>710</v>
      </c>
      <c r="J450">
        <v>0</v>
      </c>
      <c r="K450">
        <v>0</v>
      </c>
      <c r="L450">
        <v>5</v>
      </c>
      <c r="M450" t="s">
        <v>510</v>
      </c>
      <c r="N450" t="s">
        <v>511</v>
      </c>
      <c r="O450" t="s">
        <v>512</v>
      </c>
      <c r="P450">
        <v>1</v>
      </c>
      <c r="R450">
        <v>0</v>
      </c>
      <c r="S450">
        <v>0</v>
      </c>
      <c r="T450">
        <v>0</v>
      </c>
      <c r="U450">
        <v>0</v>
      </c>
      <c r="V450">
        <v>0</v>
      </c>
      <c r="W450">
        <v>0</v>
      </c>
      <c r="X450">
        <v>0</v>
      </c>
      <c r="Y450" t="s">
        <v>63</v>
      </c>
      <c r="Z450">
        <v>2</v>
      </c>
      <c r="AA450" t="s">
        <v>70</v>
      </c>
      <c r="AB450" t="s">
        <v>477</v>
      </c>
      <c r="AC450">
        <v>0.2</v>
      </c>
      <c r="AD450" t="s">
        <v>478</v>
      </c>
      <c r="AE450" t="s">
        <v>714</v>
      </c>
      <c r="AF450">
        <v>0</v>
      </c>
      <c r="AG450" t="s">
        <v>478</v>
      </c>
      <c r="AH450" t="s">
        <v>94</v>
      </c>
      <c r="AI450">
        <v>0.3</v>
      </c>
      <c r="AJ450" t="s">
        <v>478</v>
      </c>
      <c r="AK450" t="s">
        <v>148</v>
      </c>
      <c r="AL450">
        <v>0</v>
      </c>
      <c r="AM450" t="s">
        <v>478</v>
      </c>
      <c r="AN450" t="s">
        <v>715</v>
      </c>
      <c r="AO450">
        <v>0.4</v>
      </c>
      <c r="AP450" t="s">
        <v>478</v>
      </c>
      <c r="AQ450">
        <v>4</v>
      </c>
      <c r="AR450" t="s">
        <v>530</v>
      </c>
      <c r="AS450">
        <v>6</v>
      </c>
      <c r="AT450" t="s">
        <v>535</v>
      </c>
      <c r="AU450">
        <v>3</v>
      </c>
      <c r="AV450" t="s">
        <v>484</v>
      </c>
      <c r="AW450">
        <v>4</v>
      </c>
      <c r="AX450" t="s">
        <v>487</v>
      </c>
      <c r="AY450">
        <v>0</v>
      </c>
      <c r="BA450">
        <v>0</v>
      </c>
      <c r="BC450">
        <v>0</v>
      </c>
      <c r="BE450">
        <v>0</v>
      </c>
      <c r="BF450">
        <v>0</v>
      </c>
      <c r="BG450">
        <v>0</v>
      </c>
      <c r="BH450">
        <v>0</v>
      </c>
      <c r="BI450">
        <v>0</v>
      </c>
      <c r="BJ450">
        <v>171</v>
      </c>
      <c r="BK450" t="s">
        <v>833</v>
      </c>
      <c r="BL450" t="s">
        <v>834</v>
      </c>
      <c r="BM450" t="s">
        <v>512</v>
      </c>
      <c r="BN450" t="s">
        <v>758</v>
      </c>
      <c r="BO450">
        <v>3</v>
      </c>
      <c r="BP450">
        <v>0</v>
      </c>
      <c r="BQ450">
        <v>1</v>
      </c>
      <c r="BR450" t="s">
        <v>81</v>
      </c>
      <c r="BS450">
        <v>50</v>
      </c>
      <c r="BT450" t="s">
        <v>759</v>
      </c>
      <c r="BU450">
        <v>1800</v>
      </c>
      <c r="BV450">
        <v>333</v>
      </c>
      <c r="BW450">
        <v>1</v>
      </c>
    </row>
    <row r="451" spans="1:75" x14ac:dyDescent="0.15">
      <c r="A451">
        <v>3</v>
      </c>
      <c r="B451">
        <v>400501</v>
      </c>
      <c r="C451">
        <v>1</v>
      </c>
      <c r="D451" t="s">
        <v>713</v>
      </c>
      <c r="E451">
        <v>20141110</v>
      </c>
      <c r="F451">
        <v>1</v>
      </c>
      <c r="G451" t="s">
        <v>472</v>
      </c>
      <c r="H451">
        <v>1</v>
      </c>
      <c r="I451" t="s">
        <v>710</v>
      </c>
      <c r="J451">
        <v>0</v>
      </c>
      <c r="K451">
        <v>0</v>
      </c>
      <c r="L451">
        <v>1</v>
      </c>
      <c r="M451" t="s">
        <v>545</v>
      </c>
      <c r="N451" t="s">
        <v>546</v>
      </c>
      <c r="O451" t="s">
        <v>547</v>
      </c>
      <c r="P451">
        <v>24</v>
      </c>
      <c r="R451">
        <v>0</v>
      </c>
      <c r="S451">
        <v>0</v>
      </c>
      <c r="T451">
        <v>0</v>
      </c>
      <c r="U451">
        <v>0</v>
      </c>
      <c r="V451">
        <v>0</v>
      </c>
      <c r="W451">
        <v>0</v>
      </c>
      <c r="X451">
        <v>0</v>
      </c>
      <c r="Y451" t="s">
        <v>63</v>
      </c>
      <c r="Z451">
        <v>249</v>
      </c>
      <c r="AA451" t="s">
        <v>70</v>
      </c>
      <c r="AB451" t="s">
        <v>477</v>
      </c>
      <c r="AC451">
        <v>4.3</v>
      </c>
      <c r="AD451" t="s">
        <v>478</v>
      </c>
      <c r="AE451" t="s">
        <v>714</v>
      </c>
      <c r="AF451">
        <v>0.6</v>
      </c>
      <c r="AG451" t="s">
        <v>478</v>
      </c>
      <c r="AH451" t="s">
        <v>94</v>
      </c>
      <c r="AI451">
        <v>54</v>
      </c>
      <c r="AJ451" t="s">
        <v>478</v>
      </c>
      <c r="AK451" t="s">
        <v>148</v>
      </c>
      <c r="AL451">
        <v>0.4</v>
      </c>
      <c r="AM451" t="s">
        <v>478</v>
      </c>
      <c r="AN451" t="s">
        <v>715</v>
      </c>
      <c r="AO451">
        <v>0</v>
      </c>
      <c r="AP451" t="s">
        <v>478</v>
      </c>
      <c r="AQ451">
        <v>1</v>
      </c>
      <c r="AR451" t="s">
        <v>524</v>
      </c>
      <c r="AS451">
        <v>14</v>
      </c>
      <c r="AT451" t="s">
        <v>487</v>
      </c>
      <c r="AU451">
        <v>6</v>
      </c>
      <c r="AV451" t="s">
        <v>525</v>
      </c>
      <c r="AW451">
        <v>1</v>
      </c>
      <c r="AX451" t="s">
        <v>482</v>
      </c>
      <c r="AY451">
        <v>0</v>
      </c>
      <c r="BA451">
        <v>0</v>
      </c>
      <c r="BC451">
        <v>0</v>
      </c>
      <c r="BE451">
        <v>0</v>
      </c>
      <c r="BF451">
        <v>0</v>
      </c>
      <c r="BG451">
        <v>0</v>
      </c>
      <c r="BH451">
        <v>0</v>
      </c>
      <c r="BI451">
        <v>0</v>
      </c>
      <c r="BJ451">
        <v>10</v>
      </c>
      <c r="BK451" t="s">
        <v>782</v>
      </c>
      <c r="BL451" t="s">
        <v>783</v>
      </c>
      <c r="BM451" t="s">
        <v>547</v>
      </c>
      <c r="BN451" t="s">
        <v>758</v>
      </c>
      <c r="BO451">
        <v>70</v>
      </c>
      <c r="BP451">
        <v>0</v>
      </c>
      <c r="BQ451">
        <v>1</v>
      </c>
      <c r="BR451" t="s">
        <v>81</v>
      </c>
      <c r="BS451">
        <v>50</v>
      </c>
      <c r="BT451" t="s">
        <v>759</v>
      </c>
      <c r="BU451">
        <v>10000</v>
      </c>
      <c r="BV451">
        <v>3387</v>
      </c>
      <c r="BW451">
        <v>1</v>
      </c>
    </row>
    <row r="452" spans="1:75" x14ac:dyDescent="0.15">
      <c r="A452">
        <v>3</v>
      </c>
      <c r="B452">
        <v>400501</v>
      </c>
      <c r="C452">
        <v>1</v>
      </c>
      <c r="D452" t="s">
        <v>713</v>
      </c>
      <c r="E452">
        <v>20141110</v>
      </c>
      <c r="F452">
        <v>1</v>
      </c>
      <c r="G452" t="s">
        <v>472</v>
      </c>
      <c r="H452">
        <v>1</v>
      </c>
      <c r="I452" t="s">
        <v>710</v>
      </c>
      <c r="J452">
        <v>0</v>
      </c>
      <c r="K452">
        <v>0</v>
      </c>
      <c r="L452">
        <v>1</v>
      </c>
      <c r="M452" t="s">
        <v>551</v>
      </c>
      <c r="N452" t="s">
        <v>552</v>
      </c>
      <c r="O452" t="s">
        <v>553</v>
      </c>
      <c r="P452">
        <v>3</v>
      </c>
      <c r="R452">
        <v>0</v>
      </c>
      <c r="S452">
        <v>0</v>
      </c>
      <c r="T452">
        <v>0</v>
      </c>
      <c r="U452">
        <v>0</v>
      </c>
      <c r="V452">
        <v>0</v>
      </c>
      <c r="W452">
        <v>0</v>
      </c>
      <c r="X452">
        <v>0</v>
      </c>
      <c r="Y452" t="s">
        <v>63</v>
      </c>
      <c r="Z452">
        <v>22</v>
      </c>
      <c r="AA452" t="s">
        <v>70</v>
      </c>
      <c r="AB452" t="s">
        <v>477</v>
      </c>
      <c r="AC452">
        <v>1.6</v>
      </c>
      <c r="AD452" t="s">
        <v>478</v>
      </c>
      <c r="AE452" t="s">
        <v>714</v>
      </c>
      <c r="AF452">
        <v>0.7</v>
      </c>
      <c r="AG452" t="s">
        <v>478</v>
      </c>
      <c r="AH452" t="s">
        <v>94</v>
      </c>
      <c r="AI452">
        <v>2.5</v>
      </c>
      <c r="AJ452" t="s">
        <v>478</v>
      </c>
      <c r="AK452" t="s">
        <v>148</v>
      </c>
      <c r="AL452">
        <v>0.5</v>
      </c>
      <c r="AM452" t="s">
        <v>478</v>
      </c>
      <c r="AN452" t="s">
        <v>715</v>
      </c>
      <c r="AO452">
        <v>1.6</v>
      </c>
      <c r="AP452" t="s">
        <v>478</v>
      </c>
      <c r="AQ452">
        <v>5</v>
      </c>
      <c r="AR452" t="s">
        <v>528</v>
      </c>
      <c r="AS452">
        <v>13</v>
      </c>
      <c r="AT452" t="s">
        <v>529</v>
      </c>
      <c r="AU452">
        <v>7</v>
      </c>
      <c r="AV452" t="s">
        <v>487</v>
      </c>
      <c r="AW452">
        <v>4</v>
      </c>
      <c r="AX452" t="s">
        <v>487</v>
      </c>
      <c r="AY452">
        <v>0</v>
      </c>
      <c r="BA452">
        <v>0</v>
      </c>
      <c r="BC452">
        <v>0</v>
      </c>
      <c r="BE452">
        <v>0</v>
      </c>
      <c r="BF452">
        <v>0</v>
      </c>
      <c r="BG452">
        <v>0</v>
      </c>
      <c r="BH452">
        <v>0</v>
      </c>
      <c r="BI452">
        <v>0</v>
      </c>
      <c r="BJ452">
        <v>46</v>
      </c>
      <c r="BK452" t="s">
        <v>820</v>
      </c>
      <c r="BL452" t="s">
        <v>821</v>
      </c>
      <c r="BM452" t="s">
        <v>553</v>
      </c>
      <c r="BN452" t="s">
        <v>758</v>
      </c>
      <c r="BO452">
        <v>12</v>
      </c>
      <c r="BP452">
        <v>0</v>
      </c>
      <c r="BQ452">
        <v>1</v>
      </c>
      <c r="BR452" t="s">
        <v>81</v>
      </c>
      <c r="BS452">
        <v>50</v>
      </c>
      <c r="BT452" t="s">
        <v>759</v>
      </c>
      <c r="BU452">
        <v>1000</v>
      </c>
      <c r="BV452">
        <v>255</v>
      </c>
      <c r="BW452">
        <v>1</v>
      </c>
    </row>
    <row r="453" spans="1:75" x14ac:dyDescent="0.15">
      <c r="A453">
        <v>3</v>
      </c>
      <c r="B453">
        <v>400501</v>
      </c>
      <c r="C453">
        <v>1</v>
      </c>
      <c r="D453" t="s">
        <v>713</v>
      </c>
      <c r="E453">
        <v>20141110</v>
      </c>
      <c r="F453">
        <v>1</v>
      </c>
      <c r="G453" t="s">
        <v>472</v>
      </c>
      <c r="H453">
        <v>1</v>
      </c>
      <c r="I453" t="s">
        <v>710</v>
      </c>
      <c r="J453">
        <v>0</v>
      </c>
      <c r="K453">
        <v>0</v>
      </c>
      <c r="L453">
        <v>2</v>
      </c>
      <c r="M453" t="s">
        <v>786</v>
      </c>
      <c r="N453" t="s">
        <v>787</v>
      </c>
      <c r="O453" t="s">
        <v>788</v>
      </c>
      <c r="P453">
        <v>1</v>
      </c>
      <c r="R453">
        <v>0</v>
      </c>
      <c r="S453">
        <v>0</v>
      </c>
      <c r="T453">
        <v>0</v>
      </c>
      <c r="U453">
        <v>0</v>
      </c>
      <c r="V453">
        <v>0</v>
      </c>
      <c r="W453">
        <v>0</v>
      </c>
      <c r="X453">
        <v>0</v>
      </c>
      <c r="Y453" t="s">
        <v>63</v>
      </c>
      <c r="Z453">
        <v>2</v>
      </c>
      <c r="AA453" t="s">
        <v>70</v>
      </c>
      <c r="AB453" t="s">
        <v>477</v>
      </c>
      <c r="AC453">
        <v>0.3</v>
      </c>
      <c r="AD453" t="s">
        <v>478</v>
      </c>
      <c r="AE453" t="s">
        <v>714</v>
      </c>
      <c r="AF453">
        <v>0</v>
      </c>
      <c r="AG453" t="s">
        <v>478</v>
      </c>
      <c r="AH453" t="s">
        <v>94</v>
      </c>
      <c r="AI453">
        <v>0.2</v>
      </c>
      <c r="AJ453" t="s">
        <v>478</v>
      </c>
      <c r="AK453" t="s">
        <v>148</v>
      </c>
      <c r="AL453">
        <v>0</v>
      </c>
      <c r="AM453" t="s">
        <v>478</v>
      </c>
      <c r="AN453" t="s">
        <v>715</v>
      </c>
      <c r="AO453">
        <v>0.5</v>
      </c>
      <c r="AP453" t="s">
        <v>478</v>
      </c>
      <c r="AQ453">
        <v>5</v>
      </c>
      <c r="AR453" t="s">
        <v>528</v>
      </c>
      <c r="AS453">
        <v>13</v>
      </c>
      <c r="AT453" t="s">
        <v>529</v>
      </c>
      <c r="AU453">
        <v>7</v>
      </c>
      <c r="AV453" t="s">
        <v>487</v>
      </c>
      <c r="AW453">
        <v>4</v>
      </c>
      <c r="AX453" t="s">
        <v>487</v>
      </c>
      <c r="AY453">
        <v>0</v>
      </c>
      <c r="BA453">
        <v>0</v>
      </c>
      <c r="BC453">
        <v>0</v>
      </c>
      <c r="BE453">
        <v>0</v>
      </c>
      <c r="BF453">
        <v>0</v>
      </c>
      <c r="BG453">
        <v>0</v>
      </c>
      <c r="BH453">
        <v>0</v>
      </c>
      <c r="BI453">
        <v>0</v>
      </c>
      <c r="BJ453">
        <v>179</v>
      </c>
      <c r="BK453" t="s">
        <v>789</v>
      </c>
      <c r="BL453" t="s">
        <v>790</v>
      </c>
      <c r="BM453" t="s">
        <v>788</v>
      </c>
      <c r="BN453" t="s">
        <v>758</v>
      </c>
      <c r="BO453">
        <v>1</v>
      </c>
      <c r="BP453">
        <v>0</v>
      </c>
      <c r="BQ453">
        <v>1</v>
      </c>
      <c r="BR453" t="s">
        <v>81</v>
      </c>
      <c r="BS453">
        <v>50</v>
      </c>
      <c r="BT453" t="s">
        <v>759</v>
      </c>
      <c r="BU453">
        <v>1000</v>
      </c>
      <c r="BV453">
        <v>539</v>
      </c>
      <c r="BW453">
        <v>1</v>
      </c>
    </row>
    <row r="454" spans="1:75" x14ac:dyDescent="0.15">
      <c r="A454">
        <v>3</v>
      </c>
      <c r="B454">
        <v>400501</v>
      </c>
      <c r="C454">
        <v>1</v>
      </c>
      <c r="D454" t="s">
        <v>713</v>
      </c>
      <c r="E454">
        <v>20141110</v>
      </c>
      <c r="F454">
        <v>1</v>
      </c>
      <c r="G454" t="s">
        <v>472</v>
      </c>
      <c r="H454">
        <v>1</v>
      </c>
      <c r="I454" t="s">
        <v>710</v>
      </c>
      <c r="J454">
        <v>0</v>
      </c>
      <c r="K454">
        <v>0</v>
      </c>
      <c r="L454">
        <v>3</v>
      </c>
      <c r="M454" t="s">
        <v>676</v>
      </c>
      <c r="N454" t="s">
        <v>677</v>
      </c>
      <c r="O454" t="s">
        <v>678</v>
      </c>
      <c r="P454">
        <v>2</v>
      </c>
      <c r="R454">
        <v>0</v>
      </c>
      <c r="S454">
        <v>0</v>
      </c>
      <c r="T454">
        <v>0</v>
      </c>
      <c r="U454">
        <v>0</v>
      </c>
      <c r="V454">
        <v>0</v>
      </c>
      <c r="W454">
        <v>0</v>
      </c>
      <c r="X454">
        <v>0</v>
      </c>
      <c r="Y454" t="s">
        <v>63</v>
      </c>
      <c r="Z454">
        <v>2</v>
      </c>
      <c r="AA454" t="s">
        <v>70</v>
      </c>
      <c r="AB454" t="s">
        <v>477</v>
      </c>
      <c r="AC454">
        <v>0.1</v>
      </c>
      <c r="AD454" t="s">
        <v>478</v>
      </c>
      <c r="AE454" t="s">
        <v>714</v>
      </c>
      <c r="AF454">
        <v>0</v>
      </c>
      <c r="AG454" t="s">
        <v>478</v>
      </c>
      <c r="AH454" t="s">
        <v>94</v>
      </c>
      <c r="AI454">
        <v>0.4</v>
      </c>
      <c r="AJ454" t="s">
        <v>478</v>
      </c>
      <c r="AK454" t="s">
        <v>148</v>
      </c>
      <c r="AL454">
        <v>0.1</v>
      </c>
      <c r="AM454" t="s">
        <v>478</v>
      </c>
      <c r="AN454" t="s">
        <v>715</v>
      </c>
      <c r="AO454">
        <v>0</v>
      </c>
      <c r="AP454" t="s">
        <v>478</v>
      </c>
      <c r="AQ454">
        <v>5</v>
      </c>
      <c r="AR454" t="s">
        <v>528</v>
      </c>
      <c r="AS454">
        <v>13</v>
      </c>
      <c r="AT454" t="s">
        <v>529</v>
      </c>
      <c r="AU454">
        <v>7</v>
      </c>
      <c r="AV454" t="s">
        <v>487</v>
      </c>
      <c r="AW454">
        <v>4</v>
      </c>
      <c r="AX454" t="s">
        <v>487</v>
      </c>
      <c r="AY454">
        <v>0</v>
      </c>
      <c r="BA454">
        <v>0</v>
      </c>
      <c r="BC454">
        <v>0</v>
      </c>
      <c r="BE454">
        <v>0</v>
      </c>
      <c r="BF454">
        <v>0</v>
      </c>
      <c r="BG454">
        <v>0</v>
      </c>
      <c r="BH454">
        <v>0</v>
      </c>
      <c r="BI454">
        <v>0</v>
      </c>
      <c r="BJ454">
        <v>61</v>
      </c>
      <c r="BK454" t="s">
        <v>855</v>
      </c>
      <c r="BL454" t="s">
        <v>856</v>
      </c>
      <c r="BM454" t="s">
        <v>678</v>
      </c>
      <c r="BN454" t="s">
        <v>758</v>
      </c>
      <c r="BO454">
        <v>10</v>
      </c>
      <c r="BP454">
        <v>0</v>
      </c>
      <c r="BQ454">
        <v>1</v>
      </c>
      <c r="BR454" t="s">
        <v>81</v>
      </c>
      <c r="BS454">
        <v>50</v>
      </c>
      <c r="BT454" t="s">
        <v>759</v>
      </c>
      <c r="BU454">
        <v>500</v>
      </c>
      <c r="BV454">
        <v>80</v>
      </c>
      <c r="BW454">
        <v>2</v>
      </c>
    </row>
    <row r="455" spans="1:75" x14ac:dyDescent="0.15">
      <c r="A455">
        <v>3</v>
      </c>
      <c r="B455">
        <v>400501</v>
      </c>
      <c r="C455">
        <v>1</v>
      </c>
      <c r="D455" t="s">
        <v>713</v>
      </c>
      <c r="E455">
        <v>20141110</v>
      </c>
      <c r="F455">
        <v>1</v>
      </c>
      <c r="G455" t="s">
        <v>472</v>
      </c>
      <c r="H455">
        <v>1</v>
      </c>
      <c r="I455" t="s">
        <v>710</v>
      </c>
      <c r="J455">
        <v>0</v>
      </c>
      <c r="K455">
        <v>0</v>
      </c>
      <c r="L455">
        <v>4</v>
      </c>
      <c r="M455" t="s">
        <v>498</v>
      </c>
      <c r="N455" t="s">
        <v>499</v>
      </c>
      <c r="O455" t="s">
        <v>500</v>
      </c>
      <c r="P455">
        <v>1</v>
      </c>
      <c r="R455">
        <v>0</v>
      </c>
      <c r="S455">
        <v>0</v>
      </c>
      <c r="T455">
        <v>0</v>
      </c>
      <c r="U455">
        <v>0</v>
      </c>
      <c r="V455">
        <v>0</v>
      </c>
      <c r="W455">
        <v>0</v>
      </c>
      <c r="X455">
        <v>0</v>
      </c>
      <c r="Y455" t="s">
        <v>63</v>
      </c>
      <c r="Z455">
        <v>2</v>
      </c>
      <c r="AA455" t="s">
        <v>70</v>
      </c>
      <c r="AB455" t="s">
        <v>477</v>
      </c>
      <c r="AC455">
        <v>0</v>
      </c>
      <c r="AD455" t="s">
        <v>478</v>
      </c>
      <c r="AE455" t="s">
        <v>714</v>
      </c>
      <c r="AF455">
        <v>0</v>
      </c>
      <c r="AG455" t="s">
        <v>478</v>
      </c>
      <c r="AH455" t="s">
        <v>94</v>
      </c>
      <c r="AI455">
        <v>0.5</v>
      </c>
      <c r="AJ455" t="s">
        <v>478</v>
      </c>
      <c r="AK455" t="s">
        <v>148</v>
      </c>
      <c r="AL455">
        <v>0.1</v>
      </c>
      <c r="AM455" t="s">
        <v>478</v>
      </c>
      <c r="AN455" t="s">
        <v>715</v>
      </c>
      <c r="AO455">
        <v>0</v>
      </c>
      <c r="AP455" t="s">
        <v>478</v>
      </c>
      <c r="AQ455">
        <v>5</v>
      </c>
      <c r="AR455" t="s">
        <v>528</v>
      </c>
      <c r="AS455">
        <v>13</v>
      </c>
      <c r="AT455" t="s">
        <v>529</v>
      </c>
      <c r="AU455">
        <v>7</v>
      </c>
      <c r="AV455" t="s">
        <v>487</v>
      </c>
      <c r="AW455">
        <v>4</v>
      </c>
      <c r="AX455" t="s">
        <v>487</v>
      </c>
      <c r="AY455">
        <v>0</v>
      </c>
      <c r="BA455">
        <v>0</v>
      </c>
      <c r="BC455">
        <v>0</v>
      </c>
      <c r="BE455">
        <v>0</v>
      </c>
      <c r="BF455">
        <v>0</v>
      </c>
      <c r="BG455">
        <v>0</v>
      </c>
      <c r="BH455">
        <v>0</v>
      </c>
      <c r="BI455">
        <v>0</v>
      </c>
      <c r="BJ455">
        <v>60</v>
      </c>
      <c r="BK455" t="s">
        <v>501</v>
      </c>
      <c r="BL455" t="s">
        <v>835</v>
      </c>
      <c r="BM455" t="s">
        <v>500</v>
      </c>
      <c r="BN455" t="s">
        <v>758</v>
      </c>
      <c r="BO455">
        <v>5</v>
      </c>
      <c r="BP455">
        <v>0</v>
      </c>
      <c r="BQ455">
        <v>1</v>
      </c>
      <c r="BR455" t="s">
        <v>81</v>
      </c>
      <c r="BS455">
        <v>50</v>
      </c>
      <c r="BT455" t="s">
        <v>759</v>
      </c>
      <c r="BU455">
        <v>240</v>
      </c>
      <c r="BV455">
        <v>59</v>
      </c>
      <c r="BW455">
        <v>2</v>
      </c>
    </row>
    <row r="456" spans="1:75" x14ac:dyDescent="0.15">
      <c r="A456">
        <v>3</v>
      </c>
      <c r="B456">
        <v>400501</v>
      </c>
      <c r="C456">
        <v>1</v>
      </c>
      <c r="D456" t="s">
        <v>713</v>
      </c>
      <c r="E456">
        <v>20141110</v>
      </c>
      <c r="F456">
        <v>1</v>
      </c>
      <c r="G456" t="s">
        <v>472</v>
      </c>
      <c r="H456">
        <v>1</v>
      </c>
      <c r="I456" t="s">
        <v>710</v>
      </c>
      <c r="J456">
        <v>0</v>
      </c>
      <c r="K456">
        <v>0</v>
      </c>
      <c r="L456">
        <v>5</v>
      </c>
      <c r="M456" t="s">
        <v>857</v>
      </c>
      <c r="N456" t="s">
        <v>858</v>
      </c>
      <c r="O456" t="s">
        <v>859</v>
      </c>
      <c r="P456">
        <v>1</v>
      </c>
      <c r="R456">
        <v>0</v>
      </c>
      <c r="S456">
        <v>0</v>
      </c>
      <c r="T456">
        <v>0</v>
      </c>
      <c r="U456">
        <v>0</v>
      </c>
      <c r="V456">
        <v>0</v>
      </c>
      <c r="W456">
        <v>0</v>
      </c>
      <c r="X456">
        <v>0</v>
      </c>
      <c r="Y456" t="s">
        <v>63</v>
      </c>
      <c r="Z456">
        <v>0</v>
      </c>
      <c r="AA456" t="s">
        <v>70</v>
      </c>
      <c r="AB456" t="s">
        <v>477</v>
      </c>
      <c r="AC456">
        <v>0</v>
      </c>
      <c r="AD456" t="s">
        <v>478</v>
      </c>
      <c r="AE456" t="s">
        <v>714</v>
      </c>
      <c r="AF456">
        <v>0</v>
      </c>
      <c r="AG456" t="s">
        <v>478</v>
      </c>
      <c r="AH456" t="s">
        <v>94</v>
      </c>
      <c r="AI456">
        <v>0.1</v>
      </c>
      <c r="AJ456" t="s">
        <v>478</v>
      </c>
      <c r="AK456" t="s">
        <v>148</v>
      </c>
      <c r="AL456">
        <v>0</v>
      </c>
      <c r="AM456" t="s">
        <v>478</v>
      </c>
      <c r="AN456" t="s">
        <v>715</v>
      </c>
      <c r="AO456">
        <v>0</v>
      </c>
      <c r="AP456" t="s">
        <v>478</v>
      </c>
      <c r="AQ456">
        <v>5</v>
      </c>
      <c r="AR456" t="s">
        <v>528</v>
      </c>
      <c r="AS456">
        <v>13</v>
      </c>
      <c r="AT456" t="s">
        <v>529</v>
      </c>
      <c r="AU456">
        <v>7</v>
      </c>
      <c r="AV456" t="s">
        <v>487</v>
      </c>
      <c r="AW456">
        <v>4</v>
      </c>
      <c r="AX456" t="s">
        <v>487</v>
      </c>
      <c r="AY456">
        <v>0</v>
      </c>
      <c r="BA456">
        <v>0</v>
      </c>
      <c r="BC456">
        <v>0</v>
      </c>
      <c r="BE456">
        <v>0</v>
      </c>
      <c r="BF456">
        <v>0</v>
      </c>
      <c r="BG456">
        <v>0</v>
      </c>
      <c r="BH456">
        <v>0</v>
      </c>
      <c r="BI456">
        <v>0</v>
      </c>
      <c r="BJ456">
        <v>60</v>
      </c>
      <c r="BK456" t="s">
        <v>860</v>
      </c>
      <c r="BL456" t="s">
        <v>861</v>
      </c>
      <c r="BM456" t="s">
        <v>550</v>
      </c>
      <c r="BN456" t="s">
        <v>758</v>
      </c>
      <c r="BO456">
        <v>1</v>
      </c>
      <c r="BP456">
        <v>0</v>
      </c>
      <c r="BQ456">
        <v>1</v>
      </c>
      <c r="BR456" t="s">
        <v>81</v>
      </c>
      <c r="BS456">
        <v>50</v>
      </c>
      <c r="BT456" t="s">
        <v>759</v>
      </c>
      <c r="BU456">
        <v>100</v>
      </c>
      <c r="BV456">
        <v>124</v>
      </c>
      <c r="BW456">
        <v>2</v>
      </c>
    </row>
    <row r="457" spans="1:75" x14ac:dyDescent="0.15">
      <c r="A457">
        <v>3</v>
      </c>
      <c r="B457">
        <v>400501</v>
      </c>
      <c r="C457">
        <v>1</v>
      </c>
      <c r="D457" t="s">
        <v>713</v>
      </c>
      <c r="E457">
        <v>20141110</v>
      </c>
      <c r="F457">
        <v>1</v>
      </c>
      <c r="G457" t="s">
        <v>472</v>
      </c>
      <c r="H457">
        <v>1</v>
      </c>
      <c r="I457" t="s">
        <v>710</v>
      </c>
      <c r="J457">
        <v>0</v>
      </c>
      <c r="K457">
        <v>0</v>
      </c>
      <c r="L457">
        <v>6</v>
      </c>
      <c r="M457" t="s">
        <v>652</v>
      </c>
      <c r="N457" t="s">
        <v>653</v>
      </c>
      <c r="O457" t="s">
        <v>654</v>
      </c>
      <c r="P457">
        <v>0</v>
      </c>
      <c r="R457">
        <v>0</v>
      </c>
      <c r="S457">
        <v>0</v>
      </c>
      <c r="T457">
        <v>0</v>
      </c>
      <c r="U457">
        <v>0</v>
      </c>
      <c r="V457">
        <v>0</v>
      </c>
      <c r="W457">
        <v>0</v>
      </c>
      <c r="X457">
        <v>0</v>
      </c>
      <c r="Y457" t="s">
        <v>63</v>
      </c>
      <c r="Z457">
        <v>0</v>
      </c>
      <c r="AA457" t="s">
        <v>70</v>
      </c>
      <c r="AB457" t="s">
        <v>477</v>
      </c>
      <c r="AC457">
        <v>0</v>
      </c>
      <c r="AD457" t="s">
        <v>478</v>
      </c>
      <c r="AE457" t="s">
        <v>714</v>
      </c>
      <c r="AF457">
        <v>0</v>
      </c>
      <c r="AG457" t="s">
        <v>478</v>
      </c>
      <c r="AH457" t="s">
        <v>94</v>
      </c>
      <c r="AI457">
        <v>0</v>
      </c>
      <c r="AJ457" t="s">
        <v>478</v>
      </c>
      <c r="AK457" t="s">
        <v>148</v>
      </c>
      <c r="AL457">
        <v>0</v>
      </c>
      <c r="AM457" t="s">
        <v>478</v>
      </c>
      <c r="AN457" t="s">
        <v>715</v>
      </c>
      <c r="AO457">
        <v>0</v>
      </c>
      <c r="AP457" t="s">
        <v>478</v>
      </c>
      <c r="AQ457">
        <v>5</v>
      </c>
      <c r="AR457" t="s">
        <v>528</v>
      </c>
      <c r="AS457">
        <v>13</v>
      </c>
      <c r="AT457" t="s">
        <v>529</v>
      </c>
      <c r="AU457">
        <v>7</v>
      </c>
      <c r="AV457" t="s">
        <v>487</v>
      </c>
      <c r="AW457">
        <v>4</v>
      </c>
      <c r="AX457" t="s">
        <v>487</v>
      </c>
      <c r="AY457">
        <v>0</v>
      </c>
      <c r="BA457">
        <v>0</v>
      </c>
      <c r="BC457">
        <v>0</v>
      </c>
      <c r="BE457">
        <v>0</v>
      </c>
      <c r="BF457">
        <v>0</v>
      </c>
      <c r="BG457">
        <v>0</v>
      </c>
      <c r="BH457">
        <v>0</v>
      </c>
      <c r="BI457">
        <v>0</v>
      </c>
      <c r="BJ457">
        <v>999</v>
      </c>
      <c r="BN457" t="s">
        <v>487</v>
      </c>
      <c r="BO457">
        <v>180</v>
      </c>
      <c r="BP457">
        <v>0</v>
      </c>
      <c r="BQ457">
        <v>1</v>
      </c>
      <c r="BR457" t="s">
        <v>81</v>
      </c>
      <c r="BS457">
        <v>99</v>
      </c>
      <c r="BT457" t="s">
        <v>655</v>
      </c>
      <c r="BU457">
        <v>999000</v>
      </c>
      <c r="BV457">
        <v>1</v>
      </c>
      <c r="BW457">
        <v>1</v>
      </c>
    </row>
    <row r="458" spans="1:75" x14ac:dyDescent="0.15">
      <c r="A458">
        <v>3</v>
      </c>
      <c r="B458">
        <v>400501</v>
      </c>
      <c r="C458">
        <v>1</v>
      </c>
      <c r="D458" t="s">
        <v>713</v>
      </c>
      <c r="E458">
        <v>20141110</v>
      </c>
      <c r="F458">
        <v>1</v>
      </c>
      <c r="G458" t="s">
        <v>472</v>
      </c>
      <c r="H458">
        <v>1</v>
      </c>
      <c r="I458" t="s">
        <v>710</v>
      </c>
      <c r="J458">
        <v>0</v>
      </c>
      <c r="K458">
        <v>0</v>
      </c>
      <c r="L458">
        <v>1</v>
      </c>
      <c r="M458" t="s">
        <v>1453</v>
      </c>
      <c r="N458" t="s">
        <v>1454</v>
      </c>
      <c r="O458" t="s">
        <v>1455</v>
      </c>
      <c r="P458">
        <v>104</v>
      </c>
      <c r="R458">
        <v>0</v>
      </c>
      <c r="S458">
        <v>0</v>
      </c>
      <c r="T458">
        <v>0</v>
      </c>
      <c r="U458">
        <v>0</v>
      </c>
      <c r="V458">
        <v>0</v>
      </c>
      <c r="W458">
        <v>0</v>
      </c>
      <c r="X458">
        <v>0</v>
      </c>
      <c r="Y458" t="s">
        <v>63</v>
      </c>
      <c r="Z458">
        <v>68</v>
      </c>
      <c r="AA458" t="s">
        <v>70</v>
      </c>
      <c r="AB458" t="s">
        <v>477</v>
      </c>
      <c r="AC458">
        <v>10</v>
      </c>
      <c r="AD458" t="s">
        <v>478</v>
      </c>
      <c r="AE458" t="s">
        <v>714</v>
      </c>
      <c r="AF458">
        <v>2.1</v>
      </c>
      <c r="AG458" t="s">
        <v>478</v>
      </c>
      <c r="AH458" t="s">
        <v>94</v>
      </c>
      <c r="AI458">
        <v>1.6</v>
      </c>
      <c r="AJ458" t="s">
        <v>478</v>
      </c>
      <c r="AK458" t="s">
        <v>148</v>
      </c>
      <c r="AL458">
        <v>0</v>
      </c>
      <c r="AM458" t="s">
        <v>478</v>
      </c>
      <c r="AN458" t="s">
        <v>715</v>
      </c>
      <c r="AO458">
        <v>0.5</v>
      </c>
      <c r="AP458" t="s">
        <v>478</v>
      </c>
      <c r="AQ458">
        <v>2</v>
      </c>
      <c r="AR458" t="s">
        <v>479</v>
      </c>
      <c r="AS458">
        <v>2</v>
      </c>
      <c r="AT458" t="s">
        <v>480</v>
      </c>
      <c r="AU458">
        <v>2</v>
      </c>
      <c r="AV458" t="s">
        <v>481</v>
      </c>
      <c r="AW458">
        <v>1</v>
      </c>
      <c r="AX458" t="s">
        <v>482</v>
      </c>
      <c r="AY458">
        <v>0</v>
      </c>
      <c r="BA458">
        <v>0</v>
      </c>
      <c r="BC458">
        <v>0</v>
      </c>
      <c r="BE458">
        <v>0</v>
      </c>
      <c r="BF458">
        <v>1</v>
      </c>
      <c r="BG458">
        <v>0</v>
      </c>
      <c r="BH458">
        <v>0</v>
      </c>
      <c r="BI458">
        <v>0</v>
      </c>
      <c r="BJ458">
        <v>100</v>
      </c>
      <c r="BK458" t="s">
        <v>1456</v>
      </c>
      <c r="BL458" t="s">
        <v>1457</v>
      </c>
      <c r="BM458" t="s">
        <v>1455</v>
      </c>
      <c r="BN458" t="s">
        <v>758</v>
      </c>
      <c r="BO458">
        <v>60</v>
      </c>
      <c r="BP458">
        <v>1000</v>
      </c>
      <c r="BQ458">
        <v>6</v>
      </c>
      <c r="BR458" t="s">
        <v>489</v>
      </c>
      <c r="BS458">
        <v>50</v>
      </c>
      <c r="BT458" t="s">
        <v>759</v>
      </c>
      <c r="BU458">
        <v>60</v>
      </c>
      <c r="BV458">
        <v>104</v>
      </c>
      <c r="BW458">
        <v>3</v>
      </c>
    </row>
    <row r="459" spans="1:75" x14ac:dyDescent="0.15">
      <c r="A459">
        <v>3</v>
      </c>
      <c r="B459">
        <v>400501</v>
      </c>
      <c r="C459">
        <v>1</v>
      </c>
      <c r="D459" t="s">
        <v>713</v>
      </c>
      <c r="E459">
        <v>20141110</v>
      </c>
      <c r="F459">
        <v>1</v>
      </c>
      <c r="G459" t="s">
        <v>472</v>
      </c>
      <c r="H459">
        <v>1</v>
      </c>
      <c r="I459" t="s">
        <v>710</v>
      </c>
      <c r="J459">
        <v>0</v>
      </c>
      <c r="K459">
        <v>0</v>
      </c>
      <c r="L459">
        <v>2</v>
      </c>
      <c r="M459" t="s">
        <v>1120</v>
      </c>
      <c r="N459" t="s">
        <v>1121</v>
      </c>
      <c r="O459" t="s">
        <v>1122</v>
      </c>
      <c r="P459">
        <v>2</v>
      </c>
      <c r="R459">
        <v>0</v>
      </c>
      <c r="S459">
        <v>0</v>
      </c>
      <c r="T459">
        <v>0</v>
      </c>
      <c r="U459">
        <v>0</v>
      </c>
      <c r="V459">
        <v>0</v>
      </c>
      <c r="W459">
        <v>0</v>
      </c>
      <c r="X459">
        <v>0</v>
      </c>
      <c r="Y459" t="s">
        <v>63</v>
      </c>
      <c r="Z459">
        <v>1</v>
      </c>
      <c r="AA459" t="s">
        <v>70</v>
      </c>
      <c r="AB459" t="s">
        <v>477</v>
      </c>
      <c r="AC459">
        <v>0</v>
      </c>
      <c r="AD459" t="s">
        <v>478</v>
      </c>
      <c r="AE459" t="s">
        <v>714</v>
      </c>
      <c r="AF459">
        <v>0</v>
      </c>
      <c r="AG459" t="s">
        <v>478</v>
      </c>
      <c r="AH459" t="s">
        <v>94</v>
      </c>
      <c r="AI459">
        <v>0.1</v>
      </c>
      <c r="AJ459" t="s">
        <v>478</v>
      </c>
      <c r="AK459" t="s">
        <v>148</v>
      </c>
      <c r="AL459">
        <v>0</v>
      </c>
      <c r="AM459" t="s">
        <v>478</v>
      </c>
      <c r="AN459" t="s">
        <v>715</v>
      </c>
      <c r="AO459">
        <v>0</v>
      </c>
      <c r="AP459" t="s">
        <v>478</v>
      </c>
      <c r="AQ459">
        <v>2</v>
      </c>
      <c r="AR459" t="s">
        <v>479</v>
      </c>
      <c r="AS459">
        <v>2</v>
      </c>
      <c r="AT459" t="s">
        <v>480</v>
      </c>
      <c r="AU459">
        <v>2</v>
      </c>
      <c r="AV459" t="s">
        <v>481</v>
      </c>
      <c r="AW459">
        <v>1</v>
      </c>
      <c r="AX459" t="s">
        <v>482</v>
      </c>
      <c r="AY459">
        <v>0</v>
      </c>
      <c r="BA459">
        <v>0</v>
      </c>
      <c r="BC459">
        <v>0</v>
      </c>
      <c r="BE459">
        <v>0</v>
      </c>
      <c r="BF459">
        <v>1</v>
      </c>
      <c r="BG459">
        <v>0</v>
      </c>
      <c r="BH459">
        <v>0</v>
      </c>
      <c r="BI459">
        <v>0</v>
      </c>
      <c r="BJ459">
        <v>64</v>
      </c>
      <c r="BK459" t="s">
        <v>1123</v>
      </c>
      <c r="BL459" t="s">
        <v>1124</v>
      </c>
      <c r="BM459" t="s">
        <v>1122</v>
      </c>
      <c r="BN459" t="s">
        <v>758</v>
      </c>
      <c r="BO459">
        <v>1</v>
      </c>
      <c r="BP459">
        <v>0</v>
      </c>
      <c r="BQ459">
        <v>1</v>
      </c>
      <c r="BR459" t="s">
        <v>81</v>
      </c>
      <c r="BS459">
        <v>50</v>
      </c>
      <c r="BT459" t="s">
        <v>759</v>
      </c>
      <c r="BU459">
        <v>200</v>
      </c>
      <c r="BV459">
        <v>383</v>
      </c>
      <c r="BW459">
        <v>1</v>
      </c>
    </row>
    <row r="460" spans="1:75" x14ac:dyDescent="0.15">
      <c r="A460">
        <v>3</v>
      </c>
      <c r="B460">
        <v>400501</v>
      </c>
      <c r="C460">
        <v>1</v>
      </c>
      <c r="D460" t="s">
        <v>713</v>
      </c>
      <c r="E460">
        <v>20141110</v>
      </c>
      <c r="F460">
        <v>1</v>
      </c>
      <c r="G460" t="s">
        <v>472</v>
      </c>
      <c r="H460">
        <v>1</v>
      </c>
      <c r="I460" t="s">
        <v>710</v>
      </c>
      <c r="J460">
        <v>0</v>
      </c>
      <c r="K460">
        <v>0</v>
      </c>
      <c r="L460">
        <v>1</v>
      </c>
      <c r="M460" t="s">
        <v>1445</v>
      </c>
      <c r="N460" t="s">
        <v>1446</v>
      </c>
      <c r="O460" t="s">
        <v>1447</v>
      </c>
      <c r="P460">
        <v>28</v>
      </c>
      <c r="R460">
        <v>0</v>
      </c>
      <c r="S460">
        <v>0</v>
      </c>
      <c r="T460">
        <v>0</v>
      </c>
      <c r="U460">
        <v>0</v>
      </c>
      <c r="V460">
        <v>0</v>
      </c>
      <c r="W460">
        <v>0</v>
      </c>
      <c r="X460">
        <v>0</v>
      </c>
      <c r="Y460" t="s">
        <v>63</v>
      </c>
      <c r="Z460">
        <v>0</v>
      </c>
      <c r="AA460" t="s">
        <v>70</v>
      </c>
      <c r="AB460" t="s">
        <v>477</v>
      </c>
      <c r="AC460">
        <v>0</v>
      </c>
      <c r="AD460" t="s">
        <v>478</v>
      </c>
      <c r="AE460" t="s">
        <v>714</v>
      </c>
      <c r="AF460">
        <v>0</v>
      </c>
      <c r="AG460" t="s">
        <v>478</v>
      </c>
      <c r="AH460" t="s">
        <v>94</v>
      </c>
      <c r="AI460">
        <v>0</v>
      </c>
      <c r="AJ460" t="s">
        <v>478</v>
      </c>
      <c r="AK460" t="s">
        <v>148</v>
      </c>
      <c r="AL460">
        <v>0</v>
      </c>
      <c r="AM460" t="s">
        <v>478</v>
      </c>
      <c r="AN460" t="s">
        <v>715</v>
      </c>
      <c r="AO460">
        <v>0</v>
      </c>
      <c r="AP460" t="s">
        <v>478</v>
      </c>
      <c r="AQ460">
        <v>4</v>
      </c>
      <c r="AR460" t="s">
        <v>530</v>
      </c>
      <c r="AS460">
        <v>6</v>
      </c>
      <c r="AT460" t="s">
        <v>535</v>
      </c>
      <c r="AU460">
        <v>3</v>
      </c>
      <c r="AV460" t="s">
        <v>484</v>
      </c>
      <c r="AW460">
        <v>4</v>
      </c>
      <c r="AX460" t="s">
        <v>487</v>
      </c>
      <c r="AY460">
        <v>0</v>
      </c>
      <c r="BA460">
        <v>0</v>
      </c>
      <c r="BC460">
        <v>0</v>
      </c>
      <c r="BE460">
        <v>0</v>
      </c>
      <c r="BF460">
        <v>0</v>
      </c>
      <c r="BG460">
        <v>0</v>
      </c>
      <c r="BH460">
        <v>0</v>
      </c>
      <c r="BI460">
        <v>0</v>
      </c>
      <c r="BJ460">
        <v>23</v>
      </c>
      <c r="BN460" t="s">
        <v>758</v>
      </c>
      <c r="BO460">
        <v>50</v>
      </c>
      <c r="BP460">
        <v>0</v>
      </c>
      <c r="BQ460">
        <v>1</v>
      </c>
      <c r="BR460" t="s">
        <v>81</v>
      </c>
      <c r="BS460">
        <v>50</v>
      </c>
      <c r="BT460" t="s">
        <v>759</v>
      </c>
      <c r="BU460">
        <v>1000</v>
      </c>
      <c r="BV460">
        <v>507</v>
      </c>
      <c r="BW460">
        <v>2</v>
      </c>
    </row>
    <row r="461" spans="1:75" x14ac:dyDescent="0.15">
      <c r="A461">
        <v>3</v>
      </c>
      <c r="B461">
        <v>400501</v>
      </c>
      <c r="C461">
        <v>1</v>
      </c>
      <c r="D461" t="s">
        <v>713</v>
      </c>
      <c r="E461">
        <v>20141110</v>
      </c>
      <c r="F461">
        <v>1</v>
      </c>
      <c r="G461" t="s">
        <v>472</v>
      </c>
      <c r="H461">
        <v>1</v>
      </c>
      <c r="I461" t="s">
        <v>710</v>
      </c>
      <c r="J461">
        <v>0</v>
      </c>
      <c r="K461">
        <v>0</v>
      </c>
      <c r="L461">
        <v>2</v>
      </c>
      <c r="M461" t="s">
        <v>606</v>
      </c>
      <c r="N461" t="s">
        <v>607</v>
      </c>
      <c r="O461" t="s">
        <v>608</v>
      </c>
      <c r="P461">
        <v>11</v>
      </c>
      <c r="R461">
        <v>0</v>
      </c>
      <c r="S461">
        <v>0</v>
      </c>
      <c r="T461">
        <v>0</v>
      </c>
      <c r="U461">
        <v>0</v>
      </c>
      <c r="V461">
        <v>0</v>
      </c>
      <c r="W461">
        <v>0</v>
      </c>
      <c r="X461">
        <v>0</v>
      </c>
      <c r="Y461" t="s">
        <v>63</v>
      </c>
      <c r="Z461">
        <v>4</v>
      </c>
      <c r="AA461" t="s">
        <v>70</v>
      </c>
      <c r="AB461" t="s">
        <v>477</v>
      </c>
      <c r="AC461">
        <v>0.3</v>
      </c>
      <c r="AD461" t="s">
        <v>478</v>
      </c>
      <c r="AE461" t="s">
        <v>714</v>
      </c>
      <c r="AF461">
        <v>0</v>
      </c>
      <c r="AG461" t="s">
        <v>478</v>
      </c>
      <c r="AH461" t="s">
        <v>94</v>
      </c>
      <c r="AI461">
        <v>0.8</v>
      </c>
      <c r="AJ461" t="s">
        <v>478</v>
      </c>
      <c r="AK461" t="s">
        <v>148</v>
      </c>
      <c r="AL461">
        <v>0.3</v>
      </c>
      <c r="AM461" t="s">
        <v>478</v>
      </c>
      <c r="AN461" t="s">
        <v>715</v>
      </c>
      <c r="AO461">
        <v>0</v>
      </c>
      <c r="AP461" t="s">
        <v>478</v>
      </c>
      <c r="AQ461">
        <v>4</v>
      </c>
      <c r="AR461" t="s">
        <v>530</v>
      </c>
      <c r="AS461">
        <v>6</v>
      </c>
      <c r="AT461" t="s">
        <v>535</v>
      </c>
      <c r="AU461">
        <v>3</v>
      </c>
      <c r="AV461" t="s">
        <v>484</v>
      </c>
      <c r="AW461">
        <v>4</v>
      </c>
      <c r="AX461" t="s">
        <v>487</v>
      </c>
      <c r="AY461">
        <v>0</v>
      </c>
      <c r="BA461">
        <v>0</v>
      </c>
      <c r="BC461">
        <v>0</v>
      </c>
      <c r="BE461">
        <v>0</v>
      </c>
      <c r="BF461">
        <v>0</v>
      </c>
      <c r="BG461">
        <v>0</v>
      </c>
      <c r="BH461">
        <v>0</v>
      </c>
      <c r="BI461">
        <v>0</v>
      </c>
      <c r="BJ461">
        <v>61</v>
      </c>
      <c r="BK461" t="s">
        <v>609</v>
      </c>
      <c r="BL461" t="s">
        <v>801</v>
      </c>
      <c r="BM461" t="s">
        <v>608</v>
      </c>
      <c r="BN461" t="s">
        <v>758</v>
      </c>
      <c r="BO461">
        <v>25</v>
      </c>
      <c r="BP461">
        <v>0</v>
      </c>
      <c r="BQ461">
        <v>1</v>
      </c>
      <c r="BR461" t="s">
        <v>81</v>
      </c>
      <c r="BS461">
        <v>50</v>
      </c>
      <c r="BT461" t="s">
        <v>759</v>
      </c>
      <c r="BU461">
        <v>90</v>
      </c>
      <c r="BV461">
        <v>40</v>
      </c>
      <c r="BW461">
        <v>2</v>
      </c>
    </row>
    <row r="462" spans="1:75" x14ac:dyDescent="0.15">
      <c r="A462">
        <v>3</v>
      </c>
      <c r="B462">
        <v>400501</v>
      </c>
      <c r="C462">
        <v>1</v>
      </c>
      <c r="D462" t="s">
        <v>713</v>
      </c>
      <c r="E462">
        <v>20141110</v>
      </c>
      <c r="F462">
        <v>1</v>
      </c>
      <c r="G462" t="s">
        <v>472</v>
      </c>
      <c r="H462">
        <v>1</v>
      </c>
      <c r="I462" t="s">
        <v>710</v>
      </c>
      <c r="J462">
        <v>0</v>
      </c>
      <c r="K462">
        <v>0</v>
      </c>
      <c r="L462">
        <v>3</v>
      </c>
      <c r="M462" t="s">
        <v>1003</v>
      </c>
      <c r="N462" t="s">
        <v>1004</v>
      </c>
      <c r="O462" t="s">
        <v>557</v>
      </c>
      <c r="P462">
        <v>3</v>
      </c>
      <c r="R462">
        <v>0</v>
      </c>
      <c r="S462">
        <v>0</v>
      </c>
      <c r="T462">
        <v>0</v>
      </c>
      <c r="U462">
        <v>0</v>
      </c>
      <c r="V462">
        <v>0</v>
      </c>
      <c r="W462">
        <v>0</v>
      </c>
      <c r="X462">
        <v>0</v>
      </c>
      <c r="Y462" t="s">
        <v>63</v>
      </c>
      <c r="Z462">
        <v>0</v>
      </c>
      <c r="AA462" t="s">
        <v>70</v>
      </c>
      <c r="AB462" t="s">
        <v>477</v>
      </c>
      <c r="AC462">
        <v>0</v>
      </c>
      <c r="AD462" t="s">
        <v>478</v>
      </c>
      <c r="AE462" t="s">
        <v>714</v>
      </c>
      <c r="AF462">
        <v>0</v>
      </c>
      <c r="AG462" t="s">
        <v>478</v>
      </c>
      <c r="AH462" t="s">
        <v>94</v>
      </c>
      <c r="AI462">
        <v>0</v>
      </c>
      <c r="AJ462" t="s">
        <v>478</v>
      </c>
      <c r="AK462" t="s">
        <v>148</v>
      </c>
      <c r="AL462">
        <v>0</v>
      </c>
      <c r="AM462" t="s">
        <v>478</v>
      </c>
      <c r="AN462" t="s">
        <v>715</v>
      </c>
      <c r="AO462">
        <v>0</v>
      </c>
      <c r="AP462" t="s">
        <v>478</v>
      </c>
      <c r="AQ462">
        <v>4</v>
      </c>
      <c r="AR462" t="s">
        <v>530</v>
      </c>
      <c r="AS462">
        <v>6</v>
      </c>
      <c r="AT462" t="s">
        <v>535</v>
      </c>
      <c r="AU462">
        <v>3</v>
      </c>
      <c r="AV462" t="s">
        <v>484</v>
      </c>
      <c r="AW462">
        <v>4</v>
      </c>
      <c r="AX462" t="s">
        <v>487</v>
      </c>
      <c r="AY462">
        <v>0</v>
      </c>
      <c r="BA462">
        <v>0</v>
      </c>
      <c r="BC462">
        <v>0</v>
      </c>
      <c r="BE462">
        <v>0</v>
      </c>
      <c r="BF462">
        <v>0</v>
      </c>
      <c r="BG462">
        <v>0</v>
      </c>
      <c r="BH462">
        <v>0</v>
      </c>
      <c r="BI462">
        <v>0</v>
      </c>
      <c r="BJ462">
        <v>105</v>
      </c>
      <c r="BN462" t="s">
        <v>758</v>
      </c>
      <c r="BO462">
        <v>1</v>
      </c>
      <c r="BP462">
        <v>0</v>
      </c>
      <c r="BQ462">
        <v>1</v>
      </c>
      <c r="BR462" t="s">
        <v>81</v>
      </c>
      <c r="BS462">
        <v>50</v>
      </c>
      <c r="BT462" t="s">
        <v>759</v>
      </c>
      <c r="BU462">
        <v>100</v>
      </c>
      <c r="BV462">
        <v>304</v>
      </c>
      <c r="BW462">
        <v>1</v>
      </c>
    </row>
    <row r="463" spans="1:75" x14ac:dyDescent="0.15">
      <c r="A463">
        <v>3</v>
      </c>
      <c r="B463">
        <v>400501</v>
      </c>
      <c r="C463">
        <v>1</v>
      </c>
      <c r="D463" t="s">
        <v>713</v>
      </c>
      <c r="E463">
        <v>20141110</v>
      </c>
      <c r="F463">
        <v>1</v>
      </c>
      <c r="G463" t="s">
        <v>472</v>
      </c>
      <c r="H463">
        <v>1</v>
      </c>
      <c r="I463" t="s">
        <v>710</v>
      </c>
      <c r="J463">
        <v>0</v>
      </c>
      <c r="K463">
        <v>0</v>
      </c>
      <c r="L463">
        <v>4</v>
      </c>
      <c r="M463" t="s">
        <v>1448</v>
      </c>
      <c r="N463" t="s">
        <v>1449</v>
      </c>
      <c r="O463" t="s">
        <v>1450</v>
      </c>
      <c r="P463">
        <v>3</v>
      </c>
      <c r="R463">
        <v>0</v>
      </c>
      <c r="S463">
        <v>0</v>
      </c>
      <c r="T463">
        <v>0</v>
      </c>
      <c r="U463">
        <v>0</v>
      </c>
      <c r="V463">
        <v>0</v>
      </c>
      <c r="W463">
        <v>0</v>
      </c>
      <c r="X463">
        <v>0</v>
      </c>
      <c r="Y463" t="s">
        <v>63</v>
      </c>
      <c r="Z463">
        <v>2</v>
      </c>
      <c r="AA463" t="s">
        <v>70</v>
      </c>
      <c r="AB463" t="s">
        <v>477</v>
      </c>
      <c r="AC463">
        <v>0</v>
      </c>
      <c r="AD463" t="s">
        <v>478</v>
      </c>
      <c r="AE463" t="s">
        <v>714</v>
      </c>
      <c r="AF463">
        <v>0</v>
      </c>
      <c r="AG463" t="s">
        <v>478</v>
      </c>
      <c r="AH463" t="s">
        <v>94</v>
      </c>
      <c r="AI463">
        <v>0.5</v>
      </c>
      <c r="AJ463" t="s">
        <v>478</v>
      </c>
      <c r="AK463" t="s">
        <v>148</v>
      </c>
      <c r="AL463">
        <v>0.2</v>
      </c>
      <c r="AM463" t="s">
        <v>478</v>
      </c>
      <c r="AN463" t="s">
        <v>715</v>
      </c>
      <c r="AO463">
        <v>1.1000000000000001</v>
      </c>
      <c r="AP463" t="s">
        <v>478</v>
      </c>
      <c r="AQ463">
        <v>4</v>
      </c>
      <c r="AR463" t="s">
        <v>530</v>
      </c>
      <c r="AS463">
        <v>6</v>
      </c>
      <c r="AT463" t="s">
        <v>535</v>
      </c>
      <c r="AU463">
        <v>3</v>
      </c>
      <c r="AV463" t="s">
        <v>484</v>
      </c>
      <c r="AW463">
        <v>4</v>
      </c>
      <c r="AX463" t="s">
        <v>487</v>
      </c>
      <c r="AY463">
        <v>0</v>
      </c>
      <c r="BA463">
        <v>0</v>
      </c>
      <c r="BC463">
        <v>0</v>
      </c>
      <c r="BE463">
        <v>0</v>
      </c>
      <c r="BF463">
        <v>0</v>
      </c>
      <c r="BG463">
        <v>0</v>
      </c>
      <c r="BH463">
        <v>0</v>
      </c>
      <c r="BI463">
        <v>0</v>
      </c>
      <c r="BJ463">
        <v>71</v>
      </c>
      <c r="BK463" t="s">
        <v>1451</v>
      </c>
      <c r="BL463" t="s">
        <v>1452</v>
      </c>
      <c r="BM463" t="s">
        <v>1450</v>
      </c>
      <c r="BN463" t="s">
        <v>758</v>
      </c>
      <c r="BO463">
        <v>5</v>
      </c>
      <c r="BP463">
        <v>0</v>
      </c>
      <c r="BQ463">
        <v>1</v>
      </c>
      <c r="BR463" t="s">
        <v>81</v>
      </c>
      <c r="BS463">
        <v>50</v>
      </c>
      <c r="BT463" t="s">
        <v>759</v>
      </c>
      <c r="BU463">
        <v>1000</v>
      </c>
      <c r="BV463">
        <v>681</v>
      </c>
      <c r="BW463">
        <v>1</v>
      </c>
    </row>
    <row r="464" spans="1:75" x14ac:dyDescent="0.15">
      <c r="A464">
        <v>3</v>
      </c>
      <c r="B464">
        <v>400501</v>
      </c>
      <c r="C464">
        <v>1</v>
      </c>
      <c r="D464" t="s">
        <v>713</v>
      </c>
      <c r="E464">
        <v>20141110</v>
      </c>
      <c r="F464">
        <v>1</v>
      </c>
      <c r="G464" t="s">
        <v>472</v>
      </c>
      <c r="H464">
        <v>1</v>
      </c>
      <c r="I464" t="s">
        <v>710</v>
      </c>
      <c r="J464">
        <v>0</v>
      </c>
      <c r="K464">
        <v>0</v>
      </c>
      <c r="L464">
        <v>5</v>
      </c>
      <c r="M464" t="s">
        <v>510</v>
      </c>
      <c r="N464" t="s">
        <v>511</v>
      </c>
      <c r="O464" t="s">
        <v>512</v>
      </c>
      <c r="P464">
        <v>1</v>
      </c>
      <c r="R464">
        <v>0</v>
      </c>
      <c r="S464">
        <v>0</v>
      </c>
      <c r="T464">
        <v>0</v>
      </c>
      <c r="U464">
        <v>0</v>
      </c>
      <c r="V464">
        <v>0</v>
      </c>
      <c r="W464">
        <v>0</v>
      </c>
      <c r="X464">
        <v>0</v>
      </c>
      <c r="Y464" t="s">
        <v>63</v>
      </c>
      <c r="Z464">
        <v>2</v>
      </c>
      <c r="AA464" t="s">
        <v>70</v>
      </c>
      <c r="AB464" t="s">
        <v>477</v>
      </c>
      <c r="AC464">
        <v>0.2</v>
      </c>
      <c r="AD464" t="s">
        <v>478</v>
      </c>
      <c r="AE464" t="s">
        <v>714</v>
      </c>
      <c r="AF464">
        <v>0</v>
      </c>
      <c r="AG464" t="s">
        <v>478</v>
      </c>
      <c r="AH464" t="s">
        <v>94</v>
      </c>
      <c r="AI464">
        <v>0.3</v>
      </c>
      <c r="AJ464" t="s">
        <v>478</v>
      </c>
      <c r="AK464" t="s">
        <v>148</v>
      </c>
      <c r="AL464">
        <v>0</v>
      </c>
      <c r="AM464" t="s">
        <v>478</v>
      </c>
      <c r="AN464" t="s">
        <v>715</v>
      </c>
      <c r="AO464">
        <v>0.4</v>
      </c>
      <c r="AP464" t="s">
        <v>478</v>
      </c>
      <c r="AQ464">
        <v>4</v>
      </c>
      <c r="AR464" t="s">
        <v>530</v>
      </c>
      <c r="AS464">
        <v>6</v>
      </c>
      <c r="AT464" t="s">
        <v>535</v>
      </c>
      <c r="AU464">
        <v>3</v>
      </c>
      <c r="AV464" t="s">
        <v>484</v>
      </c>
      <c r="AW464">
        <v>4</v>
      </c>
      <c r="AX464" t="s">
        <v>487</v>
      </c>
      <c r="AY464">
        <v>0</v>
      </c>
      <c r="BA464">
        <v>0</v>
      </c>
      <c r="BC464">
        <v>0</v>
      </c>
      <c r="BE464">
        <v>0</v>
      </c>
      <c r="BF464">
        <v>0</v>
      </c>
      <c r="BG464">
        <v>0</v>
      </c>
      <c r="BH464">
        <v>0</v>
      </c>
      <c r="BI464">
        <v>0</v>
      </c>
      <c r="BJ464">
        <v>171</v>
      </c>
      <c r="BK464" t="s">
        <v>833</v>
      </c>
      <c r="BL464" t="s">
        <v>834</v>
      </c>
      <c r="BM464" t="s">
        <v>512</v>
      </c>
      <c r="BN464" t="s">
        <v>758</v>
      </c>
      <c r="BO464">
        <v>3</v>
      </c>
      <c r="BP464">
        <v>0</v>
      </c>
      <c r="BQ464">
        <v>1</v>
      </c>
      <c r="BR464" t="s">
        <v>81</v>
      </c>
      <c r="BS464">
        <v>50</v>
      </c>
      <c r="BT464" t="s">
        <v>759</v>
      </c>
      <c r="BU464">
        <v>1800</v>
      </c>
      <c r="BV464">
        <v>333</v>
      </c>
      <c r="BW464">
        <v>1</v>
      </c>
    </row>
    <row r="465" spans="1:75" x14ac:dyDescent="0.15">
      <c r="A465">
        <v>3</v>
      </c>
      <c r="B465">
        <v>400501</v>
      </c>
      <c r="C465">
        <v>1</v>
      </c>
      <c r="D465" t="s">
        <v>713</v>
      </c>
      <c r="E465">
        <v>20141110</v>
      </c>
      <c r="F465">
        <v>1</v>
      </c>
      <c r="G465" t="s">
        <v>472</v>
      </c>
      <c r="H465">
        <v>1</v>
      </c>
      <c r="I465" t="s">
        <v>710</v>
      </c>
      <c r="J465">
        <v>0</v>
      </c>
      <c r="K465">
        <v>0</v>
      </c>
      <c r="L465">
        <v>1</v>
      </c>
      <c r="M465" t="s">
        <v>816</v>
      </c>
      <c r="N465" t="s">
        <v>817</v>
      </c>
      <c r="O465" t="s">
        <v>818</v>
      </c>
      <c r="P465">
        <v>29</v>
      </c>
      <c r="R465">
        <v>0</v>
      </c>
      <c r="S465">
        <v>0</v>
      </c>
      <c r="T465">
        <v>0</v>
      </c>
      <c r="U465">
        <v>0</v>
      </c>
      <c r="V465">
        <v>0</v>
      </c>
      <c r="W465">
        <v>0</v>
      </c>
      <c r="X465">
        <v>0</v>
      </c>
      <c r="Y465" t="s">
        <v>63</v>
      </c>
      <c r="Z465">
        <v>245</v>
      </c>
      <c r="AA465" t="s">
        <v>70</v>
      </c>
      <c r="AB465" t="s">
        <v>477</v>
      </c>
      <c r="AC465">
        <v>4.8</v>
      </c>
      <c r="AD465" t="s">
        <v>478</v>
      </c>
      <c r="AE465" t="s">
        <v>714</v>
      </c>
      <c r="AF465">
        <v>1.9</v>
      </c>
      <c r="AG465" t="s">
        <v>478</v>
      </c>
      <c r="AH465" t="s">
        <v>94</v>
      </c>
      <c r="AI465">
        <v>51.7</v>
      </c>
      <c r="AJ465" t="s">
        <v>478</v>
      </c>
      <c r="AK465" t="s">
        <v>148</v>
      </c>
      <c r="AL465">
        <v>2.1</v>
      </c>
      <c r="AM465" t="s">
        <v>478</v>
      </c>
      <c r="AN465" t="s">
        <v>715</v>
      </c>
      <c r="AO465">
        <v>0</v>
      </c>
      <c r="AP465" t="s">
        <v>478</v>
      </c>
      <c r="AQ465">
        <v>1</v>
      </c>
      <c r="AR465" t="s">
        <v>524</v>
      </c>
      <c r="AS465">
        <v>14</v>
      </c>
      <c r="AT465" t="s">
        <v>487</v>
      </c>
      <c r="AU465">
        <v>7</v>
      </c>
      <c r="AV465" t="s">
        <v>487</v>
      </c>
      <c r="AW465">
        <v>1</v>
      </c>
      <c r="AX465" t="s">
        <v>482</v>
      </c>
      <c r="AY465">
        <v>0</v>
      </c>
      <c r="BA465">
        <v>0</v>
      </c>
      <c r="BC465">
        <v>0</v>
      </c>
      <c r="BE465">
        <v>0</v>
      </c>
      <c r="BF465">
        <v>0</v>
      </c>
      <c r="BJ465">
        <v>10</v>
      </c>
      <c r="BN465" t="s">
        <v>819</v>
      </c>
      <c r="BO465">
        <v>70</v>
      </c>
      <c r="BP465">
        <v>0</v>
      </c>
      <c r="BQ465">
        <v>1</v>
      </c>
      <c r="BR465" t="s">
        <v>81</v>
      </c>
      <c r="BS465">
        <v>1</v>
      </c>
      <c r="BT465" t="s">
        <v>81</v>
      </c>
      <c r="BU465">
        <v>1</v>
      </c>
      <c r="BV465">
        <v>0.41</v>
      </c>
      <c r="BW465">
        <v>1</v>
      </c>
    </row>
    <row r="466" spans="1:75" x14ac:dyDescent="0.15">
      <c r="A466">
        <v>3</v>
      </c>
      <c r="B466">
        <v>400501</v>
      </c>
      <c r="C466">
        <v>1</v>
      </c>
      <c r="D466" t="s">
        <v>713</v>
      </c>
      <c r="E466">
        <v>20141110</v>
      </c>
      <c r="F466">
        <v>1</v>
      </c>
      <c r="G466" t="s">
        <v>472</v>
      </c>
      <c r="H466">
        <v>1</v>
      </c>
      <c r="I466" t="s">
        <v>710</v>
      </c>
      <c r="J466">
        <v>0</v>
      </c>
      <c r="K466">
        <v>0</v>
      </c>
      <c r="L466">
        <v>1</v>
      </c>
      <c r="M466" t="s">
        <v>551</v>
      </c>
      <c r="N466" t="s">
        <v>552</v>
      </c>
      <c r="O466" t="s">
        <v>553</v>
      </c>
      <c r="P466">
        <v>3</v>
      </c>
      <c r="R466">
        <v>0</v>
      </c>
      <c r="S466">
        <v>0</v>
      </c>
      <c r="T466">
        <v>0</v>
      </c>
      <c r="U466">
        <v>0</v>
      </c>
      <c r="V466">
        <v>0</v>
      </c>
      <c r="W466">
        <v>0</v>
      </c>
      <c r="X466">
        <v>0</v>
      </c>
      <c r="Y466" t="s">
        <v>63</v>
      </c>
      <c r="Z466">
        <v>22</v>
      </c>
      <c r="AA466" t="s">
        <v>70</v>
      </c>
      <c r="AB466" t="s">
        <v>477</v>
      </c>
      <c r="AC466">
        <v>1.6</v>
      </c>
      <c r="AD466" t="s">
        <v>478</v>
      </c>
      <c r="AE466" t="s">
        <v>714</v>
      </c>
      <c r="AF466">
        <v>0.7</v>
      </c>
      <c r="AG466" t="s">
        <v>478</v>
      </c>
      <c r="AH466" t="s">
        <v>94</v>
      </c>
      <c r="AI466">
        <v>2.5</v>
      </c>
      <c r="AJ466" t="s">
        <v>478</v>
      </c>
      <c r="AK466" t="s">
        <v>148</v>
      </c>
      <c r="AL466">
        <v>0.5</v>
      </c>
      <c r="AM466" t="s">
        <v>478</v>
      </c>
      <c r="AN466" t="s">
        <v>715</v>
      </c>
      <c r="AO466">
        <v>1.6</v>
      </c>
      <c r="AP466" t="s">
        <v>478</v>
      </c>
      <c r="AQ466">
        <v>5</v>
      </c>
      <c r="AR466" t="s">
        <v>528</v>
      </c>
      <c r="AS466">
        <v>13</v>
      </c>
      <c r="AT466" t="s">
        <v>529</v>
      </c>
      <c r="AU466">
        <v>7</v>
      </c>
      <c r="AV466" t="s">
        <v>487</v>
      </c>
      <c r="AW466">
        <v>4</v>
      </c>
      <c r="AX466" t="s">
        <v>487</v>
      </c>
      <c r="AY466">
        <v>0</v>
      </c>
      <c r="BA466">
        <v>0</v>
      </c>
      <c r="BC466">
        <v>0</v>
      </c>
      <c r="BE466">
        <v>0</v>
      </c>
      <c r="BF466">
        <v>0</v>
      </c>
      <c r="BG466">
        <v>0</v>
      </c>
      <c r="BH466">
        <v>0</v>
      </c>
      <c r="BI466">
        <v>0</v>
      </c>
      <c r="BJ466">
        <v>46</v>
      </c>
      <c r="BK466" t="s">
        <v>820</v>
      </c>
      <c r="BL466" t="s">
        <v>821</v>
      </c>
      <c r="BM466" t="s">
        <v>553</v>
      </c>
      <c r="BN466" t="s">
        <v>758</v>
      </c>
      <c r="BO466">
        <v>12</v>
      </c>
      <c r="BP466">
        <v>0</v>
      </c>
      <c r="BQ466">
        <v>1</v>
      </c>
      <c r="BR466" t="s">
        <v>81</v>
      </c>
      <c r="BS466">
        <v>50</v>
      </c>
      <c r="BT466" t="s">
        <v>759</v>
      </c>
      <c r="BU466">
        <v>1000</v>
      </c>
      <c r="BV466">
        <v>255</v>
      </c>
      <c r="BW466">
        <v>1</v>
      </c>
    </row>
    <row r="467" spans="1:75" x14ac:dyDescent="0.15">
      <c r="A467">
        <v>3</v>
      </c>
      <c r="B467">
        <v>400501</v>
      </c>
      <c r="C467">
        <v>1</v>
      </c>
      <c r="D467" t="s">
        <v>713</v>
      </c>
      <c r="E467">
        <v>20141110</v>
      </c>
      <c r="F467">
        <v>1</v>
      </c>
      <c r="G467" t="s">
        <v>472</v>
      </c>
      <c r="H467">
        <v>1</v>
      </c>
      <c r="I467" t="s">
        <v>710</v>
      </c>
      <c r="J467">
        <v>0</v>
      </c>
      <c r="K467">
        <v>0</v>
      </c>
      <c r="L467">
        <v>2</v>
      </c>
      <c r="M467" t="s">
        <v>786</v>
      </c>
      <c r="N467" t="s">
        <v>787</v>
      </c>
      <c r="O467" t="s">
        <v>788</v>
      </c>
      <c r="P467">
        <v>1</v>
      </c>
      <c r="R467">
        <v>0</v>
      </c>
      <c r="S467">
        <v>0</v>
      </c>
      <c r="T467">
        <v>0</v>
      </c>
      <c r="U467">
        <v>0</v>
      </c>
      <c r="V467">
        <v>0</v>
      </c>
      <c r="W467">
        <v>0</v>
      </c>
      <c r="X467">
        <v>0</v>
      </c>
      <c r="Y467" t="s">
        <v>63</v>
      </c>
      <c r="Z467">
        <v>2</v>
      </c>
      <c r="AA467" t="s">
        <v>70</v>
      </c>
      <c r="AB467" t="s">
        <v>477</v>
      </c>
      <c r="AC467">
        <v>0.3</v>
      </c>
      <c r="AD467" t="s">
        <v>478</v>
      </c>
      <c r="AE467" t="s">
        <v>714</v>
      </c>
      <c r="AF467">
        <v>0</v>
      </c>
      <c r="AG467" t="s">
        <v>478</v>
      </c>
      <c r="AH467" t="s">
        <v>94</v>
      </c>
      <c r="AI467">
        <v>0.2</v>
      </c>
      <c r="AJ467" t="s">
        <v>478</v>
      </c>
      <c r="AK467" t="s">
        <v>148</v>
      </c>
      <c r="AL467">
        <v>0</v>
      </c>
      <c r="AM467" t="s">
        <v>478</v>
      </c>
      <c r="AN467" t="s">
        <v>715</v>
      </c>
      <c r="AO467">
        <v>0.5</v>
      </c>
      <c r="AP467" t="s">
        <v>478</v>
      </c>
      <c r="AQ467">
        <v>5</v>
      </c>
      <c r="AR467" t="s">
        <v>528</v>
      </c>
      <c r="AS467">
        <v>13</v>
      </c>
      <c r="AT467" t="s">
        <v>529</v>
      </c>
      <c r="AU467">
        <v>7</v>
      </c>
      <c r="AV467" t="s">
        <v>487</v>
      </c>
      <c r="AW467">
        <v>4</v>
      </c>
      <c r="AX467" t="s">
        <v>487</v>
      </c>
      <c r="AY467">
        <v>0</v>
      </c>
      <c r="BA467">
        <v>0</v>
      </c>
      <c r="BC467">
        <v>0</v>
      </c>
      <c r="BE467">
        <v>0</v>
      </c>
      <c r="BF467">
        <v>0</v>
      </c>
      <c r="BG467">
        <v>0</v>
      </c>
      <c r="BH467">
        <v>0</v>
      </c>
      <c r="BI467">
        <v>0</v>
      </c>
      <c r="BJ467">
        <v>179</v>
      </c>
      <c r="BK467" t="s">
        <v>789</v>
      </c>
      <c r="BL467" t="s">
        <v>790</v>
      </c>
      <c r="BM467" t="s">
        <v>788</v>
      </c>
      <c r="BN467" t="s">
        <v>758</v>
      </c>
      <c r="BO467">
        <v>1</v>
      </c>
      <c r="BP467">
        <v>0</v>
      </c>
      <c r="BQ467">
        <v>1</v>
      </c>
      <c r="BR467" t="s">
        <v>81</v>
      </c>
      <c r="BS467">
        <v>50</v>
      </c>
      <c r="BT467" t="s">
        <v>759</v>
      </c>
      <c r="BU467">
        <v>1000</v>
      </c>
      <c r="BV467">
        <v>539</v>
      </c>
      <c r="BW467">
        <v>1</v>
      </c>
    </row>
    <row r="468" spans="1:75" x14ac:dyDescent="0.15">
      <c r="A468">
        <v>3</v>
      </c>
      <c r="B468">
        <v>400501</v>
      </c>
      <c r="C468">
        <v>1</v>
      </c>
      <c r="D468" t="s">
        <v>713</v>
      </c>
      <c r="E468">
        <v>20141110</v>
      </c>
      <c r="F468">
        <v>1</v>
      </c>
      <c r="G468" t="s">
        <v>472</v>
      </c>
      <c r="H468">
        <v>1</v>
      </c>
      <c r="I468" t="s">
        <v>710</v>
      </c>
      <c r="J468">
        <v>0</v>
      </c>
      <c r="K468">
        <v>0</v>
      </c>
      <c r="L468">
        <v>3</v>
      </c>
      <c r="M468" t="s">
        <v>676</v>
      </c>
      <c r="N468" t="s">
        <v>677</v>
      </c>
      <c r="O468" t="s">
        <v>678</v>
      </c>
      <c r="P468">
        <v>2</v>
      </c>
      <c r="R468">
        <v>0</v>
      </c>
      <c r="S468">
        <v>0</v>
      </c>
      <c r="T468">
        <v>0</v>
      </c>
      <c r="U468">
        <v>0</v>
      </c>
      <c r="V468">
        <v>0</v>
      </c>
      <c r="W468">
        <v>0</v>
      </c>
      <c r="X468">
        <v>0</v>
      </c>
      <c r="Y468" t="s">
        <v>63</v>
      </c>
      <c r="Z468">
        <v>2</v>
      </c>
      <c r="AA468" t="s">
        <v>70</v>
      </c>
      <c r="AB468" t="s">
        <v>477</v>
      </c>
      <c r="AC468">
        <v>0.1</v>
      </c>
      <c r="AD468" t="s">
        <v>478</v>
      </c>
      <c r="AE468" t="s">
        <v>714</v>
      </c>
      <c r="AF468">
        <v>0</v>
      </c>
      <c r="AG468" t="s">
        <v>478</v>
      </c>
      <c r="AH468" t="s">
        <v>94</v>
      </c>
      <c r="AI468">
        <v>0.4</v>
      </c>
      <c r="AJ468" t="s">
        <v>478</v>
      </c>
      <c r="AK468" t="s">
        <v>148</v>
      </c>
      <c r="AL468">
        <v>0.1</v>
      </c>
      <c r="AM468" t="s">
        <v>478</v>
      </c>
      <c r="AN468" t="s">
        <v>715</v>
      </c>
      <c r="AO468">
        <v>0</v>
      </c>
      <c r="AP468" t="s">
        <v>478</v>
      </c>
      <c r="AQ468">
        <v>5</v>
      </c>
      <c r="AR468" t="s">
        <v>528</v>
      </c>
      <c r="AS468">
        <v>13</v>
      </c>
      <c r="AT468" t="s">
        <v>529</v>
      </c>
      <c r="AU468">
        <v>7</v>
      </c>
      <c r="AV468" t="s">
        <v>487</v>
      </c>
      <c r="AW468">
        <v>4</v>
      </c>
      <c r="AX468" t="s">
        <v>487</v>
      </c>
      <c r="AY468">
        <v>0</v>
      </c>
      <c r="BA468">
        <v>0</v>
      </c>
      <c r="BC468">
        <v>0</v>
      </c>
      <c r="BE468">
        <v>0</v>
      </c>
      <c r="BF468">
        <v>0</v>
      </c>
      <c r="BG468">
        <v>0</v>
      </c>
      <c r="BH468">
        <v>0</v>
      </c>
      <c r="BI468">
        <v>0</v>
      </c>
      <c r="BJ468">
        <v>61</v>
      </c>
      <c r="BK468" t="s">
        <v>855</v>
      </c>
      <c r="BL468" t="s">
        <v>856</v>
      </c>
      <c r="BM468" t="s">
        <v>678</v>
      </c>
      <c r="BN468" t="s">
        <v>758</v>
      </c>
      <c r="BO468">
        <v>10</v>
      </c>
      <c r="BP468">
        <v>0</v>
      </c>
      <c r="BQ468">
        <v>1</v>
      </c>
      <c r="BR468" t="s">
        <v>81</v>
      </c>
      <c r="BS468">
        <v>50</v>
      </c>
      <c r="BT468" t="s">
        <v>759</v>
      </c>
      <c r="BU468">
        <v>500</v>
      </c>
      <c r="BV468">
        <v>80</v>
      </c>
      <c r="BW468">
        <v>2</v>
      </c>
    </row>
    <row r="469" spans="1:75" x14ac:dyDescent="0.15">
      <c r="A469">
        <v>3</v>
      </c>
      <c r="B469">
        <v>400501</v>
      </c>
      <c r="C469">
        <v>1</v>
      </c>
      <c r="D469" t="s">
        <v>713</v>
      </c>
      <c r="E469">
        <v>20141110</v>
      </c>
      <c r="F469">
        <v>1</v>
      </c>
      <c r="G469" t="s">
        <v>472</v>
      </c>
      <c r="H469">
        <v>1</v>
      </c>
      <c r="I469" t="s">
        <v>710</v>
      </c>
      <c r="J469">
        <v>0</v>
      </c>
      <c r="K469">
        <v>0</v>
      </c>
      <c r="L469">
        <v>4</v>
      </c>
      <c r="M469" t="s">
        <v>498</v>
      </c>
      <c r="N469" t="s">
        <v>499</v>
      </c>
      <c r="O469" t="s">
        <v>500</v>
      </c>
      <c r="P469">
        <v>1</v>
      </c>
      <c r="R469">
        <v>0</v>
      </c>
      <c r="S469">
        <v>0</v>
      </c>
      <c r="T469">
        <v>0</v>
      </c>
      <c r="U469">
        <v>0</v>
      </c>
      <c r="V469">
        <v>0</v>
      </c>
      <c r="W469">
        <v>0</v>
      </c>
      <c r="X469">
        <v>0</v>
      </c>
      <c r="Y469" t="s">
        <v>63</v>
      </c>
      <c r="Z469">
        <v>2</v>
      </c>
      <c r="AA469" t="s">
        <v>70</v>
      </c>
      <c r="AB469" t="s">
        <v>477</v>
      </c>
      <c r="AC469">
        <v>0</v>
      </c>
      <c r="AD469" t="s">
        <v>478</v>
      </c>
      <c r="AE469" t="s">
        <v>714</v>
      </c>
      <c r="AF469">
        <v>0</v>
      </c>
      <c r="AG469" t="s">
        <v>478</v>
      </c>
      <c r="AH469" t="s">
        <v>94</v>
      </c>
      <c r="AI469">
        <v>0.5</v>
      </c>
      <c r="AJ469" t="s">
        <v>478</v>
      </c>
      <c r="AK469" t="s">
        <v>148</v>
      </c>
      <c r="AL469">
        <v>0.1</v>
      </c>
      <c r="AM469" t="s">
        <v>478</v>
      </c>
      <c r="AN469" t="s">
        <v>715</v>
      </c>
      <c r="AO469">
        <v>0</v>
      </c>
      <c r="AP469" t="s">
        <v>478</v>
      </c>
      <c r="AQ469">
        <v>5</v>
      </c>
      <c r="AR469" t="s">
        <v>528</v>
      </c>
      <c r="AS469">
        <v>13</v>
      </c>
      <c r="AT469" t="s">
        <v>529</v>
      </c>
      <c r="AU469">
        <v>7</v>
      </c>
      <c r="AV469" t="s">
        <v>487</v>
      </c>
      <c r="AW469">
        <v>4</v>
      </c>
      <c r="AX469" t="s">
        <v>487</v>
      </c>
      <c r="AY469">
        <v>0</v>
      </c>
      <c r="BA469">
        <v>0</v>
      </c>
      <c r="BC469">
        <v>0</v>
      </c>
      <c r="BE469">
        <v>0</v>
      </c>
      <c r="BF469">
        <v>0</v>
      </c>
      <c r="BG469">
        <v>0</v>
      </c>
      <c r="BH469">
        <v>0</v>
      </c>
      <c r="BI469">
        <v>0</v>
      </c>
      <c r="BJ469">
        <v>60</v>
      </c>
      <c r="BK469" t="s">
        <v>501</v>
      </c>
      <c r="BL469" t="s">
        <v>835</v>
      </c>
      <c r="BM469" t="s">
        <v>500</v>
      </c>
      <c r="BN469" t="s">
        <v>758</v>
      </c>
      <c r="BO469">
        <v>5</v>
      </c>
      <c r="BP469">
        <v>0</v>
      </c>
      <c r="BQ469">
        <v>1</v>
      </c>
      <c r="BR469" t="s">
        <v>81</v>
      </c>
      <c r="BS469">
        <v>50</v>
      </c>
      <c r="BT469" t="s">
        <v>759</v>
      </c>
      <c r="BU469">
        <v>240</v>
      </c>
      <c r="BV469">
        <v>59</v>
      </c>
      <c r="BW469">
        <v>2</v>
      </c>
    </row>
    <row r="470" spans="1:75" x14ac:dyDescent="0.15">
      <c r="A470">
        <v>3</v>
      </c>
      <c r="B470">
        <v>400501</v>
      </c>
      <c r="C470">
        <v>1</v>
      </c>
      <c r="D470" t="s">
        <v>713</v>
      </c>
      <c r="E470">
        <v>20141110</v>
      </c>
      <c r="F470">
        <v>1</v>
      </c>
      <c r="G470" t="s">
        <v>472</v>
      </c>
      <c r="H470">
        <v>1</v>
      </c>
      <c r="I470" t="s">
        <v>710</v>
      </c>
      <c r="J470">
        <v>0</v>
      </c>
      <c r="K470">
        <v>0</v>
      </c>
      <c r="L470">
        <v>5</v>
      </c>
      <c r="M470" t="s">
        <v>857</v>
      </c>
      <c r="N470" t="s">
        <v>858</v>
      </c>
      <c r="O470" t="s">
        <v>859</v>
      </c>
      <c r="P470">
        <v>1</v>
      </c>
      <c r="R470">
        <v>0</v>
      </c>
      <c r="S470">
        <v>0</v>
      </c>
      <c r="T470">
        <v>0</v>
      </c>
      <c r="U470">
        <v>0</v>
      </c>
      <c r="V470">
        <v>0</v>
      </c>
      <c r="W470">
        <v>0</v>
      </c>
      <c r="X470">
        <v>0</v>
      </c>
      <c r="Y470" t="s">
        <v>63</v>
      </c>
      <c r="Z470">
        <v>0</v>
      </c>
      <c r="AA470" t="s">
        <v>70</v>
      </c>
      <c r="AB470" t="s">
        <v>477</v>
      </c>
      <c r="AC470">
        <v>0</v>
      </c>
      <c r="AD470" t="s">
        <v>478</v>
      </c>
      <c r="AE470" t="s">
        <v>714</v>
      </c>
      <c r="AF470">
        <v>0</v>
      </c>
      <c r="AG470" t="s">
        <v>478</v>
      </c>
      <c r="AH470" t="s">
        <v>94</v>
      </c>
      <c r="AI470">
        <v>0.1</v>
      </c>
      <c r="AJ470" t="s">
        <v>478</v>
      </c>
      <c r="AK470" t="s">
        <v>148</v>
      </c>
      <c r="AL470">
        <v>0</v>
      </c>
      <c r="AM470" t="s">
        <v>478</v>
      </c>
      <c r="AN470" t="s">
        <v>715</v>
      </c>
      <c r="AO470">
        <v>0</v>
      </c>
      <c r="AP470" t="s">
        <v>478</v>
      </c>
      <c r="AQ470">
        <v>5</v>
      </c>
      <c r="AR470" t="s">
        <v>528</v>
      </c>
      <c r="AS470">
        <v>13</v>
      </c>
      <c r="AT470" t="s">
        <v>529</v>
      </c>
      <c r="AU470">
        <v>7</v>
      </c>
      <c r="AV470" t="s">
        <v>487</v>
      </c>
      <c r="AW470">
        <v>4</v>
      </c>
      <c r="AX470" t="s">
        <v>487</v>
      </c>
      <c r="AY470">
        <v>0</v>
      </c>
      <c r="BA470">
        <v>0</v>
      </c>
      <c r="BC470">
        <v>0</v>
      </c>
      <c r="BE470">
        <v>0</v>
      </c>
      <c r="BF470">
        <v>0</v>
      </c>
      <c r="BG470">
        <v>0</v>
      </c>
      <c r="BH470">
        <v>0</v>
      </c>
      <c r="BI470">
        <v>0</v>
      </c>
      <c r="BJ470">
        <v>60</v>
      </c>
      <c r="BK470" t="s">
        <v>860</v>
      </c>
      <c r="BL470" t="s">
        <v>861</v>
      </c>
      <c r="BM470" t="s">
        <v>550</v>
      </c>
      <c r="BN470" t="s">
        <v>758</v>
      </c>
      <c r="BO470">
        <v>1</v>
      </c>
      <c r="BP470">
        <v>0</v>
      </c>
      <c r="BQ470">
        <v>1</v>
      </c>
      <c r="BR470" t="s">
        <v>81</v>
      </c>
      <c r="BS470">
        <v>50</v>
      </c>
      <c r="BT470" t="s">
        <v>759</v>
      </c>
      <c r="BU470">
        <v>100</v>
      </c>
      <c r="BV470">
        <v>124</v>
      </c>
      <c r="BW470">
        <v>2</v>
      </c>
    </row>
    <row r="471" spans="1:75" x14ac:dyDescent="0.15">
      <c r="A471">
        <v>3</v>
      </c>
      <c r="B471">
        <v>400501</v>
      </c>
      <c r="C471">
        <v>1</v>
      </c>
      <c r="D471" t="s">
        <v>713</v>
      </c>
      <c r="E471">
        <v>20141110</v>
      </c>
      <c r="F471">
        <v>1</v>
      </c>
      <c r="G471" t="s">
        <v>472</v>
      </c>
      <c r="H471">
        <v>1</v>
      </c>
      <c r="I471" t="s">
        <v>710</v>
      </c>
      <c r="J471">
        <v>0</v>
      </c>
      <c r="K471">
        <v>0</v>
      </c>
      <c r="L471">
        <v>6</v>
      </c>
      <c r="M471" t="s">
        <v>652</v>
      </c>
      <c r="N471" t="s">
        <v>653</v>
      </c>
      <c r="O471" t="s">
        <v>654</v>
      </c>
      <c r="P471">
        <v>0</v>
      </c>
      <c r="R471">
        <v>0</v>
      </c>
      <c r="S471">
        <v>0</v>
      </c>
      <c r="T471">
        <v>0</v>
      </c>
      <c r="U471">
        <v>0</v>
      </c>
      <c r="V471">
        <v>0</v>
      </c>
      <c r="W471">
        <v>0</v>
      </c>
      <c r="X471">
        <v>0</v>
      </c>
      <c r="Y471" t="s">
        <v>63</v>
      </c>
      <c r="Z471">
        <v>0</v>
      </c>
      <c r="AA471" t="s">
        <v>70</v>
      </c>
      <c r="AB471" t="s">
        <v>477</v>
      </c>
      <c r="AC471">
        <v>0</v>
      </c>
      <c r="AD471" t="s">
        <v>478</v>
      </c>
      <c r="AE471" t="s">
        <v>714</v>
      </c>
      <c r="AF471">
        <v>0</v>
      </c>
      <c r="AG471" t="s">
        <v>478</v>
      </c>
      <c r="AH471" t="s">
        <v>94</v>
      </c>
      <c r="AI471">
        <v>0</v>
      </c>
      <c r="AJ471" t="s">
        <v>478</v>
      </c>
      <c r="AK471" t="s">
        <v>148</v>
      </c>
      <c r="AL471">
        <v>0</v>
      </c>
      <c r="AM471" t="s">
        <v>478</v>
      </c>
      <c r="AN471" t="s">
        <v>715</v>
      </c>
      <c r="AO471">
        <v>0</v>
      </c>
      <c r="AP471" t="s">
        <v>478</v>
      </c>
      <c r="AQ471">
        <v>5</v>
      </c>
      <c r="AR471" t="s">
        <v>528</v>
      </c>
      <c r="AS471">
        <v>13</v>
      </c>
      <c r="AT471" t="s">
        <v>529</v>
      </c>
      <c r="AU471">
        <v>7</v>
      </c>
      <c r="AV471" t="s">
        <v>487</v>
      </c>
      <c r="AW471">
        <v>4</v>
      </c>
      <c r="AX471" t="s">
        <v>487</v>
      </c>
      <c r="AY471">
        <v>0</v>
      </c>
      <c r="BA471">
        <v>0</v>
      </c>
      <c r="BC471">
        <v>0</v>
      </c>
      <c r="BE471">
        <v>0</v>
      </c>
      <c r="BF471">
        <v>0</v>
      </c>
      <c r="BG471">
        <v>0</v>
      </c>
      <c r="BH471">
        <v>0</v>
      </c>
      <c r="BI471">
        <v>0</v>
      </c>
      <c r="BJ471">
        <v>999</v>
      </c>
      <c r="BN471" t="s">
        <v>487</v>
      </c>
      <c r="BO471">
        <v>180</v>
      </c>
      <c r="BP471">
        <v>0</v>
      </c>
      <c r="BQ471">
        <v>1</v>
      </c>
      <c r="BR471" t="s">
        <v>81</v>
      </c>
      <c r="BS471">
        <v>99</v>
      </c>
      <c r="BT471" t="s">
        <v>655</v>
      </c>
      <c r="BU471">
        <v>999000</v>
      </c>
      <c r="BV471">
        <v>1</v>
      </c>
      <c r="BW471">
        <v>1</v>
      </c>
    </row>
    <row r="472" spans="1:75" x14ac:dyDescent="0.15">
      <c r="A472">
        <v>3</v>
      </c>
      <c r="B472">
        <v>400501</v>
      </c>
      <c r="C472">
        <v>1</v>
      </c>
      <c r="D472" t="s">
        <v>713</v>
      </c>
      <c r="E472">
        <v>20141111</v>
      </c>
      <c r="F472">
        <v>1</v>
      </c>
      <c r="G472" t="s">
        <v>472</v>
      </c>
      <c r="H472">
        <v>1</v>
      </c>
      <c r="I472" t="s">
        <v>710</v>
      </c>
      <c r="J472">
        <v>0</v>
      </c>
      <c r="K472">
        <v>0</v>
      </c>
      <c r="L472">
        <v>1</v>
      </c>
      <c r="M472" t="s">
        <v>1125</v>
      </c>
      <c r="N472" t="s">
        <v>1126</v>
      </c>
      <c r="O472" t="s">
        <v>631</v>
      </c>
      <c r="P472">
        <v>103</v>
      </c>
      <c r="R472">
        <v>0</v>
      </c>
      <c r="S472">
        <v>0</v>
      </c>
      <c r="T472">
        <v>0</v>
      </c>
      <c r="U472">
        <v>0</v>
      </c>
      <c r="V472">
        <v>0</v>
      </c>
      <c r="W472">
        <v>0</v>
      </c>
      <c r="X472">
        <v>0</v>
      </c>
      <c r="Y472" t="s">
        <v>63</v>
      </c>
      <c r="Z472">
        <v>210</v>
      </c>
      <c r="AA472" t="s">
        <v>70</v>
      </c>
      <c r="AB472" t="s">
        <v>477</v>
      </c>
      <c r="AC472">
        <v>15.4</v>
      </c>
      <c r="AD472" t="s">
        <v>478</v>
      </c>
      <c r="AE472" t="s">
        <v>714</v>
      </c>
      <c r="AF472">
        <v>15.4</v>
      </c>
      <c r="AG472" t="s">
        <v>478</v>
      </c>
      <c r="AH472" t="s">
        <v>94</v>
      </c>
      <c r="AI472">
        <v>0.2</v>
      </c>
      <c r="AJ472" t="s">
        <v>478</v>
      </c>
      <c r="AK472" t="s">
        <v>148</v>
      </c>
      <c r="AL472">
        <v>0</v>
      </c>
      <c r="AM472" t="s">
        <v>478</v>
      </c>
      <c r="AN472" t="s">
        <v>715</v>
      </c>
      <c r="AO472">
        <v>0.1</v>
      </c>
      <c r="AP472" t="s">
        <v>478</v>
      </c>
      <c r="AQ472">
        <v>2</v>
      </c>
      <c r="AR472" t="s">
        <v>479</v>
      </c>
      <c r="AS472">
        <v>2</v>
      </c>
      <c r="AT472" t="s">
        <v>480</v>
      </c>
      <c r="AU472">
        <v>1</v>
      </c>
      <c r="AV472" t="s">
        <v>534</v>
      </c>
      <c r="AW472">
        <v>2</v>
      </c>
      <c r="AX472" t="s">
        <v>488</v>
      </c>
      <c r="AY472">
        <v>0</v>
      </c>
      <c r="BA472">
        <v>0</v>
      </c>
      <c r="BC472">
        <v>0</v>
      </c>
      <c r="BE472">
        <v>0</v>
      </c>
      <c r="BF472">
        <v>0</v>
      </c>
      <c r="BG472">
        <v>0</v>
      </c>
      <c r="BH472">
        <v>0</v>
      </c>
      <c r="BI472">
        <v>0</v>
      </c>
      <c r="BJ472">
        <v>111</v>
      </c>
      <c r="BK472" t="s">
        <v>1127</v>
      </c>
      <c r="BL472" t="s">
        <v>1128</v>
      </c>
      <c r="BM472" t="s">
        <v>631</v>
      </c>
      <c r="BN472" t="s">
        <v>758</v>
      </c>
      <c r="BO472">
        <v>80</v>
      </c>
      <c r="BP472">
        <v>1000</v>
      </c>
      <c r="BQ472">
        <v>5</v>
      </c>
      <c r="BR472" t="s">
        <v>632</v>
      </c>
      <c r="BS472">
        <v>50</v>
      </c>
      <c r="BT472" t="s">
        <v>759</v>
      </c>
      <c r="BU472">
        <v>80</v>
      </c>
      <c r="BV472">
        <v>103</v>
      </c>
      <c r="BW472">
        <v>3</v>
      </c>
    </row>
    <row r="473" spans="1:75" x14ac:dyDescent="0.15">
      <c r="A473">
        <v>3</v>
      </c>
      <c r="B473">
        <v>400501</v>
      </c>
      <c r="C473">
        <v>1</v>
      </c>
      <c r="D473" t="s">
        <v>713</v>
      </c>
      <c r="E473">
        <v>20141111</v>
      </c>
      <c r="F473">
        <v>1</v>
      </c>
      <c r="G473" t="s">
        <v>472</v>
      </c>
      <c r="H473">
        <v>1</v>
      </c>
      <c r="I473" t="s">
        <v>710</v>
      </c>
      <c r="J473">
        <v>0</v>
      </c>
      <c r="K473">
        <v>0</v>
      </c>
      <c r="L473">
        <v>2</v>
      </c>
      <c r="M473" t="s">
        <v>1020</v>
      </c>
      <c r="N473" t="s">
        <v>1021</v>
      </c>
      <c r="O473" t="s">
        <v>1022</v>
      </c>
      <c r="P473">
        <v>1</v>
      </c>
      <c r="R473">
        <v>0</v>
      </c>
      <c r="S473">
        <v>0</v>
      </c>
      <c r="T473">
        <v>0</v>
      </c>
      <c r="U473">
        <v>0</v>
      </c>
      <c r="V473">
        <v>0</v>
      </c>
      <c r="W473">
        <v>0</v>
      </c>
      <c r="X473">
        <v>0</v>
      </c>
      <c r="Y473" t="s">
        <v>63</v>
      </c>
      <c r="Z473">
        <v>1</v>
      </c>
      <c r="AA473" t="s">
        <v>70</v>
      </c>
      <c r="AB473" t="s">
        <v>477</v>
      </c>
      <c r="AC473">
        <v>0</v>
      </c>
      <c r="AD473" t="s">
        <v>478</v>
      </c>
      <c r="AE473" t="s">
        <v>714</v>
      </c>
      <c r="AF473">
        <v>0</v>
      </c>
      <c r="AG473" t="s">
        <v>478</v>
      </c>
      <c r="AH473" t="s">
        <v>94</v>
      </c>
      <c r="AI473">
        <v>0.1</v>
      </c>
      <c r="AJ473" t="s">
        <v>478</v>
      </c>
      <c r="AK473" t="s">
        <v>148</v>
      </c>
      <c r="AL473">
        <v>0</v>
      </c>
      <c r="AM473" t="s">
        <v>478</v>
      </c>
      <c r="AN473" t="s">
        <v>715</v>
      </c>
      <c r="AO473">
        <v>0.3</v>
      </c>
      <c r="AP473" t="s">
        <v>478</v>
      </c>
      <c r="AQ473">
        <v>2</v>
      </c>
      <c r="AR473" t="s">
        <v>479</v>
      </c>
      <c r="AS473">
        <v>2</v>
      </c>
      <c r="AT473" t="s">
        <v>480</v>
      </c>
      <c r="AU473">
        <v>1</v>
      </c>
      <c r="AV473" t="s">
        <v>534</v>
      </c>
      <c r="AW473">
        <v>2</v>
      </c>
      <c r="AX473" t="s">
        <v>488</v>
      </c>
      <c r="AY473">
        <v>0</v>
      </c>
      <c r="BA473">
        <v>0</v>
      </c>
      <c r="BC473">
        <v>0</v>
      </c>
      <c r="BE473">
        <v>0</v>
      </c>
      <c r="BF473">
        <v>0</v>
      </c>
      <c r="BG473">
        <v>0</v>
      </c>
      <c r="BH473">
        <v>0</v>
      </c>
      <c r="BI473">
        <v>0</v>
      </c>
      <c r="BJ473">
        <v>179</v>
      </c>
      <c r="BK473" t="s">
        <v>1023</v>
      </c>
      <c r="BL473" t="s">
        <v>1024</v>
      </c>
      <c r="BM473" t="s">
        <v>1022</v>
      </c>
      <c r="BN473" t="s">
        <v>758</v>
      </c>
      <c r="BO473">
        <v>0.5</v>
      </c>
      <c r="BP473">
        <v>0</v>
      </c>
      <c r="BQ473">
        <v>1</v>
      </c>
      <c r="BR473" t="s">
        <v>81</v>
      </c>
      <c r="BS473">
        <v>50</v>
      </c>
      <c r="BT473" t="s">
        <v>759</v>
      </c>
      <c r="BU473">
        <v>300</v>
      </c>
      <c r="BV473">
        <v>426</v>
      </c>
      <c r="BW473">
        <v>1</v>
      </c>
    </row>
    <row r="474" spans="1:75" x14ac:dyDescent="0.15">
      <c r="A474">
        <v>3</v>
      </c>
      <c r="B474">
        <v>400501</v>
      </c>
      <c r="C474">
        <v>1</v>
      </c>
      <c r="D474" t="s">
        <v>713</v>
      </c>
      <c r="E474">
        <v>20141111</v>
      </c>
      <c r="F474">
        <v>1</v>
      </c>
      <c r="G474" t="s">
        <v>472</v>
      </c>
      <c r="H474">
        <v>1</v>
      </c>
      <c r="I474" t="s">
        <v>710</v>
      </c>
      <c r="J474">
        <v>0</v>
      </c>
      <c r="K474">
        <v>0</v>
      </c>
      <c r="L474">
        <v>3</v>
      </c>
      <c r="M474" t="s">
        <v>1405</v>
      </c>
      <c r="N474" t="s">
        <v>1406</v>
      </c>
      <c r="O474" t="s">
        <v>1407</v>
      </c>
      <c r="P474">
        <v>19</v>
      </c>
      <c r="R474">
        <v>0</v>
      </c>
      <c r="S474">
        <v>0</v>
      </c>
      <c r="T474">
        <v>0</v>
      </c>
      <c r="U474">
        <v>0</v>
      </c>
      <c r="V474">
        <v>0</v>
      </c>
      <c r="W474">
        <v>0</v>
      </c>
      <c r="X474">
        <v>0</v>
      </c>
      <c r="Y474" t="s">
        <v>63</v>
      </c>
      <c r="Z474">
        <v>6</v>
      </c>
      <c r="AA474" t="s">
        <v>70</v>
      </c>
      <c r="AB474" t="s">
        <v>477</v>
      </c>
      <c r="AC474">
        <v>0.2</v>
      </c>
      <c r="AD474" t="s">
        <v>478</v>
      </c>
      <c r="AE474" t="s">
        <v>714</v>
      </c>
      <c r="AF474">
        <v>0</v>
      </c>
      <c r="AG474" t="s">
        <v>478</v>
      </c>
      <c r="AH474" t="s">
        <v>94</v>
      </c>
      <c r="AI474">
        <v>1.4</v>
      </c>
      <c r="AJ474" t="s">
        <v>478</v>
      </c>
      <c r="AK474" t="s">
        <v>148</v>
      </c>
      <c r="AL474">
        <v>0.3</v>
      </c>
      <c r="AM474" t="s">
        <v>478</v>
      </c>
      <c r="AN474" t="s">
        <v>715</v>
      </c>
      <c r="AO474">
        <v>0</v>
      </c>
      <c r="AP474" t="s">
        <v>478</v>
      </c>
      <c r="AQ474">
        <v>2</v>
      </c>
      <c r="AR474" t="s">
        <v>479</v>
      </c>
      <c r="AS474">
        <v>2</v>
      </c>
      <c r="AT474" t="s">
        <v>480</v>
      </c>
      <c r="AU474">
        <v>1</v>
      </c>
      <c r="AV474" t="s">
        <v>534</v>
      </c>
      <c r="AW474">
        <v>2</v>
      </c>
      <c r="AX474" t="s">
        <v>488</v>
      </c>
      <c r="AY474">
        <v>0</v>
      </c>
      <c r="BA474">
        <v>0</v>
      </c>
      <c r="BC474">
        <v>0</v>
      </c>
      <c r="BE474">
        <v>0</v>
      </c>
      <c r="BF474">
        <v>0</v>
      </c>
      <c r="BG474">
        <v>0</v>
      </c>
      <c r="BH474">
        <v>0</v>
      </c>
      <c r="BI474">
        <v>0</v>
      </c>
      <c r="BJ474">
        <v>60</v>
      </c>
      <c r="BK474" t="s">
        <v>1408</v>
      </c>
      <c r="BL474" t="s">
        <v>1409</v>
      </c>
      <c r="BM474" t="s">
        <v>1407</v>
      </c>
      <c r="BN474" t="s">
        <v>758</v>
      </c>
      <c r="BO474">
        <v>30</v>
      </c>
      <c r="BP474">
        <v>0</v>
      </c>
      <c r="BQ474">
        <v>1</v>
      </c>
      <c r="BR474" t="s">
        <v>81</v>
      </c>
      <c r="BS474">
        <v>50</v>
      </c>
      <c r="BT474" t="s">
        <v>759</v>
      </c>
      <c r="BU474">
        <v>160</v>
      </c>
      <c r="BV474">
        <v>100</v>
      </c>
      <c r="BW474">
        <v>2</v>
      </c>
    </row>
    <row r="475" spans="1:75" x14ac:dyDescent="0.15">
      <c r="A475">
        <v>3</v>
      </c>
      <c r="B475">
        <v>400501</v>
      </c>
      <c r="C475">
        <v>1</v>
      </c>
      <c r="D475" t="s">
        <v>713</v>
      </c>
      <c r="E475">
        <v>20141111</v>
      </c>
      <c r="F475">
        <v>1</v>
      </c>
      <c r="G475" t="s">
        <v>472</v>
      </c>
      <c r="H475">
        <v>1</v>
      </c>
      <c r="I475" t="s">
        <v>710</v>
      </c>
      <c r="J475">
        <v>0</v>
      </c>
      <c r="K475">
        <v>0</v>
      </c>
      <c r="L475">
        <v>4</v>
      </c>
      <c r="M475" t="s">
        <v>1458</v>
      </c>
      <c r="N475" t="s">
        <v>1459</v>
      </c>
      <c r="O475" t="s">
        <v>491</v>
      </c>
      <c r="P475">
        <v>1</v>
      </c>
      <c r="R475">
        <v>0</v>
      </c>
      <c r="S475">
        <v>0</v>
      </c>
      <c r="T475">
        <v>0</v>
      </c>
      <c r="U475">
        <v>0</v>
      </c>
      <c r="V475">
        <v>0</v>
      </c>
      <c r="W475">
        <v>0</v>
      </c>
      <c r="X475">
        <v>0</v>
      </c>
      <c r="Y475" t="s">
        <v>63</v>
      </c>
      <c r="Z475">
        <v>3</v>
      </c>
      <c r="AA475" t="s">
        <v>70</v>
      </c>
      <c r="AB475" t="s">
        <v>477</v>
      </c>
      <c r="AC475">
        <v>0.1</v>
      </c>
      <c r="AD475" t="s">
        <v>478</v>
      </c>
      <c r="AE475" t="s">
        <v>714</v>
      </c>
      <c r="AF475">
        <v>0</v>
      </c>
      <c r="AG475" t="s">
        <v>478</v>
      </c>
      <c r="AH475" t="s">
        <v>94</v>
      </c>
      <c r="AI475">
        <v>0.6</v>
      </c>
      <c r="AJ475" t="s">
        <v>478</v>
      </c>
      <c r="AK475" t="s">
        <v>148</v>
      </c>
      <c r="AL475">
        <v>0.2</v>
      </c>
      <c r="AM475" t="s">
        <v>478</v>
      </c>
      <c r="AN475" t="s">
        <v>715</v>
      </c>
      <c r="AO475">
        <v>0</v>
      </c>
      <c r="AP475" t="s">
        <v>478</v>
      </c>
      <c r="AQ475">
        <v>2</v>
      </c>
      <c r="AR475" t="s">
        <v>479</v>
      </c>
      <c r="AS475">
        <v>2</v>
      </c>
      <c r="AT475" t="s">
        <v>480</v>
      </c>
      <c r="AU475">
        <v>1</v>
      </c>
      <c r="AV475" t="s">
        <v>534</v>
      </c>
      <c r="AW475">
        <v>2</v>
      </c>
      <c r="AX475" t="s">
        <v>488</v>
      </c>
      <c r="AY475">
        <v>0</v>
      </c>
      <c r="BA475">
        <v>0</v>
      </c>
      <c r="BC475">
        <v>0</v>
      </c>
      <c r="BE475">
        <v>0</v>
      </c>
      <c r="BF475">
        <v>0</v>
      </c>
      <c r="BG475">
        <v>0</v>
      </c>
      <c r="BH475">
        <v>0</v>
      </c>
      <c r="BI475">
        <v>0</v>
      </c>
      <c r="BJ475">
        <v>61</v>
      </c>
      <c r="BK475" t="s">
        <v>1460</v>
      </c>
      <c r="BL475" t="s">
        <v>1461</v>
      </c>
      <c r="BM475" t="s">
        <v>491</v>
      </c>
      <c r="BN475" t="s">
        <v>758</v>
      </c>
      <c r="BO475">
        <v>10</v>
      </c>
      <c r="BP475">
        <v>0</v>
      </c>
      <c r="BQ475">
        <v>1</v>
      </c>
      <c r="BR475" t="s">
        <v>81</v>
      </c>
      <c r="BS475">
        <v>50</v>
      </c>
      <c r="BT475" t="s">
        <v>759</v>
      </c>
      <c r="BU475">
        <v>1000</v>
      </c>
      <c r="BV475">
        <v>133</v>
      </c>
      <c r="BW475">
        <v>2</v>
      </c>
    </row>
    <row r="476" spans="1:75" x14ac:dyDescent="0.15">
      <c r="A476">
        <v>3</v>
      </c>
      <c r="B476">
        <v>400501</v>
      </c>
      <c r="C476">
        <v>1</v>
      </c>
      <c r="D476" t="s">
        <v>713</v>
      </c>
      <c r="E476">
        <v>20141111</v>
      </c>
      <c r="F476">
        <v>1</v>
      </c>
      <c r="G476" t="s">
        <v>472</v>
      </c>
      <c r="H476">
        <v>1</v>
      </c>
      <c r="I476" t="s">
        <v>710</v>
      </c>
      <c r="J476">
        <v>0</v>
      </c>
      <c r="K476">
        <v>0</v>
      </c>
      <c r="L476">
        <v>5</v>
      </c>
      <c r="M476" t="s">
        <v>640</v>
      </c>
      <c r="N476" t="s">
        <v>641</v>
      </c>
      <c r="O476" t="s">
        <v>642</v>
      </c>
      <c r="P476">
        <v>6</v>
      </c>
      <c r="R476">
        <v>0</v>
      </c>
      <c r="S476">
        <v>0</v>
      </c>
      <c r="T476">
        <v>0</v>
      </c>
      <c r="U476">
        <v>0</v>
      </c>
      <c r="V476">
        <v>0</v>
      </c>
      <c r="W476">
        <v>0</v>
      </c>
      <c r="X476">
        <v>0</v>
      </c>
      <c r="Y476" t="s">
        <v>63</v>
      </c>
      <c r="Z476">
        <v>1</v>
      </c>
      <c r="AA476" t="s">
        <v>70</v>
      </c>
      <c r="AB476" t="s">
        <v>477</v>
      </c>
      <c r="AC476">
        <v>0</v>
      </c>
      <c r="AD476" t="s">
        <v>478</v>
      </c>
      <c r="AE476" t="s">
        <v>714</v>
      </c>
      <c r="AF476">
        <v>0</v>
      </c>
      <c r="AG476" t="s">
        <v>478</v>
      </c>
      <c r="AH476" t="s">
        <v>94</v>
      </c>
      <c r="AI476">
        <v>0.3</v>
      </c>
      <c r="AJ476" t="s">
        <v>478</v>
      </c>
      <c r="AK476" t="s">
        <v>148</v>
      </c>
      <c r="AL476">
        <v>0.1</v>
      </c>
      <c r="AM476" t="s">
        <v>478</v>
      </c>
      <c r="AN476" t="s">
        <v>715</v>
      </c>
      <c r="AO476">
        <v>0</v>
      </c>
      <c r="AP476" t="s">
        <v>478</v>
      </c>
      <c r="AQ476">
        <v>2</v>
      </c>
      <c r="AR476" t="s">
        <v>479</v>
      </c>
      <c r="AS476">
        <v>2</v>
      </c>
      <c r="AT476" t="s">
        <v>480</v>
      </c>
      <c r="AU476">
        <v>1</v>
      </c>
      <c r="AV476" t="s">
        <v>534</v>
      </c>
      <c r="AW476">
        <v>2</v>
      </c>
      <c r="AX476" t="s">
        <v>488</v>
      </c>
      <c r="AY476">
        <v>0</v>
      </c>
      <c r="BA476">
        <v>0</v>
      </c>
      <c r="BC476">
        <v>0</v>
      </c>
      <c r="BE476">
        <v>0</v>
      </c>
      <c r="BF476">
        <v>0</v>
      </c>
      <c r="BG476">
        <v>0</v>
      </c>
      <c r="BH476">
        <v>0</v>
      </c>
      <c r="BI476">
        <v>0</v>
      </c>
      <c r="BJ476">
        <v>60</v>
      </c>
      <c r="BK476" t="s">
        <v>643</v>
      </c>
      <c r="BL476" t="s">
        <v>862</v>
      </c>
      <c r="BM476" t="s">
        <v>642</v>
      </c>
      <c r="BN476" t="s">
        <v>758</v>
      </c>
      <c r="BO476">
        <v>5</v>
      </c>
      <c r="BP476">
        <v>0</v>
      </c>
      <c r="BQ476">
        <v>1</v>
      </c>
      <c r="BR476" t="s">
        <v>81</v>
      </c>
      <c r="BS476">
        <v>50</v>
      </c>
      <c r="BT476" t="s">
        <v>759</v>
      </c>
      <c r="BU476">
        <v>130</v>
      </c>
      <c r="BV476">
        <v>133</v>
      </c>
      <c r="BW476">
        <v>2</v>
      </c>
    </row>
    <row r="477" spans="1:75" x14ac:dyDescent="0.15">
      <c r="A477">
        <v>3</v>
      </c>
      <c r="B477">
        <v>400501</v>
      </c>
      <c r="C477">
        <v>1</v>
      </c>
      <c r="D477" t="s">
        <v>713</v>
      </c>
      <c r="E477">
        <v>20141111</v>
      </c>
      <c r="F477">
        <v>1</v>
      </c>
      <c r="G477" t="s">
        <v>472</v>
      </c>
      <c r="H477">
        <v>1</v>
      </c>
      <c r="I477" t="s">
        <v>710</v>
      </c>
      <c r="J477">
        <v>0</v>
      </c>
      <c r="K477">
        <v>0</v>
      </c>
      <c r="L477">
        <v>6</v>
      </c>
      <c r="M477" t="s">
        <v>610</v>
      </c>
      <c r="N477" t="s">
        <v>611</v>
      </c>
      <c r="O477" t="s">
        <v>612</v>
      </c>
      <c r="P477">
        <v>1</v>
      </c>
      <c r="R477">
        <v>0</v>
      </c>
      <c r="S477">
        <v>0</v>
      </c>
      <c r="T477">
        <v>0</v>
      </c>
      <c r="U477">
        <v>0</v>
      </c>
      <c r="V477">
        <v>0</v>
      </c>
      <c r="W477">
        <v>0</v>
      </c>
      <c r="X477">
        <v>0</v>
      </c>
      <c r="Y477" t="s">
        <v>63</v>
      </c>
      <c r="Z477">
        <v>1</v>
      </c>
      <c r="AA477" t="s">
        <v>70</v>
      </c>
      <c r="AB477" t="s">
        <v>477</v>
      </c>
      <c r="AC477">
        <v>0</v>
      </c>
      <c r="AD477" t="s">
        <v>478</v>
      </c>
      <c r="AE477" t="s">
        <v>714</v>
      </c>
      <c r="AF477">
        <v>0</v>
      </c>
      <c r="AG477" t="s">
        <v>478</v>
      </c>
      <c r="AH477" t="s">
        <v>94</v>
      </c>
      <c r="AI477">
        <v>0.1</v>
      </c>
      <c r="AJ477" t="s">
        <v>478</v>
      </c>
      <c r="AK477" t="s">
        <v>148</v>
      </c>
      <c r="AL477">
        <v>0</v>
      </c>
      <c r="AM477" t="s">
        <v>478</v>
      </c>
      <c r="AN477" t="s">
        <v>715</v>
      </c>
      <c r="AO477">
        <v>0</v>
      </c>
      <c r="AP477" t="s">
        <v>478</v>
      </c>
      <c r="AQ477">
        <v>2</v>
      </c>
      <c r="AR477" t="s">
        <v>479</v>
      </c>
      <c r="AS477">
        <v>2</v>
      </c>
      <c r="AT477" t="s">
        <v>480</v>
      </c>
      <c r="AU477">
        <v>1</v>
      </c>
      <c r="AV477" t="s">
        <v>534</v>
      </c>
      <c r="AW477">
        <v>2</v>
      </c>
      <c r="AX477" t="s">
        <v>488</v>
      </c>
      <c r="AY477">
        <v>0</v>
      </c>
      <c r="BA477">
        <v>0</v>
      </c>
      <c r="BC477">
        <v>0</v>
      </c>
      <c r="BE477">
        <v>0</v>
      </c>
      <c r="BF477">
        <v>0</v>
      </c>
      <c r="BG477">
        <v>0</v>
      </c>
      <c r="BH477">
        <v>0</v>
      </c>
      <c r="BI477">
        <v>0</v>
      </c>
      <c r="BJ477">
        <v>172</v>
      </c>
      <c r="BK477" t="s">
        <v>613</v>
      </c>
      <c r="BL477" t="s">
        <v>863</v>
      </c>
      <c r="BM477" t="s">
        <v>612</v>
      </c>
      <c r="BN477" t="s">
        <v>758</v>
      </c>
      <c r="BO477">
        <v>5</v>
      </c>
      <c r="BP477">
        <v>0</v>
      </c>
      <c r="BQ477">
        <v>1</v>
      </c>
      <c r="BR477" t="s">
        <v>81</v>
      </c>
      <c r="BS477">
        <v>50</v>
      </c>
      <c r="BT477" t="s">
        <v>759</v>
      </c>
      <c r="BU477">
        <v>1800</v>
      </c>
      <c r="BV477">
        <v>454</v>
      </c>
      <c r="BW477">
        <v>1</v>
      </c>
    </row>
    <row r="478" spans="1:75" x14ac:dyDescent="0.15">
      <c r="A478">
        <v>3</v>
      </c>
      <c r="B478">
        <v>400501</v>
      </c>
      <c r="C478">
        <v>1</v>
      </c>
      <c r="D478" t="s">
        <v>713</v>
      </c>
      <c r="E478">
        <v>20141111</v>
      </c>
      <c r="F478">
        <v>1</v>
      </c>
      <c r="G478" t="s">
        <v>472</v>
      </c>
      <c r="H478">
        <v>1</v>
      </c>
      <c r="I478" t="s">
        <v>710</v>
      </c>
      <c r="J478">
        <v>0</v>
      </c>
      <c r="K478">
        <v>0</v>
      </c>
      <c r="L478">
        <v>7</v>
      </c>
      <c r="M478" t="s">
        <v>767</v>
      </c>
      <c r="N478" t="s">
        <v>768</v>
      </c>
      <c r="O478" t="s">
        <v>769</v>
      </c>
      <c r="P478">
        <v>10</v>
      </c>
      <c r="R478">
        <v>0</v>
      </c>
      <c r="S478">
        <v>0</v>
      </c>
      <c r="T478">
        <v>0</v>
      </c>
      <c r="U478">
        <v>0</v>
      </c>
      <c r="V478">
        <v>0</v>
      </c>
      <c r="W478">
        <v>0</v>
      </c>
      <c r="X478">
        <v>0</v>
      </c>
      <c r="Y478" t="s">
        <v>63</v>
      </c>
      <c r="Z478">
        <v>74</v>
      </c>
      <c r="AA478" t="s">
        <v>70</v>
      </c>
      <c r="AB478" t="s">
        <v>477</v>
      </c>
      <c r="AC478">
        <v>0</v>
      </c>
      <c r="AD478" t="s">
        <v>478</v>
      </c>
      <c r="AE478" t="s">
        <v>714</v>
      </c>
      <c r="AF478">
        <v>8</v>
      </c>
      <c r="AG478" t="s">
        <v>478</v>
      </c>
      <c r="AH478" t="s">
        <v>94</v>
      </c>
      <c r="AI478">
        <v>0</v>
      </c>
      <c r="AJ478" t="s">
        <v>478</v>
      </c>
      <c r="AK478" t="s">
        <v>148</v>
      </c>
      <c r="AL478">
        <v>0</v>
      </c>
      <c r="AM478" t="s">
        <v>478</v>
      </c>
      <c r="AN478" t="s">
        <v>715</v>
      </c>
      <c r="AO478">
        <v>0</v>
      </c>
      <c r="AP478" t="s">
        <v>478</v>
      </c>
      <c r="AQ478">
        <v>2</v>
      </c>
      <c r="AR478" t="s">
        <v>479</v>
      </c>
      <c r="AS478">
        <v>2</v>
      </c>
      <c r="AT478" t="s">
        <v>480</v>
      </c>
      <c r="AU478">
        <v>1</v>
      </c>
      <c r="AV478" t="s">
        <v>534</v>
      </c>
      <c r="AW478">
        <v>2</v>
      </c>
      <c r="AX478" t="s">
        <v>488</v>
      </c>
      <c r="AY478">
        <v>0</v>
      </c>
      <c r="BA478">
        <v>0</v>
      </c>
      <c r="BC478">
        <v>0</v>
      </c>
      <c r="BE478">
        <v>0</v>
      </c>
      <c r="BF478">
        <v>0</v>
      </c>
      <c r="BG478">
        <v>0</v>
      </c>
      <c r="BH478">
        <v>0</v>
      </c>
      <c r="BI478">
        <v>0</v>
      </c>
      <c r="BJ478">
        <v>141</v>
      </c>
      <c r="BK478" t="s">
        <v>770</v>
      </c>
      <c r="BL478" t="s">
        <v>771</v>
      </c>
      <c r="BM478" t="s">
        <v>769</v>
      </c>
      <c r="BN478" t="s">
        <v>758</v>
      </c>
      <c r="BO478">
        <v>8</v>
      </c>
      <c r="BP478">
        <v>0</v>
      </c>
      <c r="BQ478">
        <v>1</v>
      </c>
      <c r="BR478" t="s">
        <v>81</v>
      </c>
      <c r="BS478">
        <v>50</v>
      </c>
      <c r="BT478" t="s">
        <v>759</v>
      </c>
      <c r="BU478">
        <v>250</v>
      </c>
      <c r="BV478">
        <v>326</v>
      </c>
      <c r="BW478">
        <v>1</v>
      </c>
    </row>
    <row r="479" spans="1:75" x14ac:dyDescent="0.15">
      <c r="A479">
        <v>3</v>
      </c>
      <c r="B479">
        <v>400501</v>
      </c>
      <c r="C479">
        <v>1</v>
      </c>
      <c r="D479" t="s">
        <v>713</v>
      </c>
      <c r="E479">
        <v>20141111</v>
      </c>
      <c r="F479">
        <v>1</v>
      </c>
      <c r="G479" t="s">
        <v>472</v>
      </c>
      <c r="H479">
        <v>1</v>
      </c>
      <c r="I479" t="s">
        <v>710</v>
      </c>
      <c r="J479">
        <v>0</v>
      </c>
      <c r="K479">
        <v>0</v>
      </c>
      <c r="L479">
        <v>8</v>
      </c>
      <c r="M479" t="s">
        <v>506</v>
      </c>
      <c r="N479" t="s">
        <v>507</v>
      </c>
      <c r="O479" t="s">
        <v>508</v>
      </c>
      <c r="P479">
        <v>0</v>
      </c>
      <c r="R479">
        <v>0</v>
      </c>
      <c r="S479">
        <v>0</v>
      </c>
      <c r="T479">
        <v>0</v>
      </c>
      <c r="U479">
        <v>0</v>
      </c>
      <c r="V479">
        <v>0</v>
      </c>
      <c r="W479">
        <v>0</v>
      </c>
      <c r="X479">
        <v>0</v>
      </c>
      <c r="Y479" t="s">
        <v>63</v>
      </c>
      <c r="Z479">
        <v>0</v>
      </c>
      <c r="AA479" t="s">
        <v>70</v>
      </c>
      <c r="AB479" t="s">
        <v>477</v>
      </c>
      <c r="AC479">
        <v>0</v>
      </c>
      <c r="AD479" t="s">
        <v>478</v>
      </c>
      <c r="AE479" t="s">
        <v>714</v>
      </c>
      <c r="AF479">
        <v>0</v>
      </c>
      <c r="AG479" t="s">
        <v>478</v>
      </c>
      <c r="AH479" t="s">
        <v>94</v>
      </c>
      <c r="AI479">
        <v>0</v>
      </c>
      <c r="AJ479" t="s">
        <v>478</v>
      </c>
      <c r="AK479" t="s">
        <v>148</v>
      </c>
      <c r="AL479">
        <v>0</v>
      </c>
      <c r="AM479" t="s">
        <v>478</v>
      </c>
      <c r="AN479" t="s">
        <v>715</v>
      </c>
      <c r="AO479">
        <v>0.5</v>
      </c>
      <c r="AP479" t="s">
        <v>478</v>
      </c>
      <c r="AQ479">
        <v>2</v>
      </c>
      <c r="AR479" t="s">
        <v>479</v>
      </c>
      <c r="AS479">
        <v>2</v>
      </c>
      <c r="AT479" t="s">
        <v>480</v>
      </c>
      <c r="AU479">
        <v>1</v>
      </c>
      <c r="AV479" t="s">
        <v>534</v>
      </c>
      <c r="AW479">
        <v>2</v>
      </c>
      <c r="AX479" t="s">
        <v>488</v>
      </c>
      <c r="AY479">
        <v>0</v>
      </c>
      <c r="BA479">
        <v>0</v>
      </c>
      <c r="BC479">
        <v>0</v>
      </c>
      <c r="BE479">
        <v>0</v>
      </c>
      <c r="BF479">
        <v>0</v>
      </c>
      <c r="BG479">
        <v>0</v>
      </c>
      <c r="BH479">
        <v>0</v>
      </c>
      <c r="BI479">
        <v>0</v>
      </c>
      <c r="BJ479">
        <v>170</v>
      </c>
      <c r="BK479" t="s">
        <v>761</v>
      </c>
      <c r="BL479" t="s">
        <v>762</v>
      </c>
      <c r="BM479" t="s">
        <v>508</v>
      </c>
      <c r="BN479" t="s">
        <v>758</v>
      </c>
      <c r="BO479">
        <v>0.5</v>
      </c>
      <c r="BP479">
        <v>0</v>
      </c>
      <c r="BQ479">
        <v>1</v>
      </c>
      <c r="BR479" t="s">
        <v>81</v>
      </c>
      <c r="BS479">
        <v>50</v>
      </c>
      <c r="BT479" t="s">
        <v>759</v>
      </c>
      <c r="BU479">
        <v>1000</v>
      </c>
      <c r="BV479">
        <v>128</v>
      </c>
      <c r="BW479">
        <v>1</v>
      </c>
    </row>
    <row r="480" spans="1:75" x14ac:dyDescent="0.15">
      <c r="A480">
        <v>3</v>
      </c>
      <c r="B480">
        <v>400501</v>
      </c>
      <c r="C480">
        <v>1</v>
      </c>
      <c r="D480" t="s">
        <v>713</v>
      </c>
      <c r="E480">
        <v>20141111</v>
      </c>
      <c r="F480">
        <v>1</v>
      </c>
      <c r="G480" t="s">
        <v>472</v>
      </c>
      <c r="H480">
        <v>1</v>
      </c>
      <c r="I480" t="s">
        <v>710</v>
      </c>
      <c r="J480">
        <v>0</v>
      </c>
      <c r="K480">
        <v>0</v>
      </c>
      <c r="L480">
        <v>1</v>
      </c>
      <c r="M480" t="s">
        <v>1054</v>
      </c>
      <c r="N480" t="s">
        <v>1055</v>
      </c>
      <c r="O480" t="s">
        <v>597</v>
      </c>
      <c r="P480">
        <v>21</v>
      </c>
      <c r="R480">
        <v>0</v>
      </c>
      <c r="S480">
        <v>0</v>
      </c>
      <c r="T480">
        <v>0</v>
      </c>
      <c r="U480">
        <v>0</v>
      </c>
      <c r="V480">
        <v>0</v>
      </c>
      <c r="W480">
        <v>0</v>
      </c>
      <c r="X480">
        <v>0</v>
      </c>
      <c r="Y480" t="s">
        <v>63</v>
      </c>
      <c r="Z480">
        <v>6</v>
      </c>
      <c r="AA480" t="s">
        <v>70</v>
      </c>
      <c r="AB480" t="s">
        <v>477</v>
      </c>
      <c r="AC480">
        <v>0.6</v>
      </c>
      <c r="AD480" t="s">
        <v>478</v>
      </c>
      <c r="AE480" t="s">
        <v>714</v>
      </c>
      <c r="AF480">
        <v>0</v>
      </c>
      <c r="AG480" t="s">
        <v>478</v>
      </c>
      <c r="AH480" t="s">
        <v>94</v>
      </c>
      <c r="AI480">
        <v>1.2</v>
      </c>
      <c r="AJ480" t="s">
        <v>478</v>
      </c>
      <c r="AK480" t="s">
        <v>148</v>
      </c>
      <c r="AL480">
        <v>1</v>
      </c>
      <c r="AM480" t="s">
        <v>478</v>
      </c>
      <c r="AN480" t="s">
        <v>715</v>
      </c>
      <c r="AO480">
        <v>0</v>
      </c>
      <c r="AP480" t="s">
        <v>478</v>
      </c>
      <c r="AQ480">
        <v>4</v>
      </c>
      <c r="AR480" t="s">
        <v>530</v>
      </c>
      <c r="AS480">
        <v>1</v>
      </c>
      <c r="AT480" t="s">
        <v>483</v>
      </c>
      <c r="AU480">
        <v>3</v>
      </c>
      <c r="AV480" t="s">
        <v>484</v>
      </c>
      <c r="AW480">
        <v>2</v>
      </c>
      <c r="AX480" t="s">
        <v>488</v>
      </c>
      <c r="AY480">
        <v>0</v>
      </c>
      <c r="BA480">
        <v>0</v>
      </c>
      <c r="BC480">
        <v>0</v>
      </c>
      <c r="BE480">
        <v>0</v>
      </c>
      <c r="BF480">
        <v>0</v>
      </c>
      <c r="BG480">
        <v>0</v>
      </c>
      <c r="BH480">
        <v>0</v>
      </c>
      <c r="BI480">
        <v>0</v>
      </c>
      <c r="BJ480">
        <v>60</v>
      </c>
      <c r="BK480" t="s">
        <v>1056</v>
      </c>
      <c r="BL480" t="s">
        <v>1057</v>
      </c>
      <c r="BM480" t="s">
        <v>597</v>
      </c>
      <c r="BN480" t="s">
        <v>758</v>
      </c>
      <c r="BO480">
        <v>40</v>
      </c>
      <c r="BP480">
        <v>0</v>
      </c>
      <c r="BQ480">
        <v>1</v>
      </c>
      <c r="BR480" t="s">
        <v>81</v>
      </c>
      <c r="BS480">
        <v>50</v>
      </c>
      <c r="BT480" t="s">
        <v>759</v>
      </c>
      <c r="BU480">
        <v>1000</v>
      </c>
      <c r="BV480">
        <v>522</v>
      </c>
      <c r="BW480">
        <v>3</v>
      </c>
    </row>
    <row r="481" spans="1:75" x14ac:dyDescent="0.15">
      <c r="A481">
        <v>3</v>
      </c>
      <c r="B481">
        <v>400501</v>
      </c>
      <c r="C481">
        <v>1</v>
      </c>
      <c r="D481" t="s">
        <v>713</v>
      </c>
      <c r="E481">
        <v>20141111</v>
      </c>
      <c r="F481">
        <v>1</v>
      </c>
      <c r="G481" t="s">
        <v>472</v>
      </c>
      <c r="H481">
        <v>1</v>
      </c>
      <c r="I481" t="s">
        <v>710</v>
      </c>
      <c r="J481">
        <v>0</v>
      </c>
      <c r="K481">
        <v>0</v>
      </c>
      <c r="L481">
        <v>2</v>
      </c>
      <c r="M481" t="s">
        <v>955</v>
      </c>
      <c r="N481" t="s">
        <v>956</v>
      </c>
      <c r="O481" t="s">
        <v>957</v>
      </c>
      <c r="P481">
        <v>16</v>
      </c>
      <c r="R481">
        <v>0</v>
      </c>
      <c r="S481">
        <v>0</v>
      </c>
      <c r="T481">
        <v>0</v>
      </c>
      <c r="U481">
        <v>0</v>
      </c>
      <c r="V481">
        <v>0</v>
      </c>
      <c r="W481">
        <v>0</v>
      </c>
      <c r="X481">
        <v>0</v>
      </c>
      <c r="Y481" t="s">
        <v>63</v>
      </c>
      <c r="Z481">
        <v>6</v>
      </c>
      <c r="AA481" t="s">
        <v>70</v>
      </c>
      <c r="AB481" t="s">
        <v>477</v>
      </c>
      <c r="AC481">
        <v>0.9</v>
      </c>
      <c r="AD481" t="s">
        <v>478</v>
      </c>
      <c r="AE481" t="s">
        <v>714</v>
      </c>
      <c r="AF481">
        <v>0.1</v>
      </c>
      <c r="AG481" t="s">
        <v>478</v>
      </c>
      <c r="AH481" t="s">
        <v>94</v>
      </c>
      <c r="AI481">
        <v>1.7</v>
      </c>
      <c r="AJ481" t="s">
        <v>478</v>
      </c>
      <c r="AK481" t="s">
        <v>148</v>
      </c>
      <c r="AL481">
        <v>1.1000000000000001</v>
      </c>
      <c r="AM481" t="s">
        <v>478</v>
      </c>
      <c r="AN481" t="s">
        <v>715</v>
      </c>
      <c r="AO481">
        <v>0</v>
      </c>
      <c r="AP481" t="s">
        <v>478</v>
      </c>
      <c r="AQ481">
        <v>4</v>
      </c>
      <c r="AR481" t="s">
        <v>530</v>
      </c>
      <c r="AS481">
        <v>1</v>
      </c>
      <c r="AT481" t="s">
        <v>483</v>
      </c>
      <c r="AU481">
        <v>3</v>
      </c>
      <c r="AV481" t="s">
        <v>484</v>
      </c>
      <c r="AW481">
        <v>2</v>
      </c>
      <c r="AX481" t="s">
        <v>488</v>
      </c>
      <c r="AY481">
        <v>0</v>
      </c>
      <c r="BA481">
        <v>0</v>
      </c>
      <c r="BC481">
        <v>0</v>
      </c>
      <c r="BE481">
        <v>0</v>
      </c>
      <c r="BF481">
        <v>0</v>
      </c>
      <c r="BG481">
        <v>0</v>
      </c>
      <c r="BH481">
        <v>0</v>
      </c>
      <c r="BI481">
        <v>0</v>
      </c>
      <c r="BJ481">
        <v>80</v>
      </c>
      <c r="BK481" t="s">
        <v>958</v>
      </c>
      <c r="BL481" t="s">
        <v>959</v>
      </c>
      <c r="BM481" t="s">
        <v>957</v>
      </c>
      <c r="BN481" t="s">
        <v>758</v>
      </c>
      <c r="BO481">
        <v>30</v>
      </c>
      <c r="BP481">
        <v>0</v>
      </c>
      <c r="BQ481">
        <v>1</v>
      </c>
      <c r="BR481" t="s">
        <v>81</v>
      </c>
      <c r="BS481">
        <v>50</v>
      </c>
      <c r="BT481" t="s">
        <v>759</v>
      </c>
      <c r="BU481">
        <v>500</v>
      </c>
      <c r="BV481">
        <v>261</v>
      </c>
      <c r="BW481">
        <v>3</v>
      </c>
    </row>
    <row r="482" spans="1:75" x14ac:dyDescent="0.15">
      <c r="A482">
        <v>3</v>
      </c>
      <c r="B482">
        <v>400501</v>
      </c>
      <c r="C482">
        <v>1</v>
      </c>
      <c r="D482" t="s">
        <v>713</v>
      </c>
      <c r="E482">
        <v>20141111</v>
      </c>
      <c r="F482">
        <v>1</v>
      </c>
      <c r="G482" t="s">
        <v>472</v>
      </c>
      <c r="H482">
        <v>1</v>
      </c>
      <c r="I482" t="s">
        <v>710</v>
      </c>
      <c r="J482">
        <v>0</v>
      </c>
      <c r="K482">
        <v>0</v>
      </c>
      <c r="L482">
        <v>3</v>
      </c>
      <c r="M482" t="s">
        <v>503</v>
      </c>
      <c r="N482" t="s">
        <v>504</v>
      </c>
      <c r="O482" t="s">
        <v>505</v>
      </c>
      <c r="P482">
        <v>0</v>
      </c>
      <c r="R482">
        <v>0</v>
      </c>
      <c r="S482">
        <v>0</v>
      </c>
      <c r="T482">
        <v>0</v>
      </c>
      <c r="U482">
        <v>0</v>
      </c>
      <c r="V482">
        <v>0</v>
      </c>
      <c r="W482">
        <v>0</v>
      </c>
      <c r="X482">
        <v>0</v>
      </c>
      <c r="Y482" t="s">
        <v>63</v>
      </c>
      <c r="Z482">
        <v>9</v>
      </c>
      <c r="AA482" t="s">
        <v>70</v>
      </c>
      <c r="AB482" t="s">
        <v>477</v>
      </c>
      <c r="AC482">
        <v>0</v>
      </c>
      <c r="AD482" t="s">
        <v>478</v>
      </c>
      <c r="AE482" t="s">
        <v>714</v>
      </c>
      <c r="AF482">
        <v>1</v>
      </c>
      <c r="AG482" t="s">
        <v>478</v>
      </c>
      <c r="AH482" t="s">
        <v>94</v>
      </c>
      <c r="AI482">
        <v>0</v>
      </c>
      <c r="AJ482" t="s">
        <v>478</v>
      </c>
      <c r="AK482" t="s">
        <v>148</v>
      </c>
      <c r="AL482">
        <v>0</v>
      </c>
      <c r="AM482" t="s">
        <v>478</v>
      </c>
      <c r="AN482" t="s">
        <v>715</v>
      </c>
      <c r="AO482">
        <v>0</v>
      </c>
      <c r="AP482" t="s">
        <v>478</v>
      </c>
      <c r="AQ482">
        <v>4</v>
      </c>
      <c r="AR482" t="s">
        <v>530</v>
      </c>
      <c r="AS482">
        <v>1</v>
      </c>
      <c r="AT482" t="s">
        <v>483</v>
      </c>
      <c r="AU482">
        <v>3</v>
      </c>
      <c r="AV482" t="s">
        <v>484</v>
      </c>
      <c r="AW482">
        <v>2</v>
      </c>
      <c r="AX482" t="s">
        <v>488</v>
      </c>
      <c r="AY482">
        <v>0</v>
      </c>
      <c r="BA482">
        <v>0</v>
      </c>
      <c r="BC482">
        <v>0</v>
      </c>
      <c r="BE482">
        <v>0</v>
      </c>
      <c r="BF482">
        <v>0</v>
      </c>
      <c r="BG482">
        <v>0</v>
      </c>
      <c r="BH482">
        <v>0</v>
      </c>
      <c r="BI482">
        <v>0</v>
      </c>
      <c r="BJ482">
        <v>141</v>
      </c>
      <c r="BK482" t="s">
        <v>778</v>
      </c>
      <c r="BL482" t="s">
        <v>779</v>
      </c>
      <c r="BM482" t="s">
        <v>505</v>
      </c>
      <c r="BN482" t="s">
        <v>758</v>
      </c>
      <c r="BO482">
        <v>1</v>
      </c>
      <c r="BP482">
        <v>0</v>
      </c>
      <c r="BQ482">
        <v>1</v>
      </c>
      <c r="BR482" t="s">
        <v>81</v>
      </c>
      <c r="BS482">
        <v>50</v>
      </c>
      <c r="BT482" t="s">
        <v>759</v>
      </c>
      <c r="BU482">
        <v>1350</v>
      </c>
      <c r="BV482">
        <v>394</v>
      </c>
      <c r="BW482">
        <v>1</v>
      </c>
    </row>
    <row r="483" spans="1:75" x14ac:dyDescent="0.15">
      <c r="A483">
        <v>3</v>
      </c>
      <c r="B483">
        <v>400501</v>
      </c>
      <c r="C483">
        <v>1</v>
      </c>
      <c r="D483" t="s">
        <v>713</v>
      </c>
      <c r="E483">
        <v>20141111</v>
      </c>
      <c r="F483">
        <v>1</v>
      </c>
      <c r="G483" t="s">
        <v>472</v>
      </c>
      <c r="H483">
        <v>1</v>
      </c>
      <c r="I483" t="s">
        <v>710</v>
      </c>
      <c r="J483">
        <v>0</v>
      </c>
      <c r="K483">
        <v>0</v>
      </c>
      <c r="L483">
        <v>4</v>
      </c>
      <c r="M483" t="s">
        <v>570</v>
      </c>
      <c r="N483" t="s">
        <v>571</v>
      </c>
      <c r="O483" t="s">
        <v>512</v>
      </c>
      <c r="P483">
        <v>0</v>
      </c>
      <c r="R483">
        <v>0</v>
      </c>
      <c r="S483">
        <v>0</v>
      </c>
      <c r="T483">
        <v>0</v>
      </c>
      <c r="U483">
        <v>0</v>
      </c>
      <c r="V483">
        <v>0</v>
      </c>
      <c r="W483">
        <v>0</v>
      </c>
      <c r="X483">
        <v>0</v>
      </c>
      <c r="Y483" t="s">
        <v>63</v>
      </c>
      <c r="Z483">
        <v>1</v>
      </c>
      <c r="AA483" t="s">
        <v>70</v>
      </c>
      <c r="AB483" t="s">
        <v>477</v>
      </c>
      <c r="AC483">
        <v>0.1</v>
      </c>
      <c r="AD483" t="s">
        <v>478</v>
      </c>
      <c r="AE483" t="s">
        <v>714</v>
      </c>
      <c r="AF483">
        <v>0</v>
      </c>
      <c r="AG483" t="s">
        <v>478</v>
      </c>
      <c r="AH483" t="s">
        <v>94</v>
      </c>
      <c r="AI483">
        <v>0.1</v>
      </c>
      <c r="AJ483" t="s">
        <v>478</v>
      </c>
      <c r="AK483" t="s">
        <v>148</v>
      </c>
      <c r="AL483">
        <v>0</v>
      </c>
      <c r="AM483" t="s">
        <v>478</v>
      </c>
      <c r="AN483" t="s">
        <v>715</v>
      </c>
      <c r="AO483">
        <v>0.2</v>
      </c>
      <c r="AP483" t="s">
        <v>478</v>
      </c>
      <c r="AQ483">
        <v>4</v>
      </c>
      <c r="AR483" t="s">
        <v>530</v>
      </c>
      <c r="AS483">
        <v>1</v>
      </c>
      <c r="AT483" t="s">
        <v>483</v>
      </c>
      <c r="AU483">
        <v>3</v>
      </c>
      <c r="AV483" t="s">
        <v>484</v>
      </c>
      <c r="AW483">
        <v>2</v>
      </c>
      <c r="AX483" t="s">
        <v>488</v>
      </c>
      <c r="AY483">
        <v>0</v>
      </c>
      <c r="BA483">
        <v>0</v>
      </c>
      <c r="BC483">
        <v>0</v>
      </c>
      <c r="BE483">
        <v>0</v>
      </c>
      <c r="BF483">
        <v>0</v>
      </c>
      <c r="BG483">
        <v>0</v>
      </c>
      <c r="BH483">
        <v>0</v>
      </c>
      <c r="BI483">
        <v>0</v>
      </c>
      <c r="BJ483">
        <v>171</v>
      </c>
      <c r="BK483" t="s">
        <v>572</v>
      </c>
      <c r="BL483" t="s">
        <v>936</v>
      </c>
      <c r="BM483" t="s">
        <v>512</v>
      </c>
      <c r="BN483" t="s">
        <v>758</v>
      </c>
      <c r="BO483">
        <v>1</v>
      </c>
      <c r="BP483">
        <v>0</v>
      </c>
      <c r="BQ483">
        <v>1</v>
      </c>
      <c r="BR483" t="s">
        <v>81</v>
      </c>
      <c r="BS483">
        <v>50</v>
      </c>
      <c r="BT483" t="s">
        <v>759</v>
      </c>
      <c r="BU483">
        <v>1800</v>
      </c>
      <c r="BV483">
        <v>610</v>
      </c>
      <c r="BW483">
        <v>1</v>
      </c>
    </row>
    <row r="484" spans="1:75" x14ac:dyDescent="0.15">
      <c r="A484">
        <v>3</v>
      </c>
      <c r="B484">
        <v>400501</v>
      </c>
      <c r="C484">
        <v>1</v>
      </c>
      <c r="D484" t="s">
        <v>713</v>
      </c>
      <c r="E484">
        <v>20141111</v>
      </c>
      <c r="F484">
        <v>1</v>
      </c>
      <c r="G484" t="s">
        <v>472</v>
      </c>
      <c r="H484">
        <v>1</v>
      </c>
      <c r="I484" t="s">
        <v>710</v>
      </c>
      <c r="J484">
        <v>0</v>
      </c>
      <c r="K484">
        <v>0</v>
      </c>
      <c r="L484">
        <v>5</v>
      </c>
      <c r="M484" t="s">
        <v>506</v>
      </c>
      <c r="N484" t="s">
        <v>507</v>
      </c>
      <c r="O484" t="s">
        <v>508</v>
      </c>
      <c r="P484">
        <v>0</v>
      </c>
      <c r="R484">
        <v>0</v>
      </c>
      <c r="S484">
        <v>0</v>
      </c>
      <c r="T484">
        <v>0</v>
      </c>
      <c r="U484">
        <v>0</v>
      </c>
      <c r="V484">
        <v>0</v>
      </c>
      <c r="W484">
        <v>0</v>
      </c>
      <c r="X484">
        <v>0</v>
      </c>
      <c r="Y484" t="s">
        <v>63</v>
      </c>
      <c r="Z484">
        <v>0</v>
      </c>
      <c r="AA484" t="s">
        <v>70</v>
      </c>
      <c r="AB484" t="s">
        <v>477</v>
      </c>
      <c r="AC484">
        <v>0</v>
      </c>
      <c r="AD484" t="s">
        <v>478</v>
      </c>
      <c r="AE484" t="s">
        <v>714</v>
      </c>
      <c r="AF484">
        <v>0</v>
      </c>
      <c r="AG484" t="s">
        <v>478</v>
      </c>
      <c r="AH484" t="s">
        <v>94</v>
      </c>
      <c r="AI484">
        <v>0</v>
      </c>
      <c r="AJ484" t="s">
        <v>478</v>
      </c>
      <c r="AK484" t="s">
        <v>148</v>
      </c>
      <c r="AL484">
        <v>0</v>
      </c>
      <c r="AM484" t="s">
        <v>478</v>
      </c>
      <c r="AN484" t="s">
        <v>715</v>
      </c>
      <c r="AO484">
        <v>0.2</v>
      </c>
      <c r="AP484" t="s">
        <v>478</v>
      </c>
      <c r="AQ484">
        <v>4</v>
      </c>
      <c r="AR484" t="s">
        <v>530</v>
      </c>
      <c r="AS484">
        <v>1</v>
      </c>
      <c r="AT484" t="s">
        <v>483</v>
      </c>
      <c r="AU484">
        <v>3</v>
      </c>
      <c r="AV484" t="s">
        <v>484</v>
      </c>
      <c r="AW484">
        <v>2</v>
      </c>
      <c r="AX484" t="s">
        <v>488</v>
      </c>
      <c r="AY484">
        <v>0</v>
      </c>
      <c r="BA484">
        <v>0</v>
      </c>
      <c r="BC484">
        <v>0</v>
      </c>
      <c r="BE484">
        <v>0</v>
      </c>
      <c r="BF484">
        <v>0</v>
      </c>
      <c r="BG484">
        <v>0</v>
      </c>
      <c r="BH484">
        <v>0</v>
      </c>
      <c r="BI484">
        <v>0</v>
      </c>
      <c r="BJ484">
        <v>170</v>
      </c>
      <c r="BK484" t="s">
        <v>761</v>
      </c>
      <c r="BL484" t="s">
        <v>762</v>
      </c>
      <c r="BM484" t="s">
        <v>508</v>
      </c>
      <c r="BN484" t="s">
        <v>758</v>
      </c>
      <c r="BO484">
        <v>0.2</v>
      </c>
      <c r="BP484">
        <v>0</v>
      </c>
      <c r="BQ484">
        <v>1</v>
      </c>
      <c r="BR484" t="s">
        <v>81</v>
      </c>
      <c r="BS484">
        <v>50</v>
      </c>
      <c r="BT484" t="s">
        <v>759</v>
      </c>
      <c r="BU484">
        <v>1000</v>
      </c>
      <c r="BV484">
        <v>128</v>
      </c>
      <c r="BW484">
        <v>1</v>
      </c>
    </row>
    <row r="485" spans="1:75" x14ac:dyDescent="0.15">
      <c r="A485">
        <v>3</v>
      </c>
      <c r="B485">
        <v>400501</v>
      </c>
      <c r="C485">
        <v>1</v>
      </c>
      <c r="D485" t="s">
        <v>713</v>
      </c>
      <c r="E485">
        <v>20141111</v>
      </c>
      <c r="F485">
        <v>1</v>
      </c>
      <c r="G485" t="s">
        <v>472</v>
      </c>
      <c r="H485">
        <v>1</v>
      </c>
      <c r="I485" t="s">
        <v>710</v>
      </c>
      <c r="J485">
        <v>0</v>
      </c>
      <c r="K485">
        <v>0</v>
      </c>
      <c r="L485">
        <v>6</v>
      </c>
      <c r="M485" t="s">
        <v>602</v>
      </c>
      <c r="N485" t="s">
        <v>509</v>
      </c>
      <c r="O485" t="s">
        <v>509</v>
      </c>
      <c r="P485">
        <v>0</v>
      </c>
      <c r="R485">
        <v>0</v>
      </c>
      <c r="S485">
        <v>0</v>
      </c>
      <c r="T485">
        <v>0</v>
      </c>
      <c r="U485">
        <v>0</v>
      </c>
      <c r="V485">
        <v>0</v>
      </c>
      <c r="W485">
        <v>0</v>
      </c>
      <c r="X485">
        <v>0</v>
      </c>
      <c r="Y485" t="s">
        <v>63</v>
      </c>
      <c r="Z485">
        <v>0</v>
      </c>
      <c r="AA485" t="s">
        <v>70</v>
      </c>
      <c r="AB485" t="s">
        <v>477</v>
      </c>
      <c r="AC485">
        <v>0</v>
      </c>
      <c r="AD485" t="s">
        <v>478</v>
      </c>
      <c r="AE485" t="s">
        <v>714</v>
      </c>
      <c r="AF485">
        <v>0</v>
      </c>
      <c r="AG485" t="s">
        <v>478</v>
      </c>
      <c r="AH485" t="s">
        <v>94</v>
      </c>
      <c r="AI485">
        <v>0</v>
      </c>
      <c r="AJ485" t="s">
        <v>478</v>
      </c>
      <c r="AK485" t="s">
        <v>148</v>
      </c>
      <c r="AL485">
        <v>0</v>
      </c>
      <c r="AM485" t="s">
        <v>478</v>
      </c>
      <c r="AN485" t="s">
        <v>715</v>
      </c>
      <c r="AO485">
        <v>0</v>
      </c>
      <c r="AP485" t="s">
        <v>478</v>
      </c>
      <c r="AQ485">
        <v>4</v>
      </c>
      <c r="AR485" t="s">
        <v>530</v>
      </c>
      <c r="AS485">
        <v>1</v>
      </c>
      <c r="AT485" t="s">
        <v>483</v>
      </c>
      <c r="AU485">
        <v>3</v>
      </c>
      <c r="AV485" t="s">
        <v>484</v>
      </c>
      <c r="AW485">
        <v>2</v>
      </c>
      <c r="AX485" t="s">
        <v>488</v>
      </c>
      <c r="AY485">
        <v>0</v>
      </c>
      <c r="BA485">
        <v>0</v>
      </c>
      <c r="BC485">
        <v>0</v>
      </c>
      <c r="BE485">
        <v>0</v>
      </c>
      <c r="BF485">
        <v>0</v>
      </c>
      <c r="BG485">
        <v>0</v>
      </c>
      <c r="BH485">
        <v>0</v>
      </c>
      <c r="BI485">
        <v>0</v>
      </c>
      <c r="BJ485">
        <v>180</v>
      </c>
      <c r="BK485" t="s">
        <v>780</v>
      </c>
      <c r="BL485" t="s">
        <v>781</v>
      </c>
      <c r="BM485" t="s">
        <v>509</v>
      </c>
      <c r="BN485" t="s">
        <v>758</v>
      </c>
      <c r="BO485">
        <v>0</v>
      </c>
      <c r="BP485">
        <v>0</v>
      </c>
      <c r="BQ485">
        <v>1</v>
      </c>
      <c r="BR485" t="s">
        <v>81</v>
      </c>
      <c r="BS485">
        <v>50</v>
      </c>
      <c r="BT485" t="s">
        <v>759</v>
      </c>
      <c r="BU485">
        <v>20</v>
      </c>
      <c r="BV485">
        <v>189</v>
      </c>
      <c r="BW485">
        <v>1</v>
      </c>
    </row>
    <row r="486" spans="1:75" x14ac:dyDescent="0.15">
      <c r="A486">
        <v>3</v>
      </c>
      <c r="B486">
        <v>400501</v>
      </c>
      <c r="C486">
        <v>1</v>
      </c>
      <c r="D486" t="s">
        <v>713</v>
      </c>
      <c r="E486">
        <v>20141111</v>
      </c>
      <c r="F486">
        <v>1</v>
      </c>
      <c r="G486" t="s">
        <v>472</v>
      </c>
      <c r="H486">
        <v>1</v>
      </c>
      <c r="I486" t="s">
        <v>710</v>
      </c>
      <c r="J486">
        <v>0</v>
      </c>
      <c r="K486">
        <v>0</v>
      </c>
      <c r="L486">
        <v>7</v>
      </c>
      <c r="M486" t="s">
        <v>797</v>
      </c>
      <c r="N486" t="s">
        <v>798</v>
      </c>
      <c r="O486" t="s">
        <v>615</v>
      </c>
      <c r="P486">
        <v>3</v>
      </c>
      <c r="R486">
        <v>0</v>
      </c>
      <c r="S486">
        <v>0</v>
      </c>
      <c r="T486">
        <v>0</v>
      </c>
      <c r="U486">
        <v>0</v>
      </c>
      <c r="V486">
        <v>0</v>
      </c>
      <c r="W486">
        <v>0</v>
      </c>
      <c r="X486">
        <v>0</v>
      </c>
      <c r="Y486" t="s">
        <v>63</v>
      </c>
      <c r="Z486">
        <v>1</v>
      </c>
      <c r="AA486" t="s">
        <v>70</v>
      </c>
      <c r="AB486" t="s">
        <v>477</v>
      </c>
      <c r="AC486">
        <v>0</v>
      </c>
      <c r="AD486" t="s">
        <v>478</v>
      </c>
      <c r="AE486" t="s">
        <v>714</v>
      </c>
      <c r="AF486">
        <v>0</v>
      </c>
      <c r="AG486" t="s">
        <v>478</v>
      </c>
      <c r="AH486" t="s">
        <v>94</v>
      </c>
      <c r="AI486">
        <v>0.2</v>
      </c>
      <c r="AJ486" t="s">
        <v>478</v>
      </c>
      <c r="AK486" t="s">
        <v>148</v>
      </c>
      <c r="AL486">
        <v>0</v>
      </c>
      <c r="AM486" t="s">
        <v>478</v>
      </c>
      <c r="AN486" t="s">
        <v>715</v>
      </c>
      <c r="AO486">
        <v>0</v>
      </c>
      <c r="AP486" t="s">
        <v>478</v>
      </c>
      <c r="AQ486">
        <v>4</v>
      </c>
      <c r="AR486" t="s">
        <v>530</v>
      </c>
      <c r="AS486">
        <v>1</v>
      </c>
      <c r="AT486" t="s">
        <v>483</v>
      </c>
      <c r="AU486">
        <v>3</v>
      </c>
      <c r="AV486" t="s">
        <v>484</v>
      </c>
      <c r="AW486">
        <v>2</v>
      </c>
      <c r="AX486" t="s">
        <v>488</v>
      </c>
      <c r="AY486">
        <v>0</v>
      </c>
      <c r="BA486">
        <v>0</v>
      </c>
      <c r="BC486">
        <v>0</v>
      </c>
      <c r="BE486">
        <v>0</v>
      </c>
      <c r="BF486">
        <v>0</v>
      </c>
      <c r="BG486">
        <v>0</v>
      </c>
      <c r="BH486">
        <v>0</v>
      </c>
      <c r="BI486">
        <v>0</v>
      </c>
      <c r="BJ486">
        <v>60</v>
      </c>
      <c r="BK486" t="s">
        <v>799</v>
      </c>
      <c r="BL486" t="s">
        <v>800</v>
      </c>
      <c r="BM486" t="s">
        <v>615</v>
      </c>
      <c r="BN486" t="s">
        <v>758</v>
      </c>
      <c r="BO486">
        <v>3</v>
      </c>
      <c r="BP486">
        <v>0</v>
      </c>
      <c r="BQ486">
        <v>1</v>
      </c>
      <c r="BR486" t="s">
        <v>81</v>
      </c>
      <c r="BS486">
        <v>50</v>
      </c>
      <c r="BT486" t="s">
        <v>759</v>
      </c>
      <c r="BU486">
        <v>150</v>
      </c>
      <c r="BV486">
        <v>147</v>
      </c>
      <c r="BW486">
        <v>2</v>
      </c>
    </row>
    <row r="487" spans="1:75" x14ac:dyDescent="0.15">
      <c r="A487">
        <v>3</v>
      </c>
      <c r="B487">
        <v>400501</v>
      </c>
      <c r="C487">
        <v>1</v>
      </c>
      <c r="D487" t="s">
        <v>713</v>
      </c>
      <c r="E487">
        <v>20141111</v>
      </c>
      <c r="F487">
        <v>1</v>
      </c>
      <c r="G487" t="s">
        <v>472</v>
      </c>
      <c r="H487">
        <v>1</v>
      </c>
      <c r="I487" t="s">
        <v>710</v>
      </c>
      <c r="J487">
        <v>0</v>
      </c>
      <c r="K487">
        <v>0</v>
      </c>
      <c r="L487">
        <v>1</v>
      </c>
      <c r="M487" t="s">
        <v>545</v>
      </c>
      <c r="N487" t="s">
        <v>546</v>
      </c>
      <c r="O487" t="s">
        <v>547</v>
      </c>
      <c r="P487">
        <v>24</v>
      </c>
      <c r="R487">
        <v>0</v>
      </c>
      <c r="S487">
        <v>0</v>
      </c>
      <c r="T487">
        <v>0</v>
      </c>
      <c r="U487">
        <v>0</v>
      </c>
      <c r="V487">
        <v>0</v>
      </c>
      <c r="W487">
        <v>0</v>
      </c>
      <c r="X487">
        <v>0</v>
      </c>
      <c r="Y487" t="s">
        <v>63</v>
      </c>
      <c r="Z487">
        <v>249</v>
      </c>
      <c r="AA487" t="s">
        <v>70</v>
      </c>
      <c r="AB487" t="s">
        <v>477</v>
      </c>
      <c r="AC487">
        <v>4.3</v>
      </c>
      <c r="AD487" t="s">
        <v>478</v>
      </c>
      <c r="AE487" t="s">
        <v>714</v>
      </c>
      <c r="AF487">
        <v>0.6</v>
      </c>
      <c r="AG487" t="s">
        <v>478</v>
      </c>
      <c r="AH487" t="s">
        <v>94</v>
      </c>
      <c r="AI487">
        <v>54</v>
      </c>
      <c r="AJ487" t="s">
        <v>478</v>
      </c>
      <c r="AK487" t="s">
        <v>148</v>
      </c>
      <c r="AL487">
        <v>0.4</v>
      </c>
      <c r="AM487" t="s">
        <v>478</v>
      </c>
      <c r="AN487" t="s">
        <v>715</v>
      </c>
      <c r="AO487">
        <v>0</v>
      </c>
      <c r="AP487" t="s">
        <v>478</v>
      </c>
      <c r="AQ487">
        <v>1</v>
      </c>
      <c r="AR487" t="s">
        <v>524</v>
      </c>
      <c r="AS487">
        <v>14</v>
      </c>
      <c r="AT487" t="s">
        <v>487</v>
      </c>
      <c r="AU487">
        <v>6</v>
      </c>
      <c r="AV487" t="s">
        <v>525</v>
      </c>
      <c r="AW487">
        <v>1</v>
      </c>
      <c r="AX487" t="s">
        <v>482</v>
      </c>
      <c r="AY487">
        <v>0</v>
      </c>
      <c r="BA487">
        <v>0</v>
      </c>
      <c r="BC487">
        <v>0</v>
      </c>
      <c r="BE487">
        <v>0</v>
      </c>
      <c r="BF487">
        <v>0</v>
      </c>
      <c r="BG487">
        <v>0</v>
      </c>
      <c r="BH487">
        <v>0</v>
      </c>
      <c r="BI487">
        <v>0</v>
      </c>
      <c r="BJ487">
        <v>10</v>
      </c>
      <c r="BK487" t="s">
        <v>782</v>
      </c>
      <c r="BL487" t="s">
        <v>783</v>
      </c>
      <c r="BM487" t="s">
        <v>547</v>
      </c>
      <c r="BN487" t="s">
        <v>758</v>
      </c>
      <c r="BO487">
        <v>70</v>
      </c>
      <c r="BP487">
        <v>0</v>
      </c>
      <c r="BQ487">
        <v>1</v>
      </c>
      <c r="BR487" t="s">
        <v>81</v>
      </c>
      <c r="BS487">
        <v>50</v>
      </c>
      <c r="BT487" t="s">
        <v>759</v>
      </c>
      <c r="BU487">
        <v>10000</v>
      </c>
      <c r="BV487">
        <v>3387</v>
      </c>
      <c r="BW487">
        <v>1</v>
      </c>
    </row>
    <row r="488" spans="1:75" x14ac:dyDescent="0.15">
      <c r="A488">
        <v>3</v>
      </c>
      <c r="B488">
        <v>400501</v>
      </c>
      <c r="C488">
        <v>1</v>
      </c>
      <c r="D488" t="s">
        <v>713</v>
      </c>
      <c r="E488">
        <v>20141111</v>
      </c>
      <c r="F488">
        <v>1</v>
      </c>
      <c r="G488" t="s">
        <v>472</v>
      </c>
      <c r="H488">
        <v>1</v>
      </c>
      <c r="I488" t="s">
        <v>710</v>
      </c>
      <c r="J488">
        <v>0</v>
      </c>
      <c r="K488">
        <v>0</v>
      </c>
      <c r="L488">
        <v>1</v>
      </c>
      <c r="M488" t="s">
        <v>583</v>
      </c>
      <c r="N488" t="s">
        <v>584</v>
      </c>
      <c r="O488" t="s">
        <v>544</v>
      </c>
      <c r="P488">
        <v>4</v>
      </c>
      <c r="R488">
        <v>0</v>
      </c>
      <c r="S488">
        <v>0</v>
      </c>
      <c r="T488">
        <v>0</v>
      </c>
      <c r="U488">
        <v>0</v>
      </c>
      <c r="V488">
        <v>0</v>
      </c>
      <c r="W488">
        <v>0</v>
      </c>
      <c r="X488">
        <v>0</v>
      </c>
      <c r="Y488" t="s">
        <v>63</v>
      </c>
      <c r="Z488">
        <v>15</v>
      </c>
      <c r="AA488" t="s">
        <v>70</v>
      </c>
      <c r="AB488" t="s">
        <v>477</v>
      </c>
      <c r="AC488">
        <v>1.2</v>
      </c>
      <c r="AD488" t="s">
        <v>478</v>
      </c>
      <c r="AE488" t="s">
        <v>714</v>
      </c>
      <c r="AF488">
        <v>1</v>
      </c>
      <c r="AG488" t="s">
        <v>478</v>
      </c>
      <c r="AH488" t="s">
        <v>94</v>
      </c>
      <c r="AI488">
        <v>0</v>
      </c>
      <c r="AJ488" t="s">
        <v>478</v>
      </c>
      <c r="AK488" t="s">
        <v>148</v>
      </c>
      <c r="AL488">
        <v>0</v>
      </c>
      <c r="AM488" t="s">
        <v>478</v>
      </c>
      <c r="AN488" t="s">
        <v>715</v>
      </c>
      <c r="AO488">
        <v>0</v>
      </c>
      <c r="AP488" t="s">
        <v>478</v>
      </c>
      <c r="AQ488">
        <v>5</v>
      </c>
      <c r="AR488" t="s">
        <v>528</v>
      </c>
      <c r="AS488">
        <v>13</v>
      </c>
      <c r="AT488" t="s">
        <v>529</v>
      </c>
      <c r="AU488">
        <v>7</v>
      </c>
      <c r="AV488" t="s">
        <v>487</v>
      </c>
      <c r="AW488">
        <v>3</v>
      </c>
      <c r="AX488" t="s">
        <v>485</v>
      </c>
      <c r="AY488">
        <v>11</v>
      </c>
      <c r="BA488">
        <v>4</v>
      </c>
      <c r="BC488">
        <v>0</v>
      </c>
      <c r="BE488">
        <v>0</v>
      </c>
      <c r="BF488">
        <v>1</v>
      </c>
      <c r="BG488">
        <v>0</v>
      </c>
      <c r="BH488">
        <v>0</v>
      </c>
      <c r="BI488">
        <v>0</v>
      </c>
      <c r="BJ488">
        <v>120</v>
      </c>
      <c r="BK488" t="s">
        <v>808</v>
      </c>
      <c r="BL488" t="s">
        <v>809</v>
      </c>
      <c r="BM488" t="s">
        <v>544</v>
      </c>
      <c r="BN488" t="s">
        <v>758</v>
      </c>
      <c r="BO488">
        <v>10</v>
      </c>
      <c r="BP488">
        <v>0</v>
      </c>
      <c r="BQ488">
        <v>3</v>
      </c>
      <c r="BR488" t="s">
        <v>516</v>
      </c>
      <c r="BS488">
        <v>50</v>
      </c>
      <c r="BT488" t="s">
        <v>759</v>
      </c>
      <c r="BU488">
        <v>500</v>
      </c>
      <c r="BV488">
        <v>213</v>
      </c>
      <c r="BW488">
        <v>2</v>
      </c>
    </row>
    <row r="489" spans="1:75" x14ac:dyDescent="0.15">
      <c r="A489">
        <v>3</v>
      </c>
      <c r="B489">
        <v>400501</v>
      </c>
      <c r="C489">
        <v>1</v>
      </c>
      <c r="D489" t="s">
        <v>713</v>
      </c>
      <c r="E489">
        <v>20141111</v>
      </c>
      <c r="F489">
        <v>1</v>
      </c>
      <c r="G489" t="s">
        <v>472</v>
      </c>
      <c r="H489">
        <v>1</v>
      </c>
      <c r="I489" t="s">
        <v>710</v>
      </c>
      <c r="J489">
        <v>0</v>
      </c>
      <c r="K489">
        <v>0</v>
      </c>
      <c r="L489">
        <v>2</v>
      </c>
      <c r="M489" t="s">
        <v>1106</v>
      </c>
      <c r="N489" t="s">
        <v>1107</v>
      </c>
      <c r="O489" t="s">
        <v>685</v>
      </c>
      <c r="P489">
        <v>4</v>
      </c>
      <c r="R489">
        <v>0</v>
      </c>
      <c r="S489">
        <v>0</v>
      </c>
      <c r="T489">
        <v>0</v>
      </c>
      <c r="U489">
        <v>0</v>
      </c>
      <c r="V489">
        <v>0</v>
      </c>
      <c r="W489">
        <v>0</v>
      </c>
      <c r="X489">
        <v>0</v>
      </c>
      <c r="Y489" t="s">
        <v>63</v>
      </c>
      <c r="Z489">
        <v>2</v>
      </c>
      <c r="AA489" t="s">
        <v>70</v>
      </c>
      <c r="AB489" t="s">
        <v>477</v>
      </c>
      <c r="AC489">
        <v>0.2</v>
      </c>
      <c r="AD489" t="s">
        <v>478</v>
      </c>
      <c r="AE489" t="s">
        <v>714</v>
      </c>
      <c r="AF489">
        <v>0</v>
      </c>
      <c r="AG489" t="s">
        <v>478</v>
      </c>
      <c r="AH489" t="s">
        <v>94</v>
      </c>
      <c r="AI489">
        <v>0.7</v>
      </c>
      <c r="AJ489" t="s">
        <v>478</v>
      </c>
      <c r="AK489" t="s">
        <v>148</v>
      </c>
      <c r="AL489">
        <v>0.5</v>
      </c>
      <c r="AM489" t="s">
        <v>478</v>
      </c>
      <c r="AN489" t="s">
        <v>715</v>
      </c>
      <c r="AO489">
        <v>0</v>
      </c>
      <c r="AP489" t="s">
        <v>478</v>
      </c>
      <c r="AQ489">
        <v>5</v>
      </c>
      <c r="AR489" t="s">
        <v>528</v>
      </c>
      <c r="AS489">
        <v>13</v>
      </c>
      <c r="AT489" t="s">
        <v>529</v>
      </c>
      <c r="AU489">
        <v>7</v>
      </c>
      <c r="AV489" t="s">
        <v>487</v>
      </c>
      <c r="AW489">
        <v>3</v>
      </c>
      <c r="AX489" t="s">
        <v>485</v>
      </c>
      <c r="AY489">
        <v>11</v>
      </c>
      <c r="BA489">
        <v>4</v>
      </c>
      <c r="BC489">
        <v>0</v>
      </c>
      <c r="BE489">
        <v>0</v>
      </c>
      <c r="BF489">
        <v>1</v>
      </c>
      <c r="BG489">
        <v>0</v>
      </c>
      <c r="BH489">
        <v>0</v>
      </c>
      <c r="BI489">
        <v>0</v>
      </c>
      <c r="BJ489">
        <v>80</v>
      </c>
      <c r="BK489" t="s">
        <v>1108</v>
      </c>
      <c r="BL489" t="s">
        <v>1109</v>
      </c>
      <c r="BM489" t="s">
        <v>685</v>
      </c>
      <c r="BN489" t="s">
        <v>758</v>
      </c>
      <c r="BO489">
        <v>10</v>
      </c>
      <c r="BP489">
        <v>0</v>
      </c>
      <c r="BQ489">
        <v>1</v>
      </c>
      <c r="BR489" t="s">
        <v>81</v>
      </c>
      <c r="BS489">
        <v>50</v>
      </c>
      <c r="BT489" t="s">
        <v>759</v>
      </c>
      <c r="BU489">
        <v>500</v>
      </c>
      <c r="BV489">
        <v>217</v>
      </c>
      <c r="BW489">
        <v>3</v>
      </c>
    </row>
    <row r="490" spans="1:75" x14ac:dyDescent="0.15">
      <c r="A490">
        <v>3</v>
      </c>
      <c r="B490">
        <v>400501</v>
      </c>
      <c r="C490">
        <v>1</v>
      </c>
      <c r="D490" t="s">
        <v>713</v>
      </c>
      <c r="E490">
        <v>20141111</v>
      </c>
      <c r="F490">
        <v>1</v>
      </c>
      <c r="G490" t="s">
        <v>472</v>
      </c>
      <c r="H490">
        <v>1</v>
      </c>
      <c r="I490" t="s">
        <v>710</v>
      </c>
      <c r="J490">
        <v>0</v>
      </c>
      <c r="K490">
        <v>0</v>
      </c>
      <c r="L490">
        <v>3</v>
      </c>
      <c r="M490" t="s">
        <v>652</v>
      </c>
      <c r="N490" t="s">
        <v>653</v>
      </c>
      <c r="O490" t="s">
        <v>654</v>
      </c>
      <c r="P490">
        <v>0</v>
      </c>
      <c r="R490">
        <v>0</v>
      </c>
      <c r="S490">
        <v>0</v>
      </c>
      <c r="T490">
        <v>0</v>
      </c>
      <c r="U490">
        <v>0</v>
      </c>
      <c r="V490">
        <v>0</v>
      </c>
      <c r="W490">
        <v>0</v>
      </c>
      <c r="X490">
        <v>0</v>
      </c>
      <c r="Y490" t="s">
        <v>63</v>
      </c>
      <c r="Z490">
        <v>0</v>
      </c>
      <c r="AA490" t="s">
        <v>70</v>
      </c>
      <c r="AB490" t="s">
        <v>477</v>
      </c>
      <c r="AC490">
        <v>0</v>
      </c>
      <c r="AD490" t="s">
        <v>478</v>
      </c>
      <c r="AE490" t="s">
        <v>714</v>
      </c>
      <c r="AF490">
        <v>0</v>
      </c>
      <c r="AG490" t="s">
        <v>478</v>
      </c>
      <c r="AH490" t="s">
        <v>94</v>
      </c>
      <c r="AI490">
        <v>0</v>
      </c>
      <c r="AJ490" t="s">
        <v>478</v>
      </c>
      <c r="AK490" t="s">
        <v>148</v>
      </c>
      <c r="AL490">
        <v>0</v>
      </c>
      <c r="AM490" t="s">
        <v>478</v>
      </c>
      <c r="AN490" t="s">
        <v>715</v>
      </c>
      <c r="AO490">
        <v>0</v>
      </c>
      <c r="AP490" t="s">
        <v>478</v>
      </c>
      <c r="AQ490">
        <v>5</v>
      </c>
      <c r="AR490" t="s">
        <v>528</v>
      </c>
      <c r="AS490">
        <v>13</v>
      </c>
      <c r="AT490" t="s">
        <v>529</v>
      </c>
      <c r="AU490">
        <v>7</v>
      </c>
      <c r="AV490" t="s">
        <v>487</v>
      </c>
      <c r="AW490">
        <v>3</v>
      </c>
      <c r="AX490" t="s">
        <v>485</v>
      </c>
      <c r="AY490">
        <v>11</v>
      </c>
      <c r="BA490">
        <v>4</v>
      </c>
      <c r="BC490">
        <v>0</v>
      </c>
      <c r="BE490">
        <v>0</v>
      </c>
      <c r="BF490">
        <v>1</v>
      </c>
      <c r="BG490">
        <v>0</v>
      </c>
      <c r="BH490">
        <v>0</v>
      </c>
      <c r="BI490">
        <v>0</v>
      </c>
      <c r="BJ490">
        <v>999</v>
      </c>
      <c r="BN490" t="s">
        <v>487</v>
      </c>
      <c r="BO490">
        <v>140</v>
      </c>
      <c r="BP490">
        <v>0</v>
      </c>
      <c r="BQ490">
        <v>1</v>
      </c>
      <c r="BR490" t="s">
        <v>81</v>
      </c>
      <c r="BS490">
        <v>99</v>
      </c>
      <c r="BT490" t="s">
        <v>655</v>
      </c>
      <c r="BU490">
        <v>999000</v>
      </c>
      <c r="BV490">
        <v>1</v>
      </c>
      <c r="BW490">
        <v>1</v>
      </c>
    </row>
    <row r="491" spans="1:75" x14ac:dyDescent="0.15">
      <c r="A491">
        <v>3</v>
      </c>
      <c r="B491">
        <v>400501</v>
      </c>
      <c r="C491">
        <v>1</v>
      </c>
      <c r="D491" t="s">
        <v>713</v>
      </c>
      <c r="E491">
        <v>20141111</v>
      </c>
      <c r="F491">
        <v>1</v>
      </c>
      <c r="G491" t="s">
        <v>472</v>
      </c>
      <c r="H491">
        <v>1</v>
      </c>
      <c r="I491" t="s">
        <v>710</v>
      </c>
      <c r="J491">
        <v>0</v>
      </c>
      <c r="K491">
        <v>0</v>
      </c>
      <c r="L491">
        <v>4</v>
      </c>
      <c r="M491" t="s">
        <v>1037</v>
      </c>
      <c r="N491" t="s">
        <v>1038</v>
      </c>
      <c r="O491" t="s">
        <v>650</v>
      </c>
      <c r="P491">
        <v>2</v>
      </c>
      <c r="R491">
        <v>0</v>
      </c>
      <c r="S491">
        <v>0</v>
      </c>
      <c r="T491">
        <v>0</v>
      </c>
      <c r="U491">
        <v>0</v>
      </c>
      <c r="V491">
        <v>0</v>
      </c>
      <c r="W491">
        <v>0</v>
      </c>
      <c r="X491">
        <v>0</v>
      </c>
      <c r="Y491" t="s">
        <v>63</v>
      </c>
      <c r="Z491">
        <v>2</v>
      </c>
      <c r="AA491" t="s">
        <v>70</v>
      </c>
      <c r="AB491" t="s">
        <v>477</v>
      </c>
      <c r="AC491">
        <v>0.1</v>
      </c>
      <c r="AD491" t="s">
        <v>478</v>
      </c>
      <c r="AE491" t="s">
        <v>714</v>
      </c>
      <c r="AF491">
        <v>0</v>
      </c>
      <c r="AG491" t="s">
        <v>478</v>
      </c>
      <c r="AH491" t="s">
        <v>94</v>
      </c>
      <c r="AI491">
        <v>0.4</v>
      </c>
      <c r="AJ491" t="s">
        <v>478</v>
      </c>
      <c r="AK491" t="s">
        <v>148</v>
      </c>
      <c r="AL491">
        <v>0</v>
      </c>
      <c r="AM491" t="s">
        <v>478</v>
      </c>
      <c r="AN491" t="s">
        <v>715</v>
      </c>
      <c r="AO491">
        <v>0.4</v>
      </c>
      <c r="AP491" t="s">
        <v>478</v>
      </c>
      <c r="AQ491">
        <v>5</v>
      </c>
      <c r="AR491" t="s">
        <v>528</v>
      </c>
      <c r="AS491">
        <v>13</v>
      </c>
      <c r="AT491" t="s">
        <v>529</v>
      </c>
      <c r="AU491">
        <v>7</v>
      </c>
      <c r="AV491" t="s">
        <v>487</v>
      </c>
      <c r="AW491">
        <v>3</v>
      </c>
      <c r="AX491" t="s">
        <v>485</v>
      </c>
      <c r="AY491">
        <v>11</v>
      </c>
      <c r="BA491">
        <v>4</v>
      </c>
      <c r="BC491">
        <v>0</v>
      </c>
      <c r="BE491">
        <v>0</v>
      </c>
      <c r="BF491">
        <v>1</v>
      </c>
      <c r="BG491">
        <v>0</v>
      </c>
      <c r="BH491">
        <v>0</v>
      </c>
      <c r="BI491">
        <v>0</v>
      </c>
      <c r="BJ491">
        <v>179</v>
      </c>
      <c r="BK491" t="s">
        <v>1039</v>
      </c>
      <c r="BL491" t="s">
        <v>1040</v>
      </c>
      <c r="BM491" t="s">
        <v>650</v>
      </c>
      <c r="BN491" t="s">
        <v>758</v>
      </c>
      <c r="BO491">
        <v>1</v>
      </c>
      <c r="BP491">
        <v>0</v>
      </c>
      <c r="BQ491">
        <v>1</v>
      </c>
      <c r="BR491" t="s">
        <v>81</v>
      </c>
      <c r="BS491">
        <v>50</v>
      </c>
      <c r="BT491" t="s">
        <v>759</v>
      </c>
      <c r="BU491">
        <v>1000</v>
      </c>
      <c r="BV491">
        <v>1667</v>
      </c>
      <c r="BW491">
        <v>1</v>
      </c>
    </row>
    <row r="492" spans="1:75" x14ac:dyDescent="0.15">
      <c r="A492">
        <v>3</v>
      </c>
      <c r="B492">
        <v>400501</v>
      </c>
      <c r="C492">
        <v>1</v>
      </c>
      <c r="D492" t="s">
        <v>713</v>
      </c>
      <c r="E492">
        <v>20141111</v>
      </c>
      <c r="F492">
        <v>1</v>
      </c>
      <c r="G492" t="s">
        <v>472</v>
      </c>
      <c r="H492">
        <v>1</v>
      </c>
      <c r="I492" t="s">
        <v>710</v>
      </c>
      <c r="J492">
        <v>0</v>
      </c>
      <c r="K492">
        <v>0</v>
      </c>
      <c r="L492">
        <v>5</v>
      </c>
      <c r="M492" t="s">
        <v>506</v>
      </c>
      <c r="N492" t="s">
        <v>507</v>
      </c>
      <c r="O492" t="s">
        <v>508</v>
      </c>
      <c r="P492">
        <v>0</v>
      </c>
      <c r="R492">
        <v>0</v>
      </c>
      <c r="S492">
        <v>0</v>
      </c>
      <c r="T492">
        <v>0</v>
      </c>
      <c r="U492">
        <v>0</v>
      </c>
      <c r="V492">
        <v>0</v>
      </c>
      <c r="W492">
        <v>0</v>
      </c>
      <c r="X492">
        <v>0</v>
      </c>
      <c r="Y492" t="s">
        <v>63</v>
      </c>
      <c r="Z492">
        <v>0</v>
      </c>
      <c r="AA492" t="s">
        <v>70</v>
      </c>
      <c r="AB492" t="s">
        <v>477</v>
      </c>
      <c r="AC492">
        <v>0</v>
      </c>
      <c r="AD492" t="s">
        <v>478</v>
      </c>
      <c r="AE492" t="s">
        <v>714</v>
      </c>
      <c r="AF492">
        <v>0</v>
      </c>
      <c r="AG492" t="s">
        <v>478</v>
      </c>
      <c r="AH492" t="s">
        <v>94</v>
      </c>
      <c r="AI492">
        <v>0</v>
      </c>
      <c r="AJ492" t="s">
        <v>478</v>
      </c>
      <c r="AK492" t="s">
        <v>148</v>
      </c>
      <c r="AL492">
        <v>0</v>
      </c>
      <c r="AM492" t="s">
        <v>478</v>
      </c>
      <c r="AN492" t="s">
        <v>715</v>
      </c>
      <c r="AO492">
        <v>0.2</v>
      </c>
      <c r="AP492" t="s">
        <v>478</v>
      </c>
      <c r="AQ492">
        <v>5</v>
      </c>
      <c r="AR492" t="s">
        <v>528</v>
      </c>
      <c r="AS492">
        <v>13</v>
      </c>
      <c r="AT492" t="s">
        <v>529</v>
      </c>
      <c r="AU492">
        <v>7</v>
      </c>
      <c r="AV492" t="s">
        <v>487</v>
      </c>
      <c r="AW492">
        <v>3</v>
      </c>
      <c r="AX492" t="s">
        <v>485</v>
      </c>
      <c r="AY492">
        <v>11</v>
      </c>
      <c r="BA492">
        <v>4</v>
      </c>
      <c r="BC492">
        <v>0</v>
      </c>
      <c r="BE492">
        <v>0</v>
      </c>
      <c r="BF492">
        <v>1</v>
      </c>
      <c r="BG492">
        <v>0</v>
      </c>
      <c r="BH492">
        <v>0</v>
      </c>
      <c r="BI492">
        <v>0</v>
      </c>
      <c r="BJ492">
        <v>170</v>
      </c>
      <c r="BK492" t="s">
        <v>761</v>
      </c>
      <c r="BL492" t="s">
        <v>762</v>
      </c>
      <c r="BM492" t="s">
        <v>508</v>
      </c>
      <c r="BN492" t="s">
        <v>758</v>
      </c>
      <c r="BO492">
        <v>0.2</v>
      </c>
      <c r="BP492">
        <v>0</v>
      </c>
      <c r="BQ492">
        <v>1</v>
      </c>
      <c r="BR492" t="s">
        <v>81</v>
      </c>
      <c r="BS492">
        <v>50</v>
      </c>
      <c r="BT492" t="s">
        <v>759</v>
      </c>
      <c r="BU492">
        <v>1000</v>
      </c>
      <c r="BV492">
        <v>128</v>
      </c>
      <c r="BW492">
        <v>1</v>
      </c>
    </row>
    <row r="493" spans="1:75" x14ac:dyDescent="0.15">
      <c r="A493">
        <v>3</v>
      </c>
      <c r="B493">
        <v>400501</v>
      </c>
      <c r="C493">
        <v>1</v>
      </c>
      <c r="D493" t="s">
        <v>713</v>
      </c>
      <c r="E493">
        <v>20141111</v>
      </c>
      <c r="F493">
        <v>1</v>
      </c>
      <c r="G493" t="s">
        <v>472</v>
      </c>
      <c r="H493">
        <v>1</v>
      </c>
      <c r="I493" t="s">
        <v>710</v>
      </c>
      <c r="J493">
        <v>0</v>
      </c>
      <c r="K493">
        <v>0</v>
      </c>
      <c r="L493">
        <v>6</v>
      </c>
      <c r="M493" t="s">
        <v>602</v>
      </c>
      <c r="N493" t="s">
        <v>509</v>
      </c>
      <c r="O493" t="s">
        <v>509</v>
      </c>
      <c r="P493">
        <v>0</v>
      </c>
      <c r="R493">
        <v>0</v>
      </c>
      <c r="S493">
        <v>0</v>
      </c>
      <c r="T493">
        <v>0</v>
      </c>
      <c r="U493">
        <v>0</v>
      </c>
      <c r="V493">
        <v>0</v>
      </c>
      <c r="W493">
        <v>0</v>
      </c>
      <c r="X493">
        <v>0</v>
      </c>
      <c r="Y493" t="s">
        <v>63</v>
      </c>
      <c r="Z493">
        <v>0</v>
      </c>
      <c r="AA493" t="s">
        <v>70</v>
      </c>
      <c r="AB493" t="s">
        <v>477</v>
      </c>
      <c r="AC493">
        <v>0</v>
      </c>
      <c r="AD493" t="s">
        <v>478</v>
      </c>
      <c r="AE493" t="s">
        <v>714</v>
      </c>
      <c r="AF493">
        <v>0</v>
      </c>
      <c r="AG493" t="s">
        <v>478</v>
      </c>
      <c r="AH493" t="s">
        <v>94</v>
      </c>
      <c r="AI493">
        <v>0</v>
      </c>
      <c r="AJ493" t="s">
        <v>478</v>
      </c>
      <c r="AK493" t="s">
        <v>148</v>
      </c>
      <c r="AL493">
        <v>0</v>
      </c>
      <c r="AM493" t="s">
        <v>478</v>
      </c>
      <c r="AN493" t="s">
        <v>715</v>
      </c>
      <c r="AO493">
        <v>0</v>
      </c>
      <c r="AP493" t="s">
        <v>478</v>
      </c>
      <c r="AQ493">
        <v>5</v>
      </c>
      <c r="AR493" t="s">
        <v>528</v>
      </c>
      <c r="AS493">
        <v>13</v>
      </c>
      <c r="AT493" t="s">
        <v>529</v>
      </c>
      <c r="AU493">
        <v>7</v>
      </c>
      <c r="AV493" t="s">
        <v>487</v>
      </c>
      <c r="AW493">
        <v>3</v>
      </c>
      <c r="AX493" t="s">
        <v>485</v>
      </c>
      <c r="AY493">
        <v>11</v>
      </c>
      <c r="BA493">
        <v>4</v>
      </c>
      <c r="BC493">
        <v>0</v>
      </c>
      <c r="BE493">
        <v>0</v>
      </c>
      <c r="BF493">
        <v>1</v>
      </c>
      <c r="BG493">
        <v>0</v>
      </c>
      <c r="BH493">
        <v>0</v>
      </c>
      <c r="BI493">
        <v>0</v>
      </c>
      <c r="BJ493">
        <v>180</v>
      </c>
      <c r="BK493" t="s">
        <v>780</v>
      </c>
      <c r="BL493" t="s">
        <v>781</v>
      </c>
      <c r="BM493" t="s">
        <v>509</v>
      </c>
      <c r="BN493" t="s">
        <v>758</v>
      </c>
      <c r="BO493">
        <v>0.01</v>
      </c>
      <c r="BP493">
        <v>0</v>
      </c>
      <c r="BQ493">
        <v>1</v>
      </c>
      <c r="BR493" t="s">
        <v>81</v>
      </c>
      <c r="BS493">
        <v>50</v>
      </c>
      <c r="BT493" t="s">
        <v>759</v>
      </c>
      <c r="BU493">
        <v>20</v>
      </c>
      <c r="BV493">
        <v>189</v>
      </c>
      <c r="BW493">
        <v>1</v>
      </c>
    </row>
    <row r="494" spans="1:75" x14ac:dyDescent="0.15">
      <c r="A494">
        <v>3</v>
      </c>
      <c r="B494">
        <v>400501</v>
      </c>
      <c r="C494">
        <v>1</v>
      </c>
      <c r="D494" t="s">
        <v>713</v>
      </c>
      <c r="E494">
        <v>20141111</v>
      </c>
      <c r="F494">
        <v>1</v>
      </c>
      <c r="G494" t="s">
        <v>472</v>
      </c>
      <c r="H494">
        <v>1</v>
      </c>
      <c r="I494" t="s">
        <v>710</v>
      </c>
      <c r="J494">
        <v>0</v>
      </c>
      <c r="K494">
        <v>0</v>
      </c>
      <c r="L494">
        <v>7</v>
      </c>
      <c r="M494" t="s">
        <v>670</v>
      </c>
      <c r="N494" t="s">
        <v>671</v>
      </c>
      <c r="O494" t="s">
        <v>671</v>
      </c>
      <c r="P494">
        <v>2</v>
      </c>
      <c r="R494">
        <v>0</v>
      </c>
      <c r="S494">
        <v>0</v>
      </c>
      <c r="T494">
        <v>0</v>
      </c>
      <c r="U494">
        <v>0</v>
      </c>
      <c r="V494">
        <v>0</v>
      </c>
      <c r="W494">
        <v>0</v>
      </c>
      <c r="X494">
        <v>0</v>
      </c>
      <c r="Y494" t="s">
        <v>63</v>
      </c>
      <c r="Z494">
        <v>0</v>
      </c>
      <c r="AA494" t="s">
        <v>70</v>
      </c>
      <c r="AB494" t="s">
        <v>477</v>
      </c>
      <c r="AC494">
        <v>0</v>
      </c>
      <c r="AD494" t="s">
        <v>478</v>
      </c>
      <c r="AE494" t="s">
        <v>714</v>
      </c>
      <c r="AF494">
        <v>0</v>
      </c>
      <c r="AG494" t="s">
        <v>478</v>
      </c>
      <c r="AH494" t="s">
        <v>94</v>
      </c>
      <c r="AI494">
        <v>0.1</v>
      </c>
      <c r="AJ494" t="s">
        <v>478</v>
      </c>
      <c r="AK494" t="s">
        <v>148</v>
      </c>
      <c r="AL494">
        <v>0</v>
      </c>
      <c r="AM494" t="s">
        <v>478</v>
      </c>
      <c r="AN494" t="s">
        <v>715</v>
      </c>
      <c r="AO494">
        <v>0</v>
      </c>
      <c r="AP494" t="s">
        <v>478</v>
      </c>
      <c r="AQ494">
        <v>5</v>
      </c>
      <c r="AR494" t="s">
        <v>528</v>
      </c>
      <c r="AS494">
        <v>13</v>
      </c>
      <c r="AT494" t="s">
        <v>529</v>
      </c>
      <c r="AU494">
        <v>7</v>
      </c>
      <c r="AV494" t="s">
        <v>487</v>
      </c>
      <c r="AW494">
        <v>3</v>
      </c>
      <c r="AX494" t="s">
        <v>485</v>
      </c>
      <c r="AY494">
        <v>11</v>
      </c>
      <c r="BA494">
        <v>4</v>
      </c>
      <c r="BC494">
        <v>0</v>
      </c>
      <c r="BE494">
        <v>0</v>
      </c>
      <c r="BF494">
        <v>1</v>
      </c>
      <c r="BG494">
        <v>0</v>
      </c>
      <c r="BH494">
        <v>0</v>
      </c>
      <c r="BI494">
        <v>0</v>
      </c>
      <c r="BJ494">
        <v>60</v>
      </c>
      <c r="BK494" t="s">
        <v>836</v>
      </c>
      <c r="BL494" t="s">
        <v>837</v>
      </c>
      <c r="BM494" t="s">
        <v>671</v>
      </c>
      <c r="BN494" t="s">
        <v>758</v>
      </c>
      <c r="BO494">
        <v>2</v>
      </c>
      <c r="BP494">
        <v>0</v>
      </c>
      <c r="BQ494">
        <v>1</v>
      </c>
      <c r="BR494" t="s">
        <v>81</v>
      </c>
      <c r="BS494">
        <v>50</v>
      </c>
      <c r="BT494" t="s">
        <v>759</v>
      </c>
      <c r="BU494">
        <v>50</v>
      </c>
      <c r="BV494">
        <v>44</v>
      </c>
      <c r="BW494">
        <v>2</v>
      </c>
    </row>
    <row r="495" spans="1:75" x14ac:dyDescent="0.15">
      <c r="A495">
        <v>3</v>
      </c>
      <c r="B495">
        <v>400501</v>
      </c>
      <c r="C495">
        <v>1</v>
      </c>
      <c r="D495" t="s">
        <v>713</v>
      </c>
      <c r="E495">
        <v>20141111</v>
      </c>
      <c r="F495">
        <v>1</v>
      </c>
      <c r="G495" t="s">
        <v>472</v>
      </c>
      <c r="H495">
        <v>1</v>
      </c>
      <c r="I495" t="s">
        <v>710</v>
      </c>
      <c r="J495">
        <v>0</v>
      </c>
      <c r="K495">
        <v>0</v>
      </c>
      <c r="L495">
        <v>1</v>
      </c>
      <c r="M495" t="s">
        <v>1005</v>
      </c>
      <c r="N495" t="s">
        <v>1006</v>
      </c>
      <c r="O495" t="s">
        <v>1007</v>
      </c>
      <c r="P495">
        <v>114</v>
      </c>
      <c r="R495">
        <v>0</v>
      </c>
      <c r="S495">
        <v>0</v>
      </c>
      <c r="T495">
        <v>0</v>
      </c>
      <c r="U495">
        <v>0</v>
      </c>
      <c r="V495">
        <v>0</v>
      </c>
      <c r="W495">
        <v>0</v>
      </c>
      <c r="X495">
        <v>0</v>
      </c>
      <c r="Y495" t="s">
        <v>63</v>
      </c>
      <c r="Z495">
        <v>174</v>
      </c>
      <c r="AA495" t="s">
        <v>70</v>
      </c>
      <c r="AB495" t="s">
        <v>477</v>
      </c>
      <c r="AC495">
        <v>15.8</v>
      </c>
      <c r="AD495" t="s">
        <v>478</v>
      </c>
      <c r="AE495" t="s">
        <v>714</v>
      </c>
      <c r="AF495">
        <v>11.1</v>
      </c>
      <c r="AG495" t="s">
        <v>478</v>
      </c>
      <c r="AH495" t="s">
        <v>94</v>
      </c>
      <c r="AI495">
        <v>0.6</v>
      </c>
      <c r="AJ495" t="s">
        <v>478</v>
      </c>
      <c r="AK495" t="s">
        <v>148</v>
      </c>
      <c r="AL495">
        <v>0</v>
      </c>
      <c r="AM495" t="s">
        <v>478</v>
      </c>
      <c r="AN495" t="s">
        <v>715</v>
      </c>
      <c r="AO495">
        <v>0.2</v>
      </c>
      <c r="AP495" t="s">
        <v>478</v>
      </c>
      <c r="AQ495">
        <v>2</v>
      </c>
      <c r="AR495" t="s">
        <v>479</v>
      </c>
      <c r="AS495">
        <v>2</v>
      </c>
      <c r="AT495" t="s">
        <v>480</v>
      </c>
      <c r="AU495">
        <v>2</v>
      </c>
      <c r="AV495" t="s">
        <v>481</v>
      </c>
      <c r="AW495">
        <v>1</v>
      </c>
      <c r="AX495" t="s">
        <v>482</v>
      </c>
      <c r="AY495">
        <v>0</v>
      </c>
      <c r="BA495">
        <v>0</v>
      </c>
      <c r="BC495">
        <v>0</v>
      </c>
      <c r="BE495">
        <v>0</v>
      </c>
      <c r="BF495">
        <v>1</v>
      </c>
      <c r="BG495">
        <v>0</v>
      </c>
      <c r="BH495">
        <v>0</v>
      </c>
      <c r="BI495">
        <v>0</v>
      </c>
      <c r="BJ495">
        <v>100</v>
      </c>
      <c r="BK495" t="s">
        <v>1008</v>
      </c>
      <c r="BL495" t="s">
        <v>1009</v>
      </c>
      <c r="BM495" t="s">
        <v>1007</v>
      </c>
      <c r="BN495" t="s">
        <v>758</v>
      </c>
      <c r="BO495">
        <v>80</v>
      </c>
      <c r="BP495">
        <v>0</v>
      </c>
      <c r="BQ495">
        <v>5</v>
      </c>
      <c r="BR495" t="s">
        <v>632</v>
      </c>
      <c r="BS495">
        <v>14</v>
      </c>
      <c r="BT495" t="s">
        <v>878</v>
      </c>
      <c r="BU495">
        <v>350</v>
      </c>
      <c r="BV495">
        <v>500</v>
      </c>
      <c r="BW495">
        <v>3</v>
      </c>
    </row>
    <row r="496" spans="1:75" x14ac:dyDescent="0.15">
      <c r="A496">
        <v>3</v>
      </c>
      <c r="B496">
        <v>400501</v>
      </c>
      <c r="C496">
        <v>1</v>
      </c>
      <c r="D496" t="s">
        <v>713</v>
      </c>
      <c r="E496">
        <v>20141111</v>
      </c>
      <c r="F496">
        <v>1</v>
      </c>
      <c r="G496" t="s">
        <v>472</v>
      </c>
      <c r="H496">
        <v>1</v>
      </c>
      <c r="I496" t="s">
        <v>710</v>
      </c>
      <c r="J496">
        <v>0</v>
      </c>
      <c r="K496">
        <v>0</v>
      </c>
      <c r="L496">
        <v>2</v>
      </c>
      <c r="M496" t="s">
        <v>510</v>
      </c>
      <c r="N496" t="s">
        <v>511</v>
      </c>
      <c r="O496" t="s">
        <v>512</v>
      </c>
      <c r="P496">
        <v>1</v>
      </c>
      <c r="R496">
        <v>0</v>
      </c>
      <c r="S496">
        <v>0</v>
      </c>
      <c r="T496">
        <v>0</v>
      </c>
      <c r="U496">
        <v>0</v>
      </c>
      <c r="V496">
        <v>0</v>
      </c>
      <c r="W496">
        <v>0</v>
      </c>
      <c r="X496">
        <v>0</v>
      </c>
      <c r="Y496" t="s">
        <v>63</v>
      </c>
      <c r="Z496">
        <v>4</v>
      </c>
      <c r="AA496" t="s">
        <v>70</v>
      </c>
      <c r="AB496" t="s">
        <v>477</v>
      </c>
      <c r="AC496">
        <v>0.4</v>
      </c>
      <c r="AD496" t="s">
        <v>478</v>
      </c>
      <c r="AE496" t="s">
        <v>714</v>
      </c>
      <c r="AF496">
        <v>0</v>
      </c>
      <c r="AG496" t="s">
        <v>478</v>
      </c>
      <c r="AH496" t="s">
        <v>94</v>
      </c>
      <c r="AI496">
        <v>0.5</v>
      </c>
      <c r="AJ496" t="s">
        <v>478</v>
      </c>
      <c r="AK496" t="s">
        <v>148</v>
      </c>
      <c r="AL496">
        <v>0</v>
      </c>
      <c r="AM496" t="s">
        <v>478</v>
      </c>
      <c r="AN496" t="s">
        <v>715</v>
      </c>
      <c r="AO496">
        <v>0.7</v>
      </c>
      <c r="AP496" t="s">
        <v>478</v>
      </c>
      <c r="AQ496">
        <v>2</v>
      </c>
      <c r="AR496" t="s">
        <v>479</v>
      </c>
      <c r="AS496">
        <v>2</v>
      </c>
      <c r="AT496" t="s">
        <v>480</v>
      </c>
      <c r="AU496">
        <v>2</v>
      </c>
      <c r="AV496" t="s">
        <v>481</v>
      </c>
      <c r="AW496">
        <v>1</v>
      </c>
      <c r="AX496" t="s">
        <v>482</v>
      </c>
      <c r="AY496">
        <v>0</v>
      </c>
      <c r="BA496">
        <v>0</v>
      </c>
      <c r="BC496">
        <v>0</v>
      </c>
      <c r="BE496">
        <v>0</v>
      </c>
      <c r="BF496">
        <v>1</v>
      </c>
      <c r="BG496">
        <v>0</v>
      </c>
      <c r="BH496">
        <v>0</v>
      </c>
      <c r="BI496">
        <v>0</v>
      </c>
      <c r="BJ496">
        <v>171</v>
      </c>
      <c r="BK496" t="s">
        <v>833</v>
      </c>
      <c r="BL496" t="s">
        <v>834</v>
      </c>
      <c r="BM496" t="s">
        <v>512</v>
      </c>
      <c r="BN496" t="s">
        <v>758</v>
      </c>
      <c r="BO496">
        <v>5</v>
      </c>
      <c r="BP496">
        <v>0</v>
      </c>
      <c r="BQ496">
        <v>1</v>
      </c>
      <c r="BR496" t="s">
        <v>81</v>
      </c>
      <c r="BS496">
        <v>50</v>
      </c>
      <c r="BT496" t="s">
        <v>759</v>
      </c>
      <c r="BU496">
        <v>1800</v>
      </c>
      <c r="BV496">
        <v>333</v>
      </c>
      <c r="BW496">
        <v>1</v>
      </c>
    </row>
    <row r="497" spans="1:75" x14ac:dyDescent="0.15">
      <c r="A497">
        <v>3</v>
      </c>
      <c r="B497">
        <v>400501</v>
      </c>
      <c r="C497">
        <v>1</v>
      </c>
      <c r="D497" t="s">
        <v>713</v>
      </c>
      <c r="E497">
        <v>20141111</v>
      </c>
      <c r="F497">
        <v>1</v>
      </c>
      <c r="G497" t="s">
        <v>472</v>
      </c>
      <c r="H497">
        <v>1</v>
      </c>
      <c r="I497" t="s">
        <v>710</v>
      </c>
      <c r="J497">
        <v>0</v>
      </c>
      <c r="K497">
        <v>0</v>
      </c>
      <c r="L497">
        <v>3</v>
      </c>
      <c r="M497" t="s">
        <v>822</v>
      </c>
      <c r="N497" t="s">
        <v>823</v>
      </c>
      <c r="O497" t="s">
        <v>568</v>
      </c>
      <c r="P497">
        <v>1</v>
      </c>
      <c r="R497">
        <v>0</v>
      </c>
      <c r="S497">
        <v>0</v>
      </c>
      <c r="T497">
        <v>0</v>
      </c>
      <c r="U497">
        <v>0</v>
      </c>
      <c r="V497">
        <v>0</v>
      </c>
      <c r="W497">
        <v>0</v>
      </c>
      <c r="X497">
        <v>0</v>
      </c>
      <c r="Y497" t="s">
        <v>63</v>
      </c>
      <c r="Z497">
        <v>3</v>
      </c>
      <c r="AA497" t="s">
        <v>70</v>
      </c>
      <c r="AB497" t="s">
        <v>477</v>
      </c>
      <c r="AC497">
        <v>0</v>
      </c>
      <c r="AD497" t="s">
        <v>478</v>
      </c>
      <c r="AE497" t="s">
        <v>714</v>
      </c>
      <c r="AF497">
        <v>0</v>
      </c>
      <c r="AG497" t="s">
        <v>478</v>
      </c>
      <c r="AH497" t="s">
        <v>94</v>
      </c>
      <c r="AI497">
        <v>0.2</v>
      </c>
      <c r="AJ497" t="s">
        <v>478</v>
      </c>
      <c r="AK497" t="s">
        <v>148</v>
      </c>
      <c r="AL497">
        <v>0</v>
      </c>
      <c r="AM497" t="s">
        <v>478</v>
      </c>
      <c r="AN497" t="s">
        <v>715</v>
      </c>
      <c r="AO497">
        <v>0</v>
      </c>
      <c r="AP497" t="s">
        <v>478</v>
      </c>
      <c r="AQ497">
        <v>2</v>
      </c>
      <c r="AR497" t="s">
        <v>479</v>
      </c>
      <c r="AS497">
        <v>2</v>
      </c>
      <c r="AT497" t="s">
        <v>480</v>
      </c>
      <c r="AU497">
        <v>2</v>
      </c>
      <c r="AV497" t="s">
        <v>481</v>
      </c>
      <c r="AW497">
        <v>1</v>
      </c>
      <c r="AX497" t="s">
        <v>482</v>
      </c>
      <c r="AY497">
        <v>0</v>
      </c>
      <c r="BA497">
        <v>0</v>
      </c>
      <c r="BC497">
        <v>0</v>
      </c>
      <c r="BE497">
        <v>0</v>
      </c>
      <c r="BF497">
        <v>1</v>
      </c>
      <c r="BG497">
        <v>0</v>
      </c>
      <c r="BH497">
        <v>0</v>
      </c>
      <c r="BI497">
        <v>0</v>
      </c>
      <c r="BJ497">
        <v>179</v>
      </c>
      <c r="BK497" t="s">
        <v>824</v>
      </c>
      <c r="BL497" t="s">
        <v>825</v>
      </c>
      <c r="BM497" t="s">
        <v>568</v>
      </c>
      <c r="BN497" t="s">
        <v>758</v>
      </c>
      <c r="BO497">
        <v>3</v>
      </c>
      <c r="BP497">
        <v>0</v>
      </c>
      <c r="BQ497">
        <v>1</v>
      </c>
      <c r="BR497" t="s">
        <v>81</v>
      </c>
      <c r="BS497">
        <v>50</v>
      </c>
      <c r="BT497" t="s">
        <v>759</v>
      </c>
      <c r="BU497">
        <v>1800</v>
      </c>
      <c r="BV497">
        <v>550</v>
      </c>
      <c r="BW497">
        <v>1</v>
      </c>
    </row>
    <row r="498" spans="1:75" x14ac:dyDescent="0.15">
      <c r="A498">
        <v>3</v>
      </c>
      <c r="B498">
        <v>400501</v>
      </c>
      <c r="C498">
        <v>1</v>
      </c>
      <c r="D498" t="s">
        <v>713</v>
      </c>
      <c r="E498">
        <v>20141111</v>
      </c>
      <c r="F498">
        <v>1</v>
      </c>
      <c r="G498" t="s">
        <v>472</v>
      </c>
      <c r="H498">
        <v>1</v>
      </c>
      <c r="I498" t="s">
        <v>710</v>
      </c>
      <c r="J498">
        <v>0</v>
      </c>
      <c r="K498">
        <v>0</v>
      </c>
      <c r="L498">
        <v>4</v>
      </c>
      <c r="M498" t="s">
        <v>914</v>
      </c>
      <c r="N498" t="s">
        <v>915</v>
      </c>
      <c r="O498" t="s">
        <v>490</v>
      </c>
      <c r="P498">
        <v>1</v>
      </c>
      <c r="R498">
        <v>0</v>
      </c>
      <c r="S498">
        <v>0</v>
      </c>
      <c r="T498">
        <v>0</v>
      </c>
      <c r="U498">
        <v>0</v>
      </c>
      <c r="V498">
        <v>0</v>
      </c>
      <c r="W498">
        <v>0</v>
      </c>
      <c r="X498">
        <v>0</v>
      </c>
      <c r="Y498" t="s">
        <v>63</v>
      </c>
      <c r="Z498">
        <v>0</v>
      </c>
      <c r="AA498" t="s">
        <v>70</v>
      </c>
      <c r="AB498" t="s">
        <v>477</v>
      </c>
      <c r="AC498">
        <v>0</v>
      </c>
      <c r="AD498" t="s">
        <v>478</v>
      </c>
      <c r="AE498" t="s">
        <v>714</v>
      </c>
      <c r="AF498">
        <v>0</v>
      </c>
      <c r="AG498" t="s">
        <v>478</v>
      </c>
      <c r="AH498" t="s">
        <v>94</v>
      </c>
      <c r="AI498">
        <v>0.1</v>
      </c>
      <c r="AJ498" t="s">
        <v>478</v>
      </c>
      <c r="AK498" t="s">
        <v>148</v>
      </c>
      <c r="AL498">
        <v>0</v>
      </c>
      <c r="AM498" t="s">
        <v>478</v>
      </c>
      <c r="AN498" t="s">
        <v>715</v>
      </c>
      <c r="AO498">
        <v>0</v>
      </c>
      <c r="AP498" t="s">
        <v>478</v>
      </c>
      <c r="AQ498">
        <v>2</v>
      </c>
      <c r="AR498" t="s">
        <v>479</v>
      </c>
      <c r="AS498">
        <v>2</v>
      </c>
      <c r="AT498" t="s">
        <v>480</v>
      </c>
      <c r="AU498">
        <v>2</v>
      </c>
      <c r="AV498" t="s">
        <v>481</v>
      </c>
      <c r="AW498">
        <v>1</v>
      </c>
      <c r="AX498" t="s">
        <v>482</v>
      </c>
      <c r="AY498">
        <v>0</v>
      </c>
      <c r="BA498">
        <v>0</v>
      </c>
      <c r="BC498">
        <v>0</v>
      </c>
      <c r="BE498">
        <v>0</v>
      </c>
      <c r="BF498">
        <v>1</v>
      </c>
      <c r="BG498">
        <v>0</v>
      </c>
      <c r="BH498">
        <v>0</v>
      </c>
      <c r="BI498">
        <v>0</v>
      </c>
      <c r="BJ498">
        <v>180</v>
      </c>
      <c r="BK498" t="s">
        <v>502</v>
      </c>
      <c r="BL498" t="s">
        <v>916</v>
      </c>
      <c r="BM498" t="s">
        <v>490</v>
      </c>
      <c r="BN498" t="s">
        <v>758</v>
      </c>
      <c r="BO498">
        <v>1</v>
      </c>
      <c r="BP498">
        <v>0</v>
      </c>
      <c r="BQ498">
        <v>1</v>
      </c>
      <c r="BR498" t="s">
        <v>81</v>
      </c>
      <c r="BS498">
        <v>50</v>
      </c>
      <c r="BT498" t="s">
        <v>759</v>
      </c>
      <c r="BU498">
        <v>270</v>
      </c>
      <c r="BV498">
        <v>397</v>
      </c>
      <c r="BW498">
        <v>2</v>
      </c>
    </row>
    <row r="499" spans="1:75" x14ac:dyDescent="0.15">
      <c r="A499">
        <v>3</v>
      </c>
      <c r="B499">
        <v>400501</v>
      </c>
      <c r="C499">
        <v>1</v>
      </c>
      <c r="D499" t="s">
        <v>713</v>
      </c>
      <c r="E499">
        <v>20141111</v>
      </c>
      <c r="F499">
        <v>1</v>
      </c>
      <c r="G499" t="s">
        <v>472</v>
      </c>
      <c r="H499">
        <v>1</v>
      </c>
      <c r="I499" t="s">
        <v>710</v>
      </c>
      <c r="J499">
        <v>0</v>
      </c>
      <c r="K499">
        <v>0</v>
      </c>
      <c r="L499">
        <v>5</v>
      </c>
      <c r="M499" t="s">
        <v>636</v>
      </c>
      <c r="N499" t="s">
        <v>637</v>
      </c>
      <c r="O499" t="s">
        <v>638</v>
      </c>
      <c r="P499">
        <v>2</v>
      </c>
      <c r="R499">
        <v>0</v>
      </c>
      <c r="S499">
        <v>0</v>
      </c>
      <c r="T499">
        <v>0</v>
      </c>
      <c r="U499">
        <v>0</v>
      </c>
      <c r="V499">
        <v>0</v>
      </c>
      <c r="W499">
        <v>0</v>
      </c>
      <c r="X499">
        <v>0</v>
      </c>
      <c r="Y499" t="s">
        <v>63</v>
      </c>
      <c r="Z499">
        <v>37</v>
      </c>
      <c r="AA499" t="s">
        <v>70</v>
      </c>
      <c r="AB499" t="s">
        <v>477</v>
      </c>
      <c r="AC499">
        <v>0.9</v>
      </c>
      <c r="AD499" t="s">
        <v>478</v>
      </c>
      <c r="AE499" t="s">
        <v>714</v>
      </c>
      <c r="AF499">
        <v>0.2</v>
      </c>
      <c r="AG499" t="s">
        <v>478</v>
      </c>
      <c r="AH499" t="s">
        <v>94</v>
      </c>
      <c r="AI499">
        <v>7.5</v>
      </c>
      <c r="AJ499" t="s">
        <v>478</v>
      </c>
      <c r="AK499" t="s">
        <v>148</v>
      </c>
      <c r="AL499">
        <v>0.3</v>
      </c>
      <c r="AM499" t="s">
        <v>478</v>
      </c>
      <c r="AN499" t="s">
        <v>715</v>
      </c>
      <c r="AO499">
        <v>0</v>
      </c>
      <c r="AP499" t="s">
        <v>478</v>
      </c>
      <c r="AQ499">
        <v>2</v>
      </c>
      <c r="AR499" t="s">
        <v>479</v>
      </c>
      <c r="AS499">
        <v>2</v>
      </c>
      <c r="AT499" t="s">
        <v>480</v>
      </c>
      <c r="AU499">
        <v>2</v>
      </c>
      <c r="AV499" t="s">
        <v>481</v>
      </c>
      <c r="AW499">
        <v>1</v>
      </c>
      <c r="AX499" t="s">
        <v>482</v>
      </c>
      <c r="AY499">
        <v>0</v>
      </c>
      <c r="BA499">
        <v>0</v>
      </c>
      <c r="BC499">
        <v>0</v>
      </c>
      <c r="BE499">
        <v>0</v>
      </c>
      <c r="BF499">
        <v>1</v>
      </c>
      <c r="BG499">
        <v>0</v>
      </c>
      <c r="BH499">
        <v>0</v>
      </c>
      <c r="BI499">
        <v>0</v>
      </c>
      <c r="BJ499">
        <v>12</v>
      </c>
      <c r="BK499" t="s">
        <v>639</v>
      </c>
      <c r="BL499" t="s">
        <v>807</v>
      </c>
      <c r="BM499" t="s">
        <v>638</v>
      </c>
      <c r="BN499" t="s">
        <v>758</v>
      </c>
      <c r="BO499">
        <v>10</v>
      </c>
      <c r="BP499">
        <v>0</v>
      </c>
      <c r="BQ499">
        <v>1</v>
      </c>
      <c r="BR499" t="s">
        <v>81</v>
      </c>
      <c r="BS499">
        <v>50</v>
      </c>
      <c r="BT499" t="s">
        <v>759</v>
      </c>
      <c r="BU499">
        <v>1000</v>
      </c>
      <c r="BV499">
        <v>176</v>
      </c>
      <c r="BW499">
        <v>1</v>
      </c>
    </row>
    <row r="500" spans="1:75" x14ac:dyDescent="0.15">
      <c r="A500">
        <v>3</v>
      </c>
      <c r="B500">
        <v>400501</v>
      </c>
      <c r="C500">
        <v>1</v>
      </c>
      <c r="D500" t="s">
        <v>713</v>
      </c>
      <c r="E500">
        <v>20141111</v>
      </c>
      <c r="F500">
        <v>1</v>
      </c>
      <c r="G500" t="s">
        <v>472</v>
      </c>
      <c r="H500">
        <v>1</v>
      </c>
      <c r="I500" t="s">
        <v>710</v>
      </c>
      <c r="J500">
        <v>0</v>
      </c>
      <c r="K500">
        <v>0</v>
      </c>
      <c r="L500">
        <v>6</v>
      </c>
      <c r="M500" t="s">
        <v>503</v>
      </c>
      <c r="N500" t="s">
        <v>504</v>
      </c>
      <c r="O500" t="s">
        <v>505</v>
      </c>
      <c r="P500">
        <v>1</v>
      </c>
      <c r="R500">
        <v>0</v>
      </c>
      <c r="S500">
        <v>0</v>
      </c>
      <c r="T500">
        <v>0</v>
      </c>
      <c r="U500">
        <v>0</v>
      </c>
      <c r="V500">
        <v>0</v>
      </c>
      <c r="W500">
        <v>0</v>
      </c>
      <c r="X500">
        <v>0</v>
      </c>
      <c r="Y500" t="s">
        <v>63</v>
      </c>
      <c r="Z500">
        <v>28</v>
      </c>
      <c r="AA500" t="s">
        <v>70</v>
      </c>
      <c r="AB500" t="s">
        <v>477</v>
      </c>
      <c r="AC500">
        <v>0</v>
      </c>
      <c r="AD500" t="s">
        <v>478</v>
      </c>
      <c r="AE500" t="s">
        <v>714</v>
      </c>
      <c r="AF500">
        <v>3</v>
      </c>
      <c r="AG500" t="s">
        <v>478</v>
      </c>
      <c r="AH500" t="s">
        <v>94</v>
      </c>
      <c r="AI500">
        <v>0</v>
      </c>
      <c r="AJ500" t="s">
        <v>478</v>
      </c>
      <c r="AK500" t="s">
        <v>148</v>
      </c>
      <c r="AL500">
        <v>0</v>
      </c>
      <c r="AM500" t="s">
        <v>478</v>
      </c>
      <c r="AN500" t="s">
        <v>715</v>
      </c>
      <c r="AO500">
        <v>0</v>
      </c>
      <c r="AP500" t="s">
        <v>478</v>
      </c>
      <c r="AQ500">
        <v>2</v>
      </c>
      <c r="AR500" t="s">
        <v>479</v>
      </c>
      <c r="AS500">
        <v>2</v>
      </c>
      <c r="AT500" t="s">
        <v>480</v>
      </c>
      <c r="AU500">
        <v>2</v>
      </c>
      <c r="AV500" t="s">
        <v>481</v>
      </c>
      <c r="AW500">
        <v>1</v>
      </c>
      <c r="AX500" t="s">
        <v>482</v>
      </c>
      <c r="AY500">
        <v>0</v>
      </c>
      <c r="BA500">
        <v>0</v>
      </c>
      <c r="BC500">
        <v>0</v>
      </c>
      <c r="BE500">
        <v>0</v>
      </c>
      <c r="BF500">
        <v>1</v>
      </c>
      <c r="BG500">
        <v>0</v>
      </c>
      <c r="BH500">
        <v>0</v>
      </c>
      <c r="BI500">
        <v>0</v>
      </c>
      <c r="BJ500">
        <v>141</v>
      </c>
      <c r="BK500" t="s">
        <v>778</v>
      </c>
      <c r="BL500" t="s">
        <v>779</v>
      </c>
      <c r="BM500" t="s">
        <v>505</v>
      </c>
      <c r="BN500" t="s">
        <v>758</v>
      </c>
      <c r="BO500">
        <v>3</v>
      </c>
      <c r="BP500">
        <v>0</v>
      </c>
      <c r="BQ500">
        <v>1</v>
      </c>
      <c r="BR500" t="s">
        <v>81</v>
      </c>
      <c r="BS500">
        <v>50</v>
      </c>
      <c r="BT500" t="s">
        <v>759</v>
      </c>
      <c r="BU500">
        <v>1350</v>
      </c>
      <c r="BV500">
        <v>394</v>
      </c>
      <c r="BW500">
        <v>1</v>
      </c>
    </row>
    <row r="501" spans="1:75" x14ac:dyDescent="0.15">
      <c r="A501">
        <v>3</v>
      </c>
      <c r="B501">
        <v>400501</v>
      </c>
      <c r="C501">
        <v>1</v>
      </c>
      <c r="D501" t="s">
        <v>713</v>
      </c>
      <c r="E501">
        <v>20141111</v>
      </c>
      <c r="F501">
        <v>1</v>
      </c>
      <c r="G501" t="s">
        <v>472</v>
      </c>
      <c r="H501">
        <v>1</v>
      </c>
      <c r="I501" t="s">
        <v>710</v>
      </c>
      <c r="J501">
        <v>0</v>
      </c>
      <c r="K501">
        <v>0</v>
      </c>
      <c r="L501">
        <v>1</v>
      </c>
      <c r="M501" t="s">
        <v>1054</v>
      </c>
      <c r="N501" t="s">
        <v>1055</v>
      </c>
      <c r="O501" t="s">
        <v>597</v>
      </c>
      <c r="P501">
        <v>21</v>
      </c>
      <c r="R501">
        <v>0</v>
      </c>
      <c r="S501">
        <v>0</v>
      </c>
      <c r="T501">
        <v>0</v>
      </c>
      <c r="U501">
        <v>0</v>
      </c>
      <c r="V501">
        <v>0</v>
      </c>
      <c r="W501">
        <v>0</v>
      </c>
      <c r="X501">
        <v>0</v>
      </c>
      <c r="Y501" t="s">
        <v>63</v>
      </c>
      <c r="Z501">
        <v>6</v>
      </c>
      <c r="AA501" t="s">
        <v>70</v>
      </c>
      <c r="AB501" t="s">
        <v>477</v>
      </c>
      <c r="AC501">
        <v>0.6</v>
      </c>
      <c r="AD501" t="s">
        <v>478</v>
      </c>
      <c r="AE501" t="s">
        <v>714</v>
      </c>
      <c r="AF501">
        <v>0</v>
      </c>
      <c r="AG501" t="s">
        <v>478</v>
      </c>
      <c r="AH501" t="s">
        <v>94</v>
      </c>
      <c r="AI501">
        <v>1.2</v>
      </c>
      <c r="AJ501" t="s">
        <v>478</v>
      </c>
      <c r="AK501" t="s">
        <v>148</v>
      </c>
      <c r="AL501">
        <v>1</v>
      </c>
      <c r="AM501" t="s">
        <v>478</v>
      </c>
      <c r="AN501" t="s">
        <v>715</v>
      </c>
      <c r="AO501">
        <v>0</v>
      </c>
      <c r="AP501" t="s">
        <v>478</v>
      </c>
      <c r="AQ501">
        <v>4</v>
      </c>
      <c r="AR501" t="s">
        <v>530</v>
      </c>
      <c r="AS501">
        <v>1</v>
      </c>
      <c r="AT501" t="s">
        <v>483</v>
      </c>
      <c r="AU501">
        <v>3</v>
      </c>
      <c r="AV501" t="s">
        <v>484</v>
      </c>
      <c r="AW501">
        <v>2</v>
      </c>
      <c r="AX501" t="s">
        <v>488</v>
      </c>
      <c r="AY501">
        <v>0</v>
      </c>
      <c r="BA501">
        <v>0</v>
      </c>
      <c r="BC501">
        <v>0</v>
      </c>
      <c r="BE501">
        <v>0</v>
      </c>
      <c r="BF501">
        <v>0</v>
      </c>
      <c r="BG501">
        <v>0</v>
      </c>
      <c r="BH501">
        <v>0</v>
      </c>
      <c r="BI501">
        <v>0</v>
      </c>
      <c r="BJ501">
        <v>60</v>
      </c>
      <c r="BK501" t="s">
        <v>1056</v>
      </c>
      <c r="BL501" t="s">
        <v>1057</v>
      </c>
      <c r="BM501" t="s">
        <v>597</v>
      </c>
      <c r="BN501" t="s">
        <v>758</v>
      </c>
      <c r="BO501">
        <v>40</v>
      </c>
      <c r="BP501">
        <v>0</v>
      </c>
      <c r="BQ501">
        <v>1</v>
      </c>
      <c r="BR501" t="s">
        <v>81</v>
      </c>
      <c r="BS501">
        <v>50</v>
      </c>
      <c r="BT501" t="s">
        <v>759</v>
      </c>
      <c r="BU501">
        <v>1000</v>
      </c>
      <c r="BV501">
        <v>522</v>
      </c>
      <c r="BW501">
        <v>3</v>
      </c>
    </row>
    <row r="502" spans="1:75" x14ac:dyDescent="0.15">
      <c r="A502">
        <v>3</v>
      </c>
      <c r="B502">
        <v>400501</v>
      </c>
      <c r="C502">
        <v>1</v>
      </c>
      <c r="D502" t="s">
        <v>713</v>
      </c>
      <c r="E502">
        <v>20141111</v>
      </c>
      <c r="F502">
        <v>1</v>
      </c>
      <c r="G502" t="s">
        <v>472</v>
      </c>
      <c r="H502">
        <v>1</v>
      </c>
      <c r="I502" t="s">
        <v>710</v>
      </c>
      <c r="J502">
        <v>0</v>
      </c>
      <c r="K502">
        <v>0</v>
      </c>
      <c r="L502">
        <v>2</v>
      </c>
      <c r="M502" t="s">
        <v>955</v>
      </c>
      <c r="N502" t="s">
        <v>956</v>
      </c>
      <c r="O502" t="s">
        <v>957</v>
      </c>
      <c r="P502">
        <v>16</v>
      </c>
      <c r="R502">
        <v>0</v>
      </c>
      <c r="S502">
        <v>0</v>
      </c>
      <c r="T502">
        <v>0</v>
      </c>
      <c r="U502">
        <v>0</v>
      </c>
      <c r="V502">
        <v>0</v>
      </c>
      <c r="W502">
        <v>0</v>
      </c>
      <c r="X502">
        <v>0</v>
      </c>
      <c r="Y502" t="s">
        <v>63</v>
      </c>
      <c r="Z502">
        <v>6</v>
      </c>
      <c r="AA502" t="s">
        <v>70</v>
      </c>
      <c r="AB502" t="s">
        <v>477</v>
      </c>
      <c r="AC502">
        <v>0.9</v>
      </c>
      <c r="AD502" t="s">
        <v>478</v>
      </c>
      <c r="AE502" t="s">
        <v>714</v>
      </c>
      <c r="AF502">
        <v>0.1</v>
      </c>
      <c r="AG502" t="s">
        <v>478</v>
      </c>
      <c r="AH502" t="s">
        <v>94</v>
      </c>
      <c r="AI502">
        <v>1.7</v>
      </c>
      <c r="AJ502" t="s">
        <v>478</v>
      </c>
      <c r="AK502" t="s">
        <v>148</v>
      </c>
      <c r="AL502">
        <v>1.1000000000000001</v>
      </c>
      <c r="AM502" t="s">
        <v>478</v>
      </c>
      <c r="AN502" t="s">
        <v>715</v>
      </c>
      <c r="AO502">
        <v>0</v>
      </c>
      <c r="AP502" t="s">
        <v>478</v>
      </c>
      <c r="AQ502">
        <v>4</v>
      </c>
      <c r="AR502" t="s">
        <v>530</v>
      </c>
      <c r="AS502">
        <v>1</v>
      </c>
      <c r="AT502" t="s">
        <v>483</v>
      </c>
      <c r="AU502">
        <v>3</v>
      </c>
      <c r="AV502" t="s">
        <v>484</v>
      </c>
      <c r="AW502">
        <v>2</v>
      </c>
      <c r="AX502" t="s">
        <v>488</v>
      </c>
      <c r="AY502">
        <v>0</v>
      </c>
      <c r="BA502">
        <v>0</v>
      </c>
      <c r="BC502">
        <v>0</v>
      </c>
      <c r="BE502">
        <v>0</v>
      </c>
      <c r="BF502">
        <v>0</v>
      </c>
      <c r="BG502">
        <v>0</v>
      </c>
      <c r="BH502">
        <v>0</v>
      </c>
      <c r="BI502">
        <v>0</v>
      </c>
      <c r="BJ502">
        <v>80</v>
      </c>
      <c r="BK502" t="s">
        <v>958</v>
      </c>
      <c r="BL502" t="s">
        <v>959</v>
      </c>
      <c r="BM502" t="s">
        <v>957</v>
      </c>
      <c r="BN502" t="s">
        <v>758</v>
      </c>
      <c r="BO502">
        <v>30</v>
      </c>
      <c r="BP502">
        <v>0</v>
      </c>
      <c r="BQ502">
        <v>1</v>
      </c>
      <c r="BR502" t="s">
        <v>81</v>
      </c>
      <c r="BS502">
        <v>50</v>
      </c>
      <c r="BT502" t="s">
        <v>759</v>
      </c>
      <c r="BU502">
        <v>500</v>
      </c>
      <c r="BV502">
        <v>261</v>
      </c>
      <c r="BW502">
        <v>3</v>
      </c>
    </row>
    <row r="503" spans="1:75" x14ac:dyDescent="0.15">
      <c r="A503">
        <v>3</v>
      </c>
      <c r="B503">
        <v>400501</v>
      </c>
      <c r="C503">
        <v>1</v>
      </c>
      <c r="D503" t="s">
        <v>713</v>
      </c>
      <c r="E503">
        <v>20141111</v>
      </c>
      <c r="F503">
        <v>1</v>
      </c>
      <c r="G503" t="s">
        <v>472</v>
      </c>
      <c r="H503">
        <v>1</v>
      </c>
      <c r="I503" t="s">
        <v>710</v>
      </c>
      <c r="J503">
        <v>0</v>
      </c>
      <c r="K503">
        <v>0</v>
      </c>
      <c r="L503">
        <v>3</v>
      </c>
      <c r="M503" t="s">
        <v>503</v>
      </c>
      <c r="N503" t="s">
        <v>504</v>
      </c>
      <c r="O503" t="s">
        <v>505</v>
      </c>
      <c r="P503">
        <v>0</v>
      </c>
      <c r="R503">
        <v>0</v>
      </c>
      <c r="S503">
        <v>0</v>
      </c>
      <c r="T503">
        <v>0</v>
      </c>
      <c r="U503">
        <v>0</v>
      </c>
      <c r="V503">
        <v>0</v>
      </c>
      <c r="W503">
        <v>0</v>
      </c>
      <c r="X503">
        <v>0</v>
      </c>
      <c r="Y503" t="s">
        <v>63</v>
      </c>
      <c r="Z503">
        <v>9</v>
      </c>
      <c r="AA503" t="s">
        <v>70</v>
      </c>
      <c r="AB503" t="s">
        <v>477</v>
      </c>
      <c r="AC503">
        <v>0</v>
      </c>
      <c r="AD503" t="s">
        <v>478</v>
      </c>
      <c r="AE503" t="s">
        <v>714</v>
      </c>
      <c r="AF503">
        <v>1</v>
      </c>
      <c r="AG503" t="s">
        <v>478</v>
      </c>
      <c r="AH503" t="s">
        <v>94</v>
      </c>
      <c r="AI503">
        <v>0</v>
      </c>
      <c r="AJ503" t="s">
        <v>478</v>
      </c>
      <c r="AK503" t="s">
        <v>148</v>
      </c>
      <c r="AL503">
        <v>0</v>
      </c>
      <c r="AM503" t="s">
        <v>478</v>
      </c>
      <c r="AN503" t="s">
        <v>715</v>
      </c>
      <c r="AO503">
        <v>0</v>
      </c>
      <c r="AP503" t="s">
        <v>478</v>
      </c>
      <c r="AQ503">
        <v>4</v>
      </c>
      <c r="AR503" t="s">
        <v>530</v>
      </c>
      <c r="AS503">
        <v>1</v>
      </c>
      <c r="AT503" t="s">
        <v>483</v>
      </c>
      <c r="AU503">
        <v>3</v>
      </c>
      <c r="AV503" t="s">
        <v>484</v>
      </c>
      <c r="AW503">
        <v>2</v>
      </c>
      <c r="AX503" t="s">
        <v>488</v>
      </c>
      <c r="AY503">
        <v>0</v>
      </c>
      <c r="BA503">
        <v>0</v>
      </c>
      <c r="BC503">
        <v>0</v>
      </c>
      <c r="BE503">
        <v>0</v>
      </c>
      <c r="BF503">
        <v>0</v>
      </c>
      <c r="BG503">
        <v>0</v>
      </c>
      <c r="BH503">
        <v>0</v>
      </c>
      <c r="BI503">
        <v>0</v>
      </c>
      <c r="BJ503">
        <v>141</v>
      </c>
      <c r="BK503" t="s">
        <v>778</v>
      </c>
      <c r="BL503" t="s">
        <v>779</v>
      </c>
      <c r="BM503" t="s">
        <v>505</v>
      </c>
      <c r="BN503" t="s">
        <v>758</v>
      </c>
      <c r="BO503">
        <v>1</v>
      </c>
      <c r="BP503">
        <v>0</v>
      </c>
      <c r="BQ503">
        <v>1</v>
      </c>
      <c r="BR503" t="s">
        <v>81</v>
      </c>
      <c r="BS503">
        <v>50</v>
      </c>
      <c r="BT503" t="s">
        <v>759</v>
      </c>
      <c r="BU503">
        <v>1350</v>
      </c>
      <c r="BV503">
        <v>394</v>
      </c>
      <c r="BW503">
        <v>1</v>
      </c>
    </row>
    <row r="504" spans="1:75" x14ac:dyDescent="0.15">
      <c r="A504">
        <v>3</v>
      </c>
      <c r="B504">
        <v>400501</v>
      </c>
      <c r="C504">
        <v>1</v>
      </c>
      <c r="D504" t="s">
        <v>713</v>
      </c>
      <c r="E504">
        <v>20141111</v>
      </c>
      <c r="F504">
        <v>1</v>
      </c>
      <c r="G504" t="s">
        <v>472</v>
      </c>
      <c r="H504">
        <v>1</v>
      </c>
      <c r="I504" t="s">
        <v>710</v>
      </c>
      <c r="J504">
        <v>0</v>
      </c>
      <c r="K504">
        <v>0</v>
      </c>
      <c r="L504">
        <v>4</v>
      </c>
      <c r="M504" t="s">
        <v>570</v>
      </c>
      <c r="N504" t="s">
        <v>571</v>
      </c>
      <c r="O504" t="s">
        <v>512</v>
      </c>
      <c r="P504">
        <v>0</v>
      </c>
      <c r="R504">
        <v>0</v>
      </c>
      <c r="S504">
        <v>0</v>
      </c>
      <c r="T504">
        <v>0</v>
      </c>
      <c r="U504">
        <v>0</v>
      </c>
      <c r="V504">
        <v>0</v>
      </c>
      <c r="W504">
        <v>0</v>
      </c>
      <c r="X504">
        <v>0</v>
      </c>
      <c r="Y504" t="s">
        <v>63</v>
      </c>
      <c r="Z504">
        <v>1</v>
      </c>
      <c r="AA504" t="s">
        <v>70</v>
      </c>
      <c r="AB504" t="s">
        <v>477</v>
      </c>
      <c r="AC504">
        <v>0.1</v>
      </c>
      <c r="AD504" t="s">
        <v>478</v>
      </c>
      <c r="AE504" t="s">
        <v>714</v>
      </c>
      <c r="AF504">
        <v>0</v>
      </c>
      <c r="AG504" t="s">
        <v>478</v>
      </c>
      <c r="AH504" t="s">
        <v>94</v>
      </c>
      <c r="AI504">
        <v>0.1</v>
      </c>
      <c r="AJ504" t="s">
        <v>478</v>
      </c>
      <c r="AK504" t="s">
        <v>148</v>
      </c>
      <c r="AL504">
        <v>0</v>
      </c>
      <c r="AM504" t="s">
        <v>478</v>
      </c>
      <c r="AN504" t="s">
        <v>715</v>
      </c>
      <c r="AO504">
        <v>0.2</v>
      </c>
      <c r="AP504" t="s">
        <v>478</v>
      </c>
      <c r="AQ504">
        <v>4</v>
      </c>
      <c r="AR504" t="s">
        <v>530</v>
      </c>
      <c r="AS504">
        <v>1</v>
      </c>
      <c r="AT504" t="s">
        <v>483</v>
      </c>
      <c r="AU504">
        <v>3</v>
      </c>
      <c r="AV504" t="s">
        <v>484</v>
      </c>
      <c r="AW504">
        <v>2</v>
      </c>
      <c r="AX504" t="s">
        <v>488</v>
      </c>
      <c r="AY504">
        <v>0</v>
      </c>
      <c r="BA504">
        <v>0</v>
      </c>
      <c r="BC504">
        <v>0</v>
      </c>
      <c r="BE504">
        <v>0</v>
      </c>
      <c r="BF504">
        <v>0</v>
      </c>
      <c r="BG504">
        <v>0</v>
      </c>
      <c r="BH504">
        <v>0</v>
      </c>
      <c r="BI504">
        <v>0</v>
      </c>
      <c r="BJ504">
        <v>171</v>
      </c>
      <c r="BK504" t="s">
        <v>572</v>
      </c>
      <c r="BL504" t="s">
        <v>936</v>
      </c>
      <c r="BM504" t="s">
        <v>512</v>
      </c>
      <c r="BN504" t="s">
        <v>758</v>
      </c>
      <c r="BO504">
        <v>1</v>
      </c>
      <c r="BP504">
        <v>0</v>
      </c>
      <c r="BQ504">
        <v>1</v>
      </c>
      <c r="BR504" t="s">
        <v>81</v>
      </c>
      <c r="BS504">
        <v>50</v>
      </c>
      <c r="BT504" t="s">
        <v>759</v>
      </c>
      <c r="BU504">
        <v>1800</v>
      </c>
      <c r="BV504">
        <v>610</v>
      </c>
      <c r="BW504">
        <v>1</v>
      </c>
    </row>
    <row r="505" spans="1:75" x14ac:dyDescent="0.15">
      <c r="A505">
        <v>3</v>
      </c>
      <c r="B505">
        <v>400501</v>
      </c>
      <c r="C505">
        <v>1</v>
      </c>
      <c r="D505" t="s">
        <v>713</v>
      </c>
      <c r="E505">
        <v>20141111</v>
      </c>
      <c r="F505">
        <v>1</v>
      </c>
      <c r="G505" t="s">
        <v>472</v>
      </c>
      <c r="H505">
        <v>1</v>
      </c>
      <c r="I505" t="s">
        <v>710</v>
      </c>
      <c r="J505">
        <v>0</v>
      </c>
      <c r="K505">
        <v>0</v>
      </c>
      <c r="L505">
        <v>5</v>
      </c>
      <c r="M505" t="s">
        <v>506</v>
      </c>
      <c r="N505" t="s">
        <v>507</v>
      </c>
      <c r="O505" t="s">
        <v>508</v>
      </c>
      <c r="P505">
        <v>0</v>
      </c>
      <c r="R505">
        <v>0</v>
      </c>
      <c r="S505">
        <v>0</v>
      </c>
      <c r="T505">
        <v>0</v>
      </c>
      <c r="U505">
        <v>0</v>
      </c>
      <c r="V505">
        <v>0</v>
      </c>
      <c r="W505">
        <v>0</v>
      </c>
      <c r="X505">
        <v>0</v>
      </c>
      <c r="Y505" t="s">
        <v>63</v>
      </c>
      <c r="Z505">
        <v>0</v>
      </c>
      <c r="AA505" t="s">
        <v>70</v>
      </c>
      <c r="AB505" t="s">
        <v>477</v>
      </c>
      <c r="AC505">
        <v>0</v>
      </c>
      <c r="AD505" t="s">
        <v>478</v>
      </c>
      <c r="AE505" t="s">
        <v>714</v>
      </c>
      <c r="AF505">
        <v>0</v>
      </c>
      <c r="AG505" t="s">
        <v>478</v>
      </c>
      <c r="AH505" t="s">
        <v>94</v>
      </c>
      <c r="AI505">
        <v>0</v>
      </c>
      <c r="AJ505" t="s">
        <v>478</v>
      </c>
      <c r="AK505" t="s">
        <v>148</v>
      </c>
      <c r="AL505">
        <v>0</v>
      </c>
      <c r="AM505" t="s">
        <v>478</v>
      </c>
      <c r="AN505" t="s">
        <v>715</v>
      </c>
      <c r="AO505">
        <v>0.2</v>
      </c>
      <c r="AP505" t="s">
        <v>478</v>
      </c>
      <c r="AQ505">
        <v>4</v>
      </c>
      <c r="AR505" t="s">
        <v>530</v>
      </c>
      <c r="AS505">
        <v>1</v>
      </c>
      <c r="AT505" t="s">
        <v>483</v>
      </c>
      <c r="AU505">
        <v>3</v>
      </c>
      <c r="AV505" t="s">
        <v>484</v>
      </c>
      <c r="AW505">
        <v>2</v>
      </c>
      <c r="AX505" t="s">
        <v>488</v>
      </c>
      <c r="AY505">
        <v>0</v>
      </c>
      <c r="BA505">
        <v>0</v>
      </c>
      <c r="BC505">
        <v>0</v>
      </c>
      <c r="BE505">
        <v>0</v>
      </c>
      <c r="BF505">
        <v>0</v>
      </c>
      <c r="BG505">
        <v>0</v>
      </c>
      <c r="BH505">
        <v>0</v>
      </c>
      <c r="BI505">
        <v>0</v>
      </c>
      <c r="BJ505">
        <v>170</v>
      </c>
      <c r="BK505" t="s">
        <v>761</v>
      </c>
      <c r="BL505" t="s">
        <v>762</v>
      </c>
      <c r="BM505" t="s">
        <v>508</v>
      </c>
      <c r="BN505" t="s">
        <v>758</v>
      </c>
      <c r="BO505">
        <v>0.2</v>
      </c>
      <c r="BP505">
        <v>0</v>
      </c>
      <c r="BQ505">
        <v>1</v>
      </c>
      <c r="BR505" t="s">
        <v>81</v>
      </c>
      <c r="BS505">
        <v>50</v>
      </c>
      <c r="BT505" t="s">
        <v>759</v>
      </c>
      <c r="BU505">
        <v>1000</v>
      </c>
      <c r="BV505">
        <v>128</v>
      </c>
      <c r="BW505">
        <v>1</v>
      </c>
    </row>
    <row r="506" spans="1:75" x14ac:dyDescent="0.15">
      <c r="A506">
        <v>3</v>
      </c>
      <c r="B506">
        <v>400501</v>
      </c>
      <c r="C506">
        <v>1</v>
      </c>
      <c r="D506" t="s">
        <v>713</v>
      </c>
      <c r="E506">
        <v>20141111</v>
      </c>
      <c r="F506">
        <v>1</v>
      </c>
      <c r="G506" t="s">
        <v>472</v>
      </c>
      <c r="H506">
        <v>1</v>
      </c>
      <c r="I506" t="s">
        <v>710</v>
      </c>
      <c r="J506">
        <v>0</v>
      </c>
      <c r="K506">
        <v>0</v>
      </c>
      <c r="L506">
        <v>6</v>
      </c>
      <c r="M506" t="s">
        <v>602</v>
      </c>
      <c r="N506" t="s">
        <v>509</v>
      </c>
      <c r="O506" t="s">
        <v>509</v>
      </c>
      <c r="P506">
        <v>0</v>
      </c>
      <c r="R506">
        <v>0</v>
      </c>
      <c r="S506">
        <v>0</v>
      </c>
      <c r="T506">
        <v>0</v>
      </c>
      <c r="U506">
        <v>0</v>
      </c>
      <c r="V506">
        <v>0</v>
      </c>
      <c r="W506">
        <v>0</v>
      </c>
      <c r="X506">
        <v>0</v>
      </c>
      <c r="Y506" t="s">
        <v>63</v>
      </c>
      <c r="Z506">
        <v>0</v>
      </c>
      <c r="AA506" t="s">
        <v>70</v>
      </c>
      <c r="AB506" t="s">
        <v>477</v>
      </c>
      <c r="AC506">
        <v>0</v>
      </c>
      <c r="AD506" t="s">
        <v>478</v>
      </c>
      <c r="AE506" t="s">
        <v>714</v>
      </c>
      <c r="AF506">
        <v>0</v>
      </c>
      <c r="AG506" t="s">
        <v>478</v>
      </c>
      <c r="AH506" t="s">
        <v>94</v>
      </c>
      <c r="AI506">
        <v>0</v>
      </c>
      <c r="AJ506" t="s">
        <v>478</v>
      </c>
      <c r="AK506" t="s">
        <v>148</v>
      </c>
      <c r="AL506">
        <v>0</v>
      </c>
      <c r="AM506" t="s">
        <v>478</v>
      </c>
      <c r="AN506" t="s">
        <v>715</v>
      </c>
      <c r="AO506">
        <v>0</v>
      </c>
      <c r="AP506" t="s">
        <v>478</v>
      </c>
      <c r="AQ506">
        <v>4</v>
      </c>
      <c r="AR506" t="s">
        <v>530</v>
      </c>
      <c r="AS506">
        <v>1</v>
      </c>
      <c r="AT506" t="s">
        <v>483</v>
      </c>
      <c r="AU506">
        <v>3</v>
      </c>
      <c r="AV506" t="s">
        <v>484</v>
      </c>
      <c r="AW506">
        <v>2</v>
      </c>
      <c r="AX506" t="s">
        <v>488</v>
      </c>
      <c r="AY506">
        <v>0</v>
      </c>
      <c r="BA506">
        <v>0</v>
      </c>
      <c r="BC506">
        <v>0</v>
      </c>
      <c r="BE506">
        <v>0</v>
      </c>
      <c r="BF506">
        <v>0</v>
      </c>
      <c r="BG506">
        <v>0</v>
      </c>
      <c r="BH506">
        <v>0</v>
      </c>
      <c r="BI506">
        <v>0</v>
      </c>
      <c r="BJ506">
        <v>180</v>
      </c>
      <c r="BK506" t="s">
        <v>780</v>
      </c>
      <c r="BL506" t="s">
        <v>781</v>
      </c>
      <c r="BM506" t="s">
        <v>509</v>
      </c>
      <c r="BN506" t="s">
        <v>758</v>
      </c>
      <c r="BO506">
        <v>0</v>
      </c>
      <c r="BP506">
        <v>0</v>
      </c>
      <c r="BQ506">
        <v>1</v>
      </c>
      <c r="BR506" t="s">
        <v>81</v>
      </c>
      <c r="BS506">
        <v>50</v>
      </c>
      <c r="BT506" t="s">
        <v>759</v>
      </c>
      <c r="BU506">
        <v>20</v>
      </c>
      <c r="BV506">
        <v>189</v>
      </c>
      <c r="BW506">
        <v>1</v>
      </c>
    </row>
    <row r="507" spans="1:75" x14ac:dyDescent="0.15">
      <c r="A507">
        <v>3</v>
      </c>
      <c r="B507">
        <v>400501</v>
      </c>
      <c r="C507">
        <v>1</v>
      </c>
      <c r="D507" t="s">
        <v>713</v>
      </c>
      <c r="E507">
        <v>20141111</v>
      </c>
      <c r="F507">
        <v>1</v>
      </c>
      <c r="G507" t="s">
        <v>472</v>
      </c>
      <c r="H507">
        <v>1</v>
      </c>
      <c r="I507" t="s">
        <v>710</v>
      </c>
      <c r="J507">
        <v>0</v>
      </c>
      <c r="K507">
        <v>0</v>
      </c>
      <c r="L507">
        <v>7</v>
      </c>
      <c r="M507" t="s">
        <v>797</v>
      </c>
      <c r="N507" t="s">
        <v>798</v>
      </c>
      <c r="O507" t="s">
        <v>615</v>
      </c>
      <c r="P507">
        <v>3</v>
      </c>
      <c r="R507">
        <v>0</v>
      </c>
      <c r="S507">
        <v>0</v>
      </c>
      <c r="T507">
        <v>0</v>
      </c>
      <c r="U507">
        <v>0</v>
      </c>
      <c r="V507">
        <v>0</v>
      </c>
      <c r="W507">
        <v>0</v>
      </c>
      <c r="X507">
        <v>0</v>
      </c>
      <c r="Y507" t="s">
        <v>63</v>
      </c>
      <c r="Z507">
        <v>1</v>
      </c>
      <c r="AA507" t="s">
        <v>70</v>
      </c>
      <c r="AB507" t="s">
        <v>477</v>
      </c>
      <c r="AC507">
        <v>0</v>
      </c>
      <c r="AD507" t="s">
        <v>478</v>
      </c>
      <c r="AE507" t="s">
        <v>714</v>
      </c>
      <c r="AF507">
        <v>0</v>
      </c>
      <c r="AG507" t="s">
        <v>478</v>
      </c>
      <c r="AH507" t="s">
        <v>94</v>
      </c>
      <c r="AI507">
        <v>0.2</v>
      </c>
      <c r="AJ507" t="s">
        <v>478</v>
      </c>
      <c r="AK507" t="s">
        <v>148</v>
      </c>
      <c r="AL507">
        <v>0</v>
      </c>
      <c r="AM507" t="s">
        <v>478</v>
      </c>
      <c r="AN507" t="s">
        <v>715</v>
      </c>
      <c r="AO507">
        <v>0</v>
      </c>
      <c r="AP507" t="s">
        <v>478</v>
      </c>
      <c r="AQ507">
        <v>4</v>
      </c>
      <c r="AR507" t="s">
        <v>530</v>
      </c>
      <c r="AS507">
        <v>1</v>
      </c>
      <c r="AT507" t="s">
        <v>483</v>
      </c>
      <c r="AU507">
        <v>3</v>
      </c>
      <c r="AV507" t="s">
        <v>484</v>
      </c>
      <c r="AW507">
        <v>2</v>
      </c>
      <c r="AX507" t="s">
        <v>488</v>
      </c>
      <c r="AY507">
        <v>0</v>
      </c>
      <c r="BA507">
        <v>0</v>
      </c>
      <c r="BC507">
        <v>0</v>
      </c>
      <c r="BE507">
        <v>0</v>
      </c>
      <c r="BF507">
        <v>0</v>
      </c>
      <c r="BG507">
        <v>0</v>
      </c>
      <c r="BH507">
        <v>0</v>
      </c>
      <c r="BI507">
        <v>0</v>
      </c>
      <c r="BJ507">
        <v>60</v>
      </c>
      <c r="BK507" t="s">
        <v>799</v>
      </c>
      <c r="BL507" t="s">
        <v>800</v>
      </c>
      <c r="BM507" t="s">
        <v>615</v>
      </c>
      <c r="BN507" t="s">
        <v>758</v>
      </c>
      <c r="BO507">
        <v>3</v>
      </c>
      <c r="BP507">
        <v>0</v>
      </c>
      <c r="BQ507">
        <v>1</v>
      </c>
      <c r="BR507" t="s">
        <v>81</v>
      </c>
      <c r="BS507">
        <v>50</v>
      </c>
      <c r="BT507" t="s">
        <v>759</v>
      </c>
      <c r="BU507">
        <v>150</v>
      </c>
      <c r="BV507">
        <v>147</v>
      </c>
      <c r="BW507">
        <v>2</v>
      </c>
    </row>
    <row r="508" spans="1:75" x14ac:dyDescent="0.15">
      <c r="A508">
        <v>3</v>
      </c>
      <c r="B508">
        <v>400501</v>
      </c>
      <c r="C508">
        <v>1</v>
      </c>
      <c r="D508" t="s">
        <v>713</v>
      </c>
      <c r="E508">
        <v>20141111</v>
      </c>
      <c r="F508">
        <v>1</v>
      </c>
      <c r="G508" t="s">
        <v>472</v>
      </c>
      <c r="H508">
        <v>1</v>
      </c>
      <c r="I508" t="s">
        <v>710</v>
      </c>
      <c r="J508">
        <v>0</v>
      </c>
      <c r="K508">
        <v>0</v>
      </c>
      <c r="L508">
        <v>1</v>
      </c>
      <c r="M508" t="s">
        <v>816</v>
      </c>
      <c r="N508" t="s">
        <v>817</v>
      </c>
      <c r="O508" t="s">
        <v>818</v>
      </c>
      <c r="P508">
        <v>29</v>
      </c>
      <c r="R508">
        <v>0</v>
      </c>
      <c r="S508">
        <v>0</v>
      </c>
      <c r="T508">
        <v>0</v>
      </c>
      <c r="U508">
        <v>0</v>
      </c>
      <c r="V508">
        <v>0</v>
      </c>
      <c r="W508">
        <v>0</v>
      </c>
      <c r="X508">
        <v>0</v>
      </c>
      <c r="Y508" t="s">
        <v>63</v>
      </c>
      <c r="Z508">
        <v>245</v>
      </c>
      <c r="AA508" t="s">
        <v>70</v>
      </c>
      <c r="AB508" t="s">
        <v>477</v>
      </c>
      <c r="AC508">
        <v>4.8</v>
      </c>
      <c r="AD508" t="s">
        <v>478</v>
      </c>
      <c r="AE508" t="s">
        <v>714</v>
      </c>
      <c r="AF508">
        <v>1.9</v>
      </c>
      <c r="AG508" t="s">
        <v>478</v>
      </c>
      <c r="AH508" t="s">
        <v>94</v>
      </c>
      <c r="AI508">
        <v>51.7</v>
      </c>
      <c r="AJ508" t="s">
        <v>478</v>
      </c>
      <c r="AK508" t="s">
        <v>148</v>
      </c>
      <c r="AL508">
        <v>2.1</v>
      </c>
      <c r="AM508" t="s">
        <v>478</v>
      </c>
      <c r="AN508" t="s">
        <v>715</v>
      </c>
      <c r="AO508">
        <v>0</v>
      </c>
      <c r="AP508" t="s">
        <v>478</v>
      </c>
      <c r="AQ508">
        <v>1</v>
      </c>
      <c r="AR508" t="s">
        <v>524</v>
      </c>
      <c r="AS508">
        <v>14</v>
      </c>
      <c r="AT508" t="s">
        <v>487</v>
      </c>
      <c r="AU508">
        <v>7</v>
      </c>
      <c r="AV508" t="s">
        <v>487</v>
      </c>
      <c r="AW508">
        <v>1</v>
      </c>
      <c r="AX508" t="s">
        <v>482</v>
      </c>
      <c r="AY508">
        <v>0</v>
      </c>
      <c r="BA508">
        <v>0</v>
      </c>
      <c r="BC508">
        <v>0</v>
      </c>
      <c r="BE508">
        <v>0</v>
      </c>
      <c r="BF508">
        <v>0</v>
      </c>
      <c r="BJ508">
        <v>10</v>
      </c>
      <c r="BN508" t="s">
        <v>819</v>
      </c>
      <c r="BO508">
        <v>70</v>
      </c>
      <c r="BP508">
        <v>0</v>
      </c>
      <c r="BQ508">
        <v>1</v>
      </c>
      <c r="BR508" t="s">
        <v>81</v>
      </c>
      <c r="BS508">
        <v>1</v>
      </c>
      <c r="BT508" t="s">
        <v>81</v>
      </c>
      <c r="BU508">
        <v>1</v>
      </c>
      <c r="BV508">
        <v>0.41</v>
      </c>
      <c r="BW508">
        <v>1</v>
      </c>
    </row>
    <row r="509" spans="1:75" x14ac:dyDescent="0.15">
      <c r="A509">
        <v>3</v>
      </c>
      <c r="B509">
        <v>400501</v>
      </c>
      <c r="C509">
        <v>1</v>
      </c>
      <c r="D509" t="s">
        <v>713</v>
      </c>
      <c r="E509">
        <v>20141111</v>
      </c>
      <c r="F509">
        <v>1</v>
      </c>
      <c r="G509" t="s">
        <v>472</v>
      </c>
      <c r="H509">
        <v>1</v>
      </c>
      <c r="I509" t="s">
        <v>710</v>
      </c>
      <c r="J509">
        <v>0</v>
      </c>
      <c r="K509">
        <v>0</v>
      </c>
      <c r="L509">
        <v>1</v>
      </c>
      <c r="M509" t="s">
        <v>583</v>
      </c>
      <c r="N509" t="s">
        <v>584</v>
      </c>
      <c r="O509" t="s">
        <v>544</v>
      </c>
      <c r="P509">
        <v>4</v>
      </c>
      <c r="R509">
        <v>0</v>
      </c>
      <c r="S509">
        <v>0</v>
      </c>
      <c r="T509">
        <v>0</v>
      </c>
      <c r="U509">
        <v>0</v>
      </c>
      <c r="V509">
        <v>0</v>
      </c>
      <c r="W509">
        <v>0</v>
      </c>
      <c r="X509">
        <v>0</v>
      </c>
      <c r="Y509" t="s">
        <v>63</v>
      </c>
      <c r="Z509">
        <v>15</v>
      </c>
      <c r="AA509" t="s">
        <v>70</v>
      </c>
      <c r="AB509" t="s">
        <v>477</v>
      </c>
      <c r="AC509">
        <v>1.2</v>
      </c>
      <c r="AD509" t="s">
        <v>478</v>
      </c>
      <c r="AE509" t="s">
        <v>714</v>
      </c>
      <c r="AF509">
        <v>1</v>
      </c>
      <c r="AG509" t="s">
        <v>478</v>
      </c>
      <c r="AH509" t="s">
        <v>94</v>
      </c>
      <c r="AI509">
        <v>0</v>
      </c>
      <c r="AJ509" t="s">
        <v>478</v>
      </c>
      <c r="AK509" t="s">
        <v>148</v>
      </c>
      <c r="AL509">
        <v>0</v>
      </c>
      <c r="AM509" t="s">
        <v>478</v>
      </c>
      <c r="AN509" t="s">
        <v>715</v>
      </c>
      <c r="AO509">
        <v>0</v>
      </c>
      <c r="AP509" t="s">
        <v>478</v>
      </c>
      <c r="AQ509">
        <v>5</v>
      </c>
      <c r="AR509" t="s">
        <v>528</v>
      </c>
      <c r="AS509">
        <v>13</v>
      </c>
      <c r="AT509" t="s">
        <v>529</v>
      </c>
      <c r="AU509">
        <v>7</v>
      </c>
      <c r="AV509" t="s">
        <v>487</v>
      </c>
      <c r="AW509">
        <v>3</v>
      </c>
      <c r="AX509" t="s">
        <v>485</v>
      </c>
      <c r="AY509">
        <v>11</v>
      </c>
      <c r="BA509">
        <v>4</v>
      </c>
      <c r="BC509">
        <v>0</v>
      </c>
      <c r="BE509">
        <v>0</v>
      </c>
      <c r="BF509">
        <v>1</v>
      </c>
      <c r="BG509">
        <v>0</v>
      </c>
      <c r="BH509">
        <v>0</v>
      </c>
      <c r="BI509">
        <v>0</v>
      </c>
      <c r="BJ509">
        <v>120</v>
      </c>
      <c r="BK509" t="s">
        <v>808</v>
      </c>
      <c r="BL509" t="s">
        <v>809</v>
      </c>
      <c r="BM509" t="s">
        <v>544</v>
      </c>
      <c r="BN509" t="s">
        <v>758</v>
      </c>
      <c r="BO509">
        <v>10</v>
      </c>
      <c r="BP509">
        <v>0</v>
      </c>
      <c r="BQ509">
        <v>3</v>
      </c>
      <c r="BR509" t="s">
        <v>516</v>
      </c>
      <c r="BS509">
        <v>50</v>
      </c>
      <c r="BT509" t="s">
        <v>759</v>
      </c>
      <c r="BU509">
        <v>500</v>
      </c>
      <c r="BV509">
        <v>213</v>
      </c>
      <c r="BW509">
        <v>2</v>
      </c>
    </row>
    <row r="510" spans="1:75" x14ac:dyDescent="0.15">
      <c r="A510">
        <v>3</v>
      </c>
      <c r="B510">
        <v>400501</v>
      </c>
      <c r="C510">
        <v>1</v>
      </c>
      <c r="D510" t="s">
        <v>713</v>
      </c>
      <c r="E510">
        <v>20141111</v>
      </c>
      <c r="F510">
        <v>1</v>
      </c>
      <c r="G510" t="s">
        <v>472</v>
      </c>
      <c r="H510">
        <v>1</v>
      </c>
      <c r="I510" t="s">
        <v>710</v>
      </c>
      <c r="J510">
        <v>0</v>
      </c>
      <c r="K510">
        <v>0</v>
      </c>
      <c r="L510">
        <v>2</v>
      </c>
      <c r="M510" t="s">
        <v>1106</v>
      </c>
      <c r="N510" t="s">
        <v>1107</v>
      </c>
      <c r="O510" t="s">
        <v>685</v>
      </c>
      <c r="P510">
        <v>4</v>
      </c>
      <c r="R510">
        <v>0</v>
      </c>
      <c r="S510">
        <v>0</v>
      </c>
      <c r="T510">
        <v>0</v>
      </c>
      <c r="U510">
        <v>0</v>
      </c>
      <c r="V510">
        <v>0</v>
      </c>
      <c r="W510">
        <v>0</v>
      </c>
      <c r="X510">
        <v>0</v>
      </c>
      <c r="Y510" t="s">
        <v>63</v>
      </c>
      <c r="Z510">
        <v>2</v>
      </c>
      <c r="AA510" t="s">
        <v>70</v>
      </c>
      <c r="AB510" t="s">
        <v>477</v>
      </c>
      <c r="AC510">
        <v>0.2</v>
      </c>
      <c r="AD510" t="s">
        <v>478</v>
      </c>
      <c r="AE510" t="s">
        <v>714</v>
      </c>
      <c r="AF510">
        <v>0</v>
      </c>
      <c r="AG510" t="s">
        <v>478</v>
      </c>
      <c r="AH510" t="s">
        <v>94</v>
      </c>
      <c r="AI510">
        <v>0.7</v>
      </c>
      <c r="AJ510" t="s">
        <v>478</v>
      </c>
      <c r="AK510" t="s">
        <v>148</v>
      </c>
      <c r="AL510">
        <v>0.5</v>
      </c>
      <c r="AM510" t="s">
        <v>478</v>
      </c>
      <c r="AN510" t="s">
        <v>715</v>
      </c>
      <c r="AO510">
        <v>0</v>
      </c>
      <c r="AP510" t="s">
        <v>478</v>
      </c>
      <c r="AQ510">
        <v>5</v>
      </c>
      <c r="AR510" t="s">
        <v>528</v>
      </c>
      <c r="AS510">
        <v>13</v>
      </c>
      <c r="AT510" t="s">
        <v>529</v>
      </c>
      <c r="AU510">
        <v>7</v>
      </c>
      <c r="AV510" t="s">
        <v>487</v>
      </c>
      <c r="AW510">
        <v>3</v>
      </c>
      <c r="AX510" t="s">
        <v>485</v>
      </c>
      <c r="AY510">
        <v>11</v>
      </c>
      <c r="BA510">
        <v>4</v>
      </c>
      <c r="BC510">
        <v>0</v>
      </c>
      <c r="BE510">
        <v>0</v>
      </c>
      <c r="BF510">
        <v>1</v>
      </c>
      <c r="BG510">
        <v>0</v>
      </c>
      <c r="BH510">
        <v>0</v>
      </c>
      <c r="BI510">
        <v>0</v>
      </c>
      <c r="BJ510">
        <v>80</v>
      </c>
      <c r="BK510" t="s">
        <v>1108</v>
      </c>
      <c r="BL510" t="s">
        <v>1109</v>
      </c>
      <c r="BM510" t="s">
        <v>685</v>
      </c>
      <c r="BN510" t="s">
        <v>758</v>
      </c>
      <c r="BO510">
        <v>10</v>
      </c>
      <c r="BP510">
        <v>0</v>
      </c>
      <c r="BQ510">
        <v>1</v>
      </c>
      <c r="BR510" t="s">
        <v>81</v>
      </c>
      <c r="BS510">
        <v>50</v>
      </c>
      <c r="BT510" t="s">
        <v>759</v>
      </c>
      <c r="BU510">
        <v>500</v>
      </c>
      <c r="BV510">
        <v>217</v>
      </c>
      <c r="BW510">
        <v>3</v>
      </c>
    </row>
    <row r="511" spans="1:75" x14ac:dyDescent="0.15">
      <c r="A511">
        <v>3</v>
      </c>
      <c r="B511">
        <v>400501</v>
      </c>
      <c r="C511">
        <v>1</v>
      </c>
      <c r="D511" t="s">
        <v>713</v>
      </c>
      <c r="E511">
        <v>20141111</v>
      </c>
      <c r="F511">
        <v>1</v>
      </c>
      <c r="G511" t="s">
        <v>472</v>
      </c>
      <c r="H511">
        <v>1</v>
      </c>
      <c r="I511" t="s">
        <v>710</v>
      </c>
      <c r="J511">
        <v>0</v>
      </c>
      <c r="K511">
        <v>0</v>
      </c>
      <c r="L511">
        <v>3</v>
      </c>
      <c r="M511" t="s">
        <v>652</v>
      </c>
      <c r="N511" t="s">
        <v>653</v>
      </c>
      <c r="O511" t="s">
        <v>654</v>
      </c>
      <c r="P511">
        <v>0</v>
      </c>
      <c r="R511">
        <v>0</v>
      </c>
      <c r="S511">
        <v>0</v>
      </c>
      <c r="T511">
        <v>0</v>
      </c>
      <c r="U511">
        <v>0</v>
      </c>
      <c r="V511">
        <v>0</v>
      </c>
      <c r="W511">
        <v>0</v>
      </c>
      <c r="X511">
        <v>0</v>
      </c>
      <c r="Y511" t="s">
        <v>63</v>
      </c>
      <c r="Z511">
        <v>0</v>
      </c>
      <c r="AA511" t="s">
        <v>70</v>
      </c>
      <c r="AB511" t="s">
        <v>477</v>
      </c>
      <c r="AC511">
        <v>0</v>
      </c>
      <c r="AD511" t="s">
        <v>478</v>
      </c>
      <c r="AE511" t="s">
        <v>714</v>
      </c>
      <c r="AF511">
        <v>0</v>
      </c>
      <c r="AG511" t="s">
        <v>478</v>
      </c>
      <c r="AH511" t="s">
        <v>94</v>
      </c>
      <c r="AI511">
        <v>0</v>
      </c>
      <c r="AJ511" t="s">
        <v>478</v>
      </c>
      <c r="AK511" t="s">
        <v>148</v>
      </c>
      <c r="AL511">
        <v>0</v>
      </c>
      <c r="AM511" t="s">
        <v>478</v>
      </c>
      <c r="AN511" t="s">
        <v>715</v>
      </c>
      <c r="AO511">
        <v>0</v>
      </c>
      <c r="AP511" t="s">
        <v>478</v>
      </c>
      <c r="AQ511">
        <v>5</v>
      </c>
      <c r="AR511" t="s">
        <v>528</v>
      </c>
      <c r="AS511">
        <v>13</v>
      </c>
      <c r="AT511" t="s">
        <v>529</v>
      </c>
      <c r="AU511">
        <v>7</v>
      </c>
      <c r="AV511" t="s">
        <v>487</v>
      </c>
      <c r="AW511">
        <v>3</v>
      </c>
      <c r="AX511" t="s">
        <v>485</v>
      </c>
      <c r="AY511">
        <v>11</v>
      </c>
      <c r="BA511">
        <v>4</v>
      </c>
      <c r="BC511">
        <v>0</v>
      </c>
      <c r="BE511">
        <v>0</v>
      </c>
      <c r="BF511">
        <v>1</v>
      </c>
      <c r="BG511">
        <v>0</v>
      </c>
      <c r="BH511">
        <v>0</v>
      </c>
      <c r="BI511">
        <v>0</v>
      </c>
      <c r="BJ511">
        <v>999</v>
      </c>
      <c r="BN511" t="s">
        <v>487</v>
      </c>
      <c r="BO511">
        <v>140</v>
      </c>
      <c r="BP511">
        <v>0</v>
      </c>
      <c r="BQ511">
        <v>1</v>
      </c>
      <c r="BR511" t="s">
        <v>81</v>
      </c>
      <c r="BS511">
        <v>99</v>
      </c>
      <c r="BT511" t="s">
        <v>655</v>
      </c>
      <c r="BU511">
        <v>999000</v>
      </c>
      <c r="BV511">
        <v>1</v>
      </c>
      <c r="BW511">
        <v>1</v>
      </c>
    </row>
    <row r="512" spans="1:75" x14ac:dyDescent="0.15">
      <c r="A512">
        <v>3</v>
      </c>
      <c r="B512">
        <v>400501</v>
      </c>
      <c r="C512">
        <v>1</v>
      </c>
      <c r="D512" t="s">
        <v>713</v>
      </c>
      <c r="E512">
        <v>20141111</v>
      </c>
      <c r="F512">
        <v>1</v>
      </c>
      <c r="G512" t="s">
        <v>472</v>
      </c>
      <c r="H512">
        <v>1</v>
      </c>
      <c r="I512" t="s">
        <v>710</v>
      </c>
      <c r="J512">
        <v>0</v>
      </c>
      <c r="K512">
        <v>0</v>
      </c>
      <c r="L512">
        <v>4</v>
      </c>
      <c r="M512" t="s">
        <v>1037</v>
      </c>
      <c r="N512" t="s">
        <v>1038</v>
      </c>
      <c r="O512" t="s">
        <v>650</v>
      </c>
      <c r="P512">
        <v>2</v>
      </c>
      <c r="R512">
        <v>0</v>
      </c>
      <c r="S512">
        <v>0</v>
      </c>
      <c r="T512">
        <v>0</v>
      </c>
      <c r="U512">
        <v>0</v>
      </c>
      <c r="V512">
        <v>0</v>
      </c>
      <c r="W512">
        <v>0</v>
      </c>
      <c r="X512">
        <v>0</v>
      </c>
      <c r="Y512" t="s">
        <v>63</v>
      </c>
      <c r="Z512">
        <v>2</v>
      </c>
      <c r="AA512" t="s">
        <v>70</v>
      </c>
      <c r="AB512" t="s">
        <v>477</v>
      </c>
      <c r="AC512">
        <v>0.1</v>
      </c>
      <c r="AD512" t="s">
        <v>478</v>
      </c>
      <c r="AE512" t="s">
        <v>714</v>
      </c>
      <c r="AF512">
        <v>0</v>
      </c>
      <c r="AG512" t="s">
        <v>478</v>
      </c>
      <c r="AH512" t="s">
        <v>94</v>
      </c>
      <c r="AI512">
        <v>0.4</v>
      </c>
      <c r="AJ512" t="s">
        <v>478</v>
      </c>
      <c r="AK512" t="s">
        <v>148</v>
      </c>
      <c r="AL512">
        <v>0</v>
      </c>
      <c r="AM512" t="s">
        <v>478</v>
      </c>
      <c r="AN512" t="s">
        <v>715</v>
      </c>
      <c r="AO512">
        <v>0.4</v>
      </c>
      <c r="AP512" t="s">
        <v>478</v>
      </c>
      <c r="AQ512">
        <v>5</v>
      </c>
      <c r="AR512" t="s">
        <v>528</v>
      </c>
      <c r="AS512">
        <v>13</v>
      </c>
      <c r="AT512" t="s">
        <v>529</v>
      </c>
      <c r="AU512">
        <v>7</v>
      </c>
      <c r="AV512" t="s">
        <v>487</v>
      </c>
      <c r="AW512">
        <v>3</v>
      </c>
      <c r="AX512" t="s">
        <v>485</v>
      </c>
      <c r="AY512">
        <v>11</v>
      </c>
      <c r="BA512">
        <v>4</v>
      </c>
      <c r="BC512">
        <v>0</v>
      </c>
      <c r="BE512">
        <v>0</v>
      </c>
      <c r="BF512">
        <v>1</v>
      </c>
      <c r="BG512">
        <v>0</v>
      </c>
      <c r="BH512">
        <v>0</v>
      </c>
      <c r="BI512">
        <v>0</v>
      </c>
      <c r="BJ512">
        <v>179</v>
      </c>
      <c r="BK512" t="s">
        <v>1039</v>
      </c>
      <c r="BL512" t="s">
        <v>1040</v>
      </c>
      <c r="BM512" t="s">
        <v>650</v>
      </c>
      <c r="BN512" t="s">
        <v>758</v>
      </c>
      <c r="BO512">
        <v>1</v>
      </c>
      <c r="BP512">
        <v>0</v>
      </c>
      <c r="BQ512">
        <v>1</v>
      </c>
      <c r="BR512" t="s">
        <v>81</v>
      </c>
      <c r="BS512">
        <v>50</v>
      </c>
      <c r="BT512" t="s">
        <v>759</v>
      </c>
      <c r="BU512">
        <v>1000</v>
      </c>
      <c r="BV512">
        <v>1667</v>
      </c>
      <c r="BW512">
        <v>1</v>
      </c>
    </row>
    <row r="513" spans="1:75" x14ac:dyDescent="0.15">
      <c r="A513">
        <v>3</v>
      </c>
      <c r="B513">
        <v>400501</v>
      </c>
      <c r="C513">
        <v>1</v>
      </c>
      <c r="D513" t="s">
        <v>713</v>
      </c>
      <c r="E513">
        <v>20141111</v>
      </c>
      <c r="F513">
        <v>1</v>
      </c>
      <c r="G513" t="s">
        <v>472</v>
      </c>
      <c r="H513">
        <v>1</v>
      </c>
      <c r="I513" t="s">
        <v>710</v>
      </c>
      <c r="J513">
        <v>0</v>
      </c>
      <c r="K513">
        <v>0</v>
      </c>
      <c r="L513">
        <v>5</v>
      </c>
      <c r="M513" t="s">
        <v>506</v>
      </c>
      <c r="N513" t="s">
        <v>507</v>
      </c>
      <c r="O513" t="s">
        <v>508</v>
      </c>
      <c r="P513">
        <v>0</v>
      </c>
      <c r="R513">
        <v>0</v>
      </c>
      <c r="S513">
        <v>0</v>
      </c>
      <c r="T513">
        <v>0</v>
      </c>
      <c r="U513">
        <v>0</v>
      </c>
      <c r="V513">
        <v>0</v>
      </c>
      <c r="W513">
        <v>0</v>
      </c>
      <c r="X513">
        <v>0</v>
      </c>
      <c r="Y513" t="s">
        <v>63</v>
      </c>
      <c r="Z513">
        <v>0</v>
      </c>
      <c r="AA513" t="s">
        <v>70</v>
      </c>
      <c r="AB513" t="s">
        <v>477</v>
      </c>
      <c r="AC513">
        <v>0</v>
      </c>
      <c r="AD513" t="s">
        <v>478</v>
      </c>
      <c r="AE513" t="s">
        <v>714</v>
      </c>
      <c r="AF513">
        <v>0</v>
      </c>
      <c r="AG513" t="s">
        <v>478</v>
      </c>
      <c r="AH513" t="s">
        <v>94</v>
      </c>
      <c r="AI513">
        <v>0</v>
      </c>
      <c r="AJ513" t="s">
        <v>478</v>
      </c>
      <c r="AK513" t="s">
        <v>148</v>
      </c>
      <c r="AL513">
        <v>0</v>
      </c>
      <c r="AM513" t="s">
        <v>478</v>
      </c>
      <c r="AN513" t="s">
        <v>715</v>
      </c>
      <c r="AO513">
        <v>0.2</v>
      </c>
      <c r="AP513" t="s">
        <v>478</v>
      </c>
      <c r="AQ513">
        <v>5</v>
      </c>
      <c r="AR513" t="s">
        <v>528</v>
      </c>
      <c r="AS513">
        <v>13</v>
      </c>
      <c r="AT513" t="s">
        <v>529</v>
      </c>
      <c r="AU513">
        <v>7</v>
      </c>
      <c r="AV513" t="s">
        <v>487</v>
      </c>
      <c r="AW513">
        <v>3</v>
      </c>
      <c r="AX513" t="s">
        <v>485</v>
      </c>
      <c r="AY513">
        <v>11</v>
      </c>
      <c r="BA513">
        <v>4</v>
      </c>
      <c r="BC513">
        <v>0</v>
      </c>
      <c r="BE513">
        <v>0</v>
      </c>
      <c r="BF513">
        <v>1</v>
      </c>
      <c r="BG513">
        <v>0</v>
      </c>
      <c r="BH513">
        <v>0</v>
      </c>
      <c r="BI513">
        <v>0</v>
      </c>
      <c r="BJ513">
        <v>170</v>
      </c>
      <c r="BK513" t="s">
        <v>761</v>
      </c>
      <c r="BL513" t="s">
        <v>762</v>
      </c>
      <c r="BM513" t="s">
        <v>508</v>
      </c>
      <c r="BN513" t="s">
        <v>758</v>
      </c>
      <c r="BO513">
        <v>0.2</v>
      </c>
      <c r="BP513">
        <v>0</v>
      </c>
      <c r="BQ513">
        <v>1</v>
      </c>
      <c r="BR513" t="s">
        <v>81</v>
      </c>
      <c r="BS513">
        <v>50</v>
      </c>
      <c r="BT513" t="s">
        <v>759</v>
      </c>
      <c r="BU513">
        <v>1000</v>
      </c>
      <c r="BV513">
        <v>128</v>
      </c>
      <c r="BW513">
        <v>1</v>
      </c>
    </row>
    <row r="514" spans="1:75" x14ac:dyDescent="0.15">
      <c r="A514">
        <v>3</v>
      </c>
      <c r="B514">
        <v>400501</v>
      </c>
      <c r="C514">
        <v>1</v>
      </c>
      <c r="D514" t="s">
        <v>713</v>
      </c>
      <c r="E514">
        <v>20141111</v>
      </c>
      <c r="F514">
        <v>1</v>
      </c>
      <c r="G514" t="s">
        <v>472</v>
      </c>
      <c r="H514">
        <v>1</v>
      </c>
      <c r="I514" t="s">
        <v>710</v>
      </c>
      <c r="J514">
        <v>0</v>
      </c>
      <c r="K514">
        <v>0</v>
      </c>
      <c r="L514">
        <v>6</v>
      </c>
      <c r="M514" t="s">
        <v>602</v>
      </c>
      <c r="N514" t="s">
        <v>509</v>
      </c>
      <c r="O514" t="s">
        <v>509</v>
      </c>
      <c r="P514">
        <v>0</v>
      </c>
      <c r="R514">
        <v>0</v>
      </c>
      <c r="S514">
        <v>0</v>
      </c>
      <c r="T514">
        <v>0</v>
      </c>
      <c r="U514">
        <v>0</v>
      </c>
      <c r="V514">
        <v>0</v>
      </c>
      <c r="W514">
        <v>0</v>
      </c>
      <c r="X514">
        <v>0</v>
      </c>
      <c r="Y514" t="s">
        <v>63</v>
      </c>
      <c r="Z514">
        <v>0</v>
      </c>
      <c r="AA514" t="s">
        <v>70</v>
      </c>
      <c r="AB514" t="s">
        <v>477</v>
      </c>
      <c r="AC514">
        <v>0</v>
      </c>
      <c r="AD514" t="s">
        <v>478</v>
      </c>
      <c r="AE514" t="s">
        <v>714</v>
      </c>
      <c r="AF514">
        <v>0</v>
      </c>
      <c r="AG514" t="s">
        <v>478</v>
      </c>
      <c r="AH514" t="s">
        <v>94</v>
      </c>
      <c r="AI514">
        <v>0</v>
      </c>
      <c r="AJ514" t="s">
        <v>478</v>
      </c>
      <c r="AK514" t="s">
        <v>148</v>
      </c>
      <c r="AL514">
        <v>0</v>
      </c>
      <c r="AM514" t="s">
        <v>478</v>
      </c>
      <c r="AN514" t="s">
        <v>715</v>
      </c>
      <c r="AO514">
        <v>0</v>
      </c>
      <c r="AP514" t="s">
        <v>478</v>
      </c>
      <c r="AQ514">
        <v>5</v>
      </c>
      <c r="AR514" t="s">
        <v>528</v>
      </c>
      <c r="AS514">
        <v>13</v>
      </c>
      <c r="AT514" t="s">
        <v>529</v>
      </c>
      <c r="AU514">
        <v>7</v>
      </c>
      <c r="AV514" t="s">
        <v>487</v>
      </c>
      <c r="AW514">
        <v>3</v>
      </c>
      <c r="AX514" t="s">
        <v>485</v>
      </c>
      <c r="AY514">
        <v>11</v>
      </c>
      <c r="BA514">
        <v>4</v>
      </c>
      <c r="BC514">
        <v>0</v>
      </c>
      <c r="BE514">
        <v>0</v>
      </c>
      <c r="BF514">
        <v>1</v>
      </c>
      <c r="BG514">
        <v>0</v>
      </c>
      <c r="BH514">
        <v>0</v>
      </c>
      <c r="BI514">
        <v>0</v>
      </c>
      <c r="BJ514">
        <v>180</v>
      </c>
      <c r="BK514" t="s">
        <v>780</v>
      </c>
      <c r="BL514" t="s">
        <v>781</v>
      </c>
      <c r="BM514" t="s">
        <v>509</v>
      </c>
      <c r="BN514" t="s">
        <v>758</v>
      </c>
      <c r="BO514">
        <v>0.01</v>
      </c>
      <c r="BP514">
        <v>0</v>
      </c>
      <c r="BQ514">
        <v>1</v>
      </c>
      <c r="BR514" t="s">
        <v>81</v>
      </c>
      <c r="BS514">
        <v>50</v>
      </c>
      <c r="BT514" t="s">
        <v>759</v>
      </c>
      <c r="BU514">
        <v>20</v>
      </c>
      <c r="BV514">
        <v>189</v>
      </c>
      <c r="BW514">
        <v>1</v>
      </c>
    </row>
    <row r="515" spans="1:75" x14ac:dyDescent="0.15">
      <c r="A515">
        <v>3</v>
      </c>
      <c r="B515">
        <v>400501</v>
      </c>
      <c r="C515">
        <v>1</v>
      </c>
      <c r="D515" t="s">
        <v>713</v>
      </c>
      <c r="E515">
        <v>20141111</v>
      </c>
      <c r="F515">
        <v>1</v>
      </c>
      <c r="G515" t="s">
        <v>472</v>
      </c>
      <c r="H515">
        <v>1</v>
      </c>
      <c r="I515" t="s">
        <v>710</v>
      </c>
      <c r="J515">
        <v>0</v>
      </c>
      <c r="K515">
        <v>0</v>
      </c>
      <c r="L515">
        <v>7</v>
      </c>
      <c r="M515" t="s">
        <v>670</v>
      </c>
      <c r="N515" t="s">
        <v>671</v>
      </c>
      <c r="O515" t="s">
        <v>671</v>
      </c>
      <c r="P515">
        <v>2</v>
      </c>
      <c r="R515">
        <v>0</v>
      </c>
      <c r="S515">
        <v>0</v>
      </c>
      <c r="T515">
        <v>0</v>
      </c>
      <c r="U515">
        <v>0</v>
      </c>
      <c r="V515">
        <v>0</v>
      </c>
      <c r="W515">
        <v>0</v>
      </c>
      <c r="X515">
        <v>0</v>
      </c>
      <c r="Y515" t="s">
        <v>63</v>
      </c>
      <c r="Z515">
        <v>0</v>
      </c>
      <c r="AA515" t="s">
        <v>70</v>
      </c>
      <c r="AB515" t="s">
        <v>477</v>
      </c>
      <c r="AC515">
        <v>0</v>
      </c>
      <c r="AD515" t="s">
        <v>478</v>
      </c>
      <c r="AE515" t="s">
        <v>714</v>
      </c>
      <c r="AF515">
        <v>0</v>
      </c>
      <c r="AG515" t="s">
        <v>478</v>
      </c>
      <c r="AH515" t="s">
        <v>94</v>
      </c>
      <c r="AI515">
        <v>0.1</v>
      </c>
      <c r="AJ515" t="s">
        <v>478</v>
      </c>
      <c r="AK515" t="s">
        <v>148</v>
      </c>
      <c r="AL515">
        <v>0</v>
      </c>
      <c r="AM515" t="s">
        <v>478</v>
      </c>
      <c r="AN515" t="s">
        <v>715</v>
      </c>
      <c r="AO515">
        <v>0</v>
      </c>
      <c r="AP515" t="s">
        <v>478</v>
      </c>
      <c r="AQ515">
        <v>5</v>
      </c>
      <c r="AR515" t="s">
        <v>528</v>
      </c>
      <c r="AS515">
        <v>13</v>
      </c>
      <c r="AT515" t="s">
        <v>529</v>
      </c>
      <c r="AU515">
        <v>7</v>
      </c>
      <c r="AV515" t="s">
        <v>487</v>
      </c>
      <c r="AW515">
        <v>3</v>
      </c>
      <c r="AX515" t="s">
        <v>485</v>
      </c>
      <c r="AY515">
        <v>11</v>
      </c>
      <c r="BA515">
        <v>4</v>
      </c>
      <c r="BC515">
        <v>0</v>
      </c>
      <c r="BE515">
        <v>0</v>
      </c>
      <c r="BF515">
        <v>1</v>
      </c>
      <c r="BG515">
        <v>0</v>
      </c>
      <c r="BH515">
        <v>0</v>
      </c>
      <c r="BI515">
        <v>0</v>
      </c>
      <c r="BJ515">
        <v>60</v>
      </c>
      <c r="BK515" t="s">
        <v>836</v>
      </c>
      <c r="BL515" t="s">
        <v>837</v>
      </c>
      <c r="BM515" t="s">
        <v>671</v>
      </c>
      <c r="BN515" t="s">
        <v>758</v>
      </c>
      <c r="BO515">
        <v>2</v>
      </c>
      <c r="BP515">
        <v>0</v>
      </c>
      <c r="BQ515">
        <v>1</v>
      </c>
      <c r="BR515" t="s">
        <v>81</v>
      </c>
      <c r="BS515">
        <v>50</v>
      </c>
      <c r="BT515" t="s">
        <v>759</v>
      </c>
      <c r="BU515">
        <v>50</v>
      </c>
      <c r="BV515">
        <v>44</v>
      </c>
      <c r="BW515">
        <v>2</v>
      </c>
    </row>
    <row r="516" spans="1:75" x14ac:dyDescent="0.15">
      <c r="A516">
        <v>3</v>
      </c>
      <c r="B516">
        <v>400501</v>
      </c>
      <c r="C516">
        <v>1</v>
      </c>
      <c r="D516" t="s">
        <v>713</v>
      </c>
      <c r="E516">
        <v>20141112</v>
      </c>
      <c r="F516">
        <v>1</v>
      </c>
      <c r="G516" t="s">
        <v>472</v>
      </c>
      <c r="H516">
        <v>1</v>
      </c>
      <c r="I516" t="s">
        <v>710</v>
      </c>
      <c r="J516">
        <v>0</v>
      </c>
      <c r="K516">
        <v>0</v>
      </c>
      <c r="L516">
        <v>1</v>
      </c>
      <c r="M516" t="s">
        <v>944</v>
      </c>
      <c r="N516" t="s">
        <v>945</v>
      </c>
      <c r="O516" t="s">
        <v>690</v>
      </c>
      <c r="P516">
        <v>36</v>
      </c>
      <c r="R516">
        <v>0</v>
      </c>
      <c r="S516">
        <v>0</v>
      </c>
      <c r="T516">
        <v>0</v>
      </c>
      <c r="U516">
        <v>0</v>
      </c>
      <c r="V516">
        <v>0</v>
      </c>
      <c r="W516">
        <v>0</v>
      </c>
      <c r="X516">
        <v>0</v>
      </c>
      <c r="Y516" t="s">
        <v>63</v>
      </c>
      <c r="Z516">
        <v>61</v>
      </c>
      <c r="AA516" t="s">
        <v>70</v>
      </c>
      <c r="AB516" t="s">
        <v>477</v>
      </c>
      <c r="AC516">
        <v>1.3</v>
      </c>
      <c r="AD516" t="s">
        <v>478</v>
      </c>
      <c r="AE516" t="s">
        <v>714</v>
      </c>
      <c r="AF516">
        <v>0.1</v>
      </c>
      <c r="AG516" t="s">
        <v>478</v>
      </c>
      <c r="AH516" t="s">
        <v>94</v>
      </c>
      <c r="AI516">
        <v>14.1</v>
      </c>
      <c r="AJ516" t="s">
        <v>478</v>
      </c>
      <c r="AK516" t="s">
        <v>148</v>
      </c>
      <c r="AL516">
        <v>1</v>
      </c>
      <c r="AM516" t="s">
        <v>478</v>
      </c>
      <c r="AN516" t="s">
        <v>715</v>
      </c>
      <c r="AO516">
        <v>0</v>
      </c>
      <c r="AP516" t="s">
        <v>478</v>
      </c>
      <c r="AQ516">
        <v>2</v>
      </c>
      <c r="AR516" t="s">
        <v>479</v>
      </c>
      <c r="AS516">
        <v>4</v>
      </c>
      <c r="AT516" t="s">
        <v>531</v>
      </c>
      <c r="AU516">
        <v>1</v>
      </c>
      <c r="AV516" t="s">
        <v>534</v>
      </c>
      <c r="AW516">
        <v>1</v>
      </c>
      <c r="AX516" t="s">
        <v>482</v>
      </c>
      <c r="AY516">
        <v>0</v>
      </c>
      <c r="BA516">
        <v>0</v>
      </c>
      <c r="BC516">
        <v>0</v>
      </c>
      <c r="BE516">
        <v>0</v>
      </c>
      <c r="BF516">
        <v>1</v>
      </c>
      <c r="BG516">
        <v>0</v>
      </c>
      <c r="BH516">
        <v>0</v>
      </c>
      <c r="BI516">
        <v>0</v>
      </c>
      <c r="BJ516">
        <v>20</v>
      </c>
      <c r="BK516" t="s">
        <v>946</v>
      </c>
      <c r="BL516" t="s">
        <v>947</v>
      </c>
      <c r="BM516" t="s">
        <v>690</v>
      </c>
      <c r="BN516" t="s">
        <v>758</v>
      </c>
      <c r="BO516">
        <v>80</v>
      </c>
      <c r="BP516">
        <v>0</v>
      </c>
      <c r="BQ516">
        <v>1</v>
      </c>
      <c r="BR516" t="s">
        <v>81</v>
      </c>
      <c r="BS516">
        <v>50</v>
      </c>
      <c r="BT516" t="s">
        <v>759</v>
      </c>
      <c r="BU516">
        <v>90</v>
      </c>
      <c r="BV516">
        <v>36</v>
      </c>
      <c r="BW516">
        <v>2</v>
      </c>
    </row>
    <row r="517" spans="1:75" x14ac:dyDescent="0.15">
      <c r="A517">
        <v>3</v>
      </c>
      <c r="B517">
        <v>400501</v>
      </c>
      <c r="C517">
        <v>1</v>
      </c>
      <c r="D517" t="s">
        <v>713</v>
      </c>
      <c r="E517">
        <v>20141112</v>
      </c>
      <c r="F517">
        <v>1</v>
      </c>
      <c r="G517" t="s">
        <v>472</v>
      </c>
      <c r="H517">
        <v>1</v>
      </c>
      <c r="I517" t="s">
        <v>710</v>
      </c>
      <c r="J517">
        <v>0</v>
      </c>
      <c r="K517">
        <v>0</v>
      </c>
      <c r="L517">
        <v>2</v>
      </c>
      <c r="M517" t="s">
        <v>1084</v>
      </c>
      <c r="N517" t="s">
        <v>1085</v>
      </c>
      <c r="O517" t="s">
        <v>687</v>
      </c>
      <c r="P517">
        <v>87</v>
      </c>
      <c r="R517">
        <v>0</v>
      </c>
      <c r="S517">
        <v>0</v>
      </c>
      <c r="T517">
        <v>0</v>
      </c>
      <c r="U517">
        <v>0</v>
      </c>
      <c r="V517">
        <v>0</v>
      </c>
      <c r="W517">
        <v>0</v>
      </c>
      <c r="X517">
        <v>0</v>
      </c>
      <c r="Y517" t="s">
        <v>63</v>
      </c>
      <c r="Z517">
        <v>104</v>
      </c>
      <c r="AA517" t="s">
        <v>70</v>
      </c>
      <c r="AB517" t="s">
        <v>477</v>
      </c>
      <c r="AC517">
        <v>16.899999999999999</v>
      </c>
      <c r="AD517" t="s">
        <v>478</v>
      </c>
      <c r="AE517" t="s">
        <v>714</v>
      </c>
      <c r="AF517">
        <v>3.5</v>
      </c>
      <c r="AG517" t="s">
        <v>478</v>
      </c>
      <c r="AH517" t="s">
        <v>94</v>
      </c>
      <c r="AI517">
        <v>0</v>
      </c>
      <c r="AJ517" t="s">
        <v>478</v>
      </c>
      <c r="AK517" t="s">
        <v>148</v>
      </c>
      <c r="AL517">
        <v>0</v>
      </c>
      <c r="AM517" t="s">
        <v>478</v>
      </c>
      <c r="AN517" t="s">
        <v>715</v>
      </c>
      <c r="AO517">
        <v>0.2</v>
      </c>
      <c r="AP517" t="s">
        <v>478</v>
      </c>
      <c r="AQ517">
        <v>2</v>
      </c>
      <c r="AR517" t="s">
        <v>479</v>
      </c>
      <c r="AS517">
        <v>4</v>
      </c>
      <c r="AT517" t="s">
        <v>531</v>
      </c>
      <c r="AU517">
        <v>1</v>
      </c>
      <c r="AV517" t="s">
        <v>534</v>
      </c>
      <c r="AW517">
        <v>1</v>
      </c>
      <c r="AX517" t="s">
        <v>482</v>
      </c>
      <c r="AY517">
        <v>0</v>
      </c>
      <c r="BA517">
        <v>0</v>
      </c>
      <c r="BC517">
        <v>0</v>
      </c>
      <c r="BE517">
        <v>0</v>
      </c>
      <c r="BF517">
        <v>1</v>
      </c>
      <c r="BG517">
        <v>0</v>
      </c>
      <c r="BH517">
        <v>0</v>
      </c>
      <c r="BI517">
        <v>0</v>
      </c>
      <c r="BJ517">
        <v>112</v>
      </c>
      <c r="BK517" t="s">
        <v>1086</v>
      </c>
      <c r="BL517" t="s">
        <v>1087</v>
      </c>
      <c r="BM517" t="s">
        <v>687</v>
      </c>
      <c r="BN517" t="s">
        <v>758</v>
      </c>
      <c r="BO517">
        <v>90</v>
      </c>
      <c r="BP517">
        <v>3000</v>
      </c>
      <c r="BQ517">
        <v>3</v>
      </c>
      <c r="BR517" t="s">
        <v>516</v>
      </c>
      <c r="BS517">
        <v>50</v>
      </c>
      <c r="BT517" t="s">
        <v>759</v>
      </c>
      <c r="BU517">
        <v>30</v>
      </c>
      <c r="BV517">
        <v>29</v>
      </c>
      <c r="BW517">
        <v>3</v>
      </c>
    </row>
    <row r="518" spans="1:75" x14ac:dyDescent="0.15">
      <c r="A518">
        <v>3</v>
      </c>
      <c r="B518">
        <v>400501</v>
      </c>
      <c r="C518">
        <v>1</v>
      </c>
      <c r="D518" t="s">
        <v>713</v>
      </c>
      <c r="E518">
        <v>20141112</v>
      </c>
      <c r="F518">
        <v>1</v>
      </c>
      <c r="G518" t="s">
        <v>472</v>
      </c>
      <c r="H518">
        <v>1</v>
      </c>
      <c r="I518" t="s">
        <v>710</v>
      </c>
      <c r="J518">
        <v>0</v>
      </c>
      <c r="K518">
        <v>0</v>
      </c>
      <c r="L518">
        <v>3</v>
      </c>
      <c r="M518" t="s">
        <v>629</v>
      </c>
      <c r="N518" t="s">
        <v>491</v>
      </c>
      <c r="O518" t="s">
        <v>491</v>
      </c>
      <c r="P518">
        <v>6</v>
      </c>
      <c r="R518">
        <v>0</v>
      </c>
      <c r="S518">
        <v>0</v>
      </c>
      <c r="T518">
        <v>0</v>
      </c>
      <c r="U518">
        <v>0</v>
      </c>
      <c r="V518">
        <v>0</v>
      </c>
      <c r="W518">
        <v>0</v>
      </c>
      <c r="X518">
        <v>0</v>
      </c>
      <c r="Y518" t="s">
        <v>63</v>
      </c>
      <c r="Z518">
        <v>15</v>
      </c>
      <c r="AA518" t="s">
        <v>70</v>
      </c>
      <c r="AB518" t="s">
        <v>477</v>
      </c>
      <c r="AC518">
        <v>0.4</v>
      </c>
      <c r="AD518" t="s">
        <v>478</v>
      </c>
      <c r="AE518" t="s">
        <v>714</v>
      </c>
      <c r="AF518">
        <v>0</v>
      </c>
      <c r="AG518" t="s">
        <v>478</v>
      </c>
      <c r="AH518" t="s">
        <v>94</v>
      </c>
      <c r="AI518">
        <v>3.5</v>
      </c>
      <c r="AJ518" t="s">
        <v>478</v>
      </c>
      <c r="AK518" t="s">
        <v>148</v>
      </c>
      <c r="AL518">
        <v>0.6</v>
      </c>
      <c r="AM518" t="s">
        <v>478</v>
      </c>
      <c r="AN518" t="s">
        <v>715</v>
      </c>
      <c r="AO518">
        <v>0</v>
      </c>
      <c r="AP518" t="s">
        <v>478</v>
      </c>
      <c r="AQ518">
        <v>2</v>
      </c>
      <c r="AR518" t="s">
        <v>479</v>
      </c>
      <c r="AS518">
        <v>4</v>
      </c>
      <c r="AT518" t="s">
        <v>531</v>
      </c>
      <c r="AU518">
        <v>1</v>
      </c>
      <c r="AV518" t="s">
        <v>534</v>
      </c>
      <c r="AW518">
        <v>1</v>
      </c>
      <c r="AX518" t="s">
        <v>482</v>
      </c>
      <c r="AY518">
        <v>0</v>
      </c>
      <c r="BA518">
        <v>0</v>
      </c>
      <c r="BC518">
        <v>0</v>
      </c>
      <c r="BE518">
        <v>0</v>
      </c>
      <c r="BF518">
        <v>1</v>
      </c>
      <c r="BG518">
        <v>0</v>
      </c>
      <c r="BH518">
        <v>0</v>
      </c>
      <c r="BI518">
        <v>0</v>
      </c>
      <c r="BJ518">
        <v>61</v>
      </c>
      <c r="BK518" t="s">
        <v>630</v>
      </c>
      <c r="BL518" t="s">
        <v>777</v>
      </c>
      <c r="BM518" t="s">
        <v>491</v>
      </c>
      <c r="BN518" t="s">
        <v>758</v>
      </c>
      <c r="BO518">
        <v>40</v>
      </c>
      <c r="BP518">
        <v>0</v>
      </c>
      <c r="BQ518">
        <v>1</v>
      </c>
      <c r="BR518" t="s">
        <v>81</v>
      </c>
      <c r="BS518">
        <v>50</v>
      </c>
      <c r="BT518" t="s">
        <v>759</v>
      </c>
      <c r="BU518">
        <v>220</v>
      </c>
      <c r="BV518">
        <v>31</v>
      </c>
      <c r="BW518">
        <v>2</v>
      </c>
    </row>
    <row r="519" spans="1:75" x14ac:dyDescent="0.15">
      <c r="A519">
        <v>3</v>
      </c>
      <c r="B519">
        <v>400501</v>
      </c>
      <c r="C519">
        <v>1</v>
      </c>
      <c r="D519" t="s">
        <v>713</v>
      </c>
      <c r="E519">
        <v>20141112</v>
      </c>
      <c r="F519">
        <v>1</v>
      </c>
      <c r="G519" t="s">
        <v>472</v>
      </c>
      <c r="H519">
        <v>1</v>
      </c>
      <c r="I519" t="s">
        <v>710</v>
      </c>
      <c r="J519">
        <v>0</v>
      </c>
      <c r="K519">
        <v>0</v>
      </c>
      <c r="L519">
        <v>4</v>
      </c>
      <c r="M519" t="s">
        <v>1070</v>
      </c>
      <c r="N519" t="s">
        <v>1071</v>
      </c>
      <c r="O519" t="s">
        <v>614</v>
      </c>
      <c r="P519">
        <v>9</v>
      </c>
      <c r="R519">
        <v>0</v>
      </c>
      <c r="S519">
        <v>0</v>
      </c>
      <c r="T519">
        <v>0</v>
      </c>
      <c r="U519">
        <v>0</v>
      </c>
      <c r="V519">
        <v>0</v>
      </c>
      <c r="W519">
        <v>0</v>
      </c>
      <c r="X519">
        <v>0</v>
      </c>
      <c r="Y519" t="s">
        <v>63</v>
      </c>
      <c r="Z519">
        <v>2</v>
      </c>
      <c r="AA519" t="s">
        <v>70</v>
      </c>
      <c r="AB519" t="s">
        <v>477</v>
      </c>
      <c r="AC519">
        <v>0.1</v>
      </c>
      <c r="AD519" t="s">
        <v>478</v>
      </c>
      <c r="AE519" t="s">
        <v>714</v>
      </c>
      <c r="AF519">
        <v>0</v>
      </c>
      <c r="AG519" t="s">
        <v>478</v>
      </c>
      <c r="AH519" t="s">
        <v>94</v>
      </c>
      <c r="AI519">
        <v>0.9</v>
      </c>
      <c r="AJ519" t="s">
        <v>478</v>
      </c>
      <c r="AK519" t="s">
        <v>148</v>
      </c>
      <c r="AL519">
        <v>0.9</v>
      </c>
      <c r="AM519" t="s">
        <v>478</v>
      </c>
      <c r="AN519" t="s">
        <v>715</v>
      </c>
      <c r="AO519">
        <v>0</v>
      </c>
      <c r="AP519" t="s">
        <v>478</v>
      </c>
      <c r="AQ519">
        <v>2</v>
      </c>
      <c r="AR519" t="s">
        <v>479</v>
      </c>
      <c r="AS519">
        <v>4</v>
      </c>
      <c r="AT519" t="s">
        <v>531</v>
      </c>
      <c r="AU519">
        <v>1</v>
      </c>
      <c r="AV519" t="s">
        <v>534</v>
      </c>
      <c r="AW519">
        <v>1</v>
      </c>
      <c r="AX519" t="s">
        <v>482</v>
      </c>
      <c r="AY519">
        <v>0</v>
      </c>
      <c r="BA519">
        <v>0</v>
      </c>
      <c r="BC519">
        <v>0</v>
      </c>
      <c r="BE519">
        <v>0</v>
      </c>
      <c r="BF519">
        <v>1</v>
      </c>
      <c r="BG519">
        <v>0</v>
      </c>
      <c r="BH519">
        <v>0</v>
      </c>
      <c r="BI519">
        <v>0</v>
      </c>
      <c r="BJ519">
        <v>22</v>
      </c>
      <c r="BK519" t="s">
        <v>1072</v>
      </c>
      <c r="BL519" t="s">
        <v>1073</v>
      </c>
      <c r="BM519" t="s">
        <v>614</v>
      </c>
      <c r="BN519" t="s">
        <v>758</v>
      </c>
      <c r="BO519">
        <v>30</v>
      </c>
      <c r="BP519">
        <v>0</v>
      </c>
      <c r="BQ519">
        <v>1</v>
      </c>
      <c r="BR519" t="s">
        <v>81</v>
      </c>
      <c r="BS519">
        <v>50</v>
      </c>
      <c r="BT519" t="s">
        <v>759</v>
      </c>
      <c r="BU519">
        <v>200</v>
      </c>
      <c r="BV519">
        <v>61</v>
      </c>
      <c r="BW519">
        <v>1</v>
      </c>
    </row>
    <row r="520" spans="1:75" x14ac:dyDescent="0.15">
      <c r="A520">
        <v>3</v>
      </c>
      <c r="B520">
        <v>400501</v>
      </c>
      <c r="C520">
        <v>1</v>
      </c>
      <c r="D520" t="s">
        <v>713</v>
      </c>
      <c r="E520">
        <v>20141112</v>
      </c>
      <c r="F520">
        <v>1</v>
      </c>
      <c r="G520" t="s">
        <v>472</v>
      </c>
      <c r="H520">
        <v>1</v>
      </c>
      <c r="I520" t="s">
        <v>710</v>
      </c>
      <c r="J520">
        <v>0</v>
      </c>
      <c r="K520">
        <v>0</v>
      </c>
      <c r="L520">
        <v>5</v>
      </c>
      <c r="M520" t="s">
        <v>498</v>
      </c>
      <c r="N520" t="s">
        <v>499</v>
      </c>
      <c r="O520" t="s">
        <v>500</v>
      </c>
      <c r="P520">
        <v>5</v>
      </c>
      <c r="R520">
        <v>0</v>
      </c>
      <c r="S520">
        <v>0</v>
      </c>
      <c r="T520">
        <v>0</v>
      </c>
      <c r="U520">
        <v>0</v>
      </c>
      <c r="V520">
        <v>0</v>
      </c>
      <c r="W520">
        <v>0</v>
      </c>
      <c r="X520">
        <v>0</v>
      </c>
      <c r="Y520" t="s">
        <v>63</v>
      </c>
      <c r="Z520">
        <v>7</v>
      </c>
      <c r="AA520" t="s">
        <v>70</v>
      </c>
      <c r="AB520" t="s">
        <v>477</v>
      </c>
      <c r="AC520">
        <v>0.1</v>
      </c>
      <c r="AD520" t="s">
        <v>478</v>
      </c>
      <c r="AE520" t="s">
        <v>714</v>
      </c>
      <c r="AF520">
        <v>0</v>
      </c>
      <c r="AG520" t="s">
        <v>478</v>
      </c>
      <c r="AH520" t="s">
        <v>94</v>
      </c>
      <c r="AI520">
        <v>1.8</v>
      </c>
      <c r="AJ520" t="s">
        <v>478</v>
      </c>
      <c r="AK520" t="s">
        <v>148</v>
      </c>
      <c r="AL520">
        <v>0.5</v>
      </c>
      <c r="AM520" t="s">
        <v>478</v>
      </c>
      <c r="AN520" t="s">
        <v>715</v>
      </c>
      <c r="AO520">
        <v>0</v>
      </c>
      <c r="AP520" t="s">
        <v>478</v>
      </c>
      <c r="AQ520">
        <v>2</v>
      </c>
      <c r="AR520" t="s">
        <v>479</v>
      </c>
      <c r="AS520">
        <v>4</v>
      </c>
      <c r="AT520" t="s">
        <v>531</v>
      </c>
      <c r="AU520">
        <v>1</v>
      </c>
      <c r="AV520" t="s">
        <v>534</v>
      </c>
      <c r="AW520">
        <v>1</v>
      </c>
      <c r="AX520" t="s">
        <v>482</v>
      </c>
      <c r="AY520">
        <v>0</v>
      </c>
      <c r="BA520">
        <v>0</v>
      </c>
      <c r="BC520">
        <v>0</v>
      </c>
      <c r="BE520">
        <v>0</v>
      </c>
      <c r="BF520">
        <v>1</v>
      </c>
      <c r="BG520">
        <v>0</v>
      </c>
      <c r="BH520">
        <v>0</v>
      </c>
      <c r="BI520">
        <v>0</v>
      </c>
      <c r="BJ520">
        <v>60</v>
      </c>
      <c r="BK520" t="s">
        <v>501</v>
      </c>
      <c r="BL520" t="s">
        <v>835</v>
      </c>
      <c r="BM520" t="s">
        <v>500</v>
      </c>
      <c r="BN520" t="s">
        <v>758</v>
      </c>
      <c r="BO520">
        <v>20</v>
      </c>
      <c r="BP520">
        <v>0</v>
      </c>
      <c r="BQ520">
        <v>1</v>
      </c>
      <c r="BR520" t="s">
        <v>81</v>
      </c>
      <c r="BS520">
        <v>50</v>
      </c>
      <c r="BT520" t="s">
        <v>759</v>
      </c>
      <c r="BU520">
        <v>240</v>
      </c>
      <c r="BV520">
        <v>59</v>
      </c>
      <c r="BW520">
        <v>2</v>
      </c>
    </row>
    <row r="521" spans="1:75" x14ac:dyDescent="0.15">
      <c r="A521">
        <v>3</v>
      </c>
      <c r="B521">
        <v>400501</v>
      </c>
      <c r="C521">
        <v>1</v>
      </c>
      <c r="D521" t="s">
        <v>713</v>
      </c>
      <c r="E521">
        <v>20141112</v>
      </c>
      <c r="F521">
        <v>1</v>
      </c>
      <c r="G521" t="s">
        <v>472</v>
      </c>
      <c r="H521">
        <v>1</v>
      </c>
      <c r="I521" t="s">
        <v>710</v>
      </c>
      <c r="J521">
        <v>0</v>
      </c>
      <c r="K521">
        <v>0</v>
      </c>
      <c r="L521">
        <v>6</v>
      </c>
      <c r="M521" t="s">
        <v>652</v>
      </c>
      <c r="N521" t="s">
        <v>653</v>
      </c>
      <c r="O521" t="s">
        <v>654</v>
      </c>
      <c r="P521">
        <v>0</v>
      </c>
      <c r="R521">
        <v>0</v>
      </c>
      <c r="S521">
        <v>0</v>
      </c>
      <c r="T521">
        <v>0</v>
      </c>
      <c r="U521">
        <v>0</v>
      </c>
      <c r="V521">
        <v>0</v>
      </c>
      <c r="W521">
        <v>0</v>
      </c>
      <c r="X521">
        <v>0</v>
      </c>
      <c r="Y521" t="s">
        <v>63</v>
      </c>
      <c r="Z521">
        <v>0</v>
      </c>
      <c r="AA521" t="s">
        <v>70</v>
      </c>
      <c r="AB521" t="s">
        <v>477</v>
      </c>
      <c r="AC521">
        <v>0</v>
      </c>
      <c r="AD521" t="s">
        <v>478</v>
      </c>
      <c r="AE521" t="s">
        <v>714</v>
      </c>
      <c r="AF521">
        <v>0</v>
      </c>
      <c r="AG521" t="s">
        <v>478</v>
      </c>
      <c r="AH521" t="s">
        <v>94</v>
      </c>
      <c r="AI521">
        <v>0</v>
      </c>
      <c r="AJ521" t="s">
        <v>478</v>
      </c>
      <c r="AK521" t="s">
        <v>148</v>
      </c>
      <c r="AL521">
        <v>0</v>
      </c>
      <c r="AM521" t="s">
        <v>478</v>
      </c>
      <c r="AN521" t="s">
        <v>715</v>
      </c>
      <c r="AO521">
        <v>0</v>
      </c>
      <c r="AP521" t="s">
        <v>478</v>
      </c>
      <c r="AQ521">
        <v>2</v>
      </c>
      <c r="AR521" t="s">
        <v>479</v>
      </c>
      <c r="AS521">
        <v>4</v>
      </c>
      <c r="AT521" t="s">
        <v>531</v>
      </c>
      <c r="AU521">
        <v>1</v>
      </c>
      <c r="AV521" t="s">
        <v>534</v>
      </c>
      <c r="AW521">
        <v>1</v>
      </c>
      <c r="AX521" t="s">
        <v>482</v>
      </c>
      <c r="AY521">
        <v>0</v>
      </c>
      <c r="BA521">
        <v>0</v>
      </c>
      <c r="BC521">
        <v>0</v>
      </c>
      <c r="BE521">
        <v>0</v>
      </c>
      <c r="BF521">
        <v>1</v>
      </c>
      <c r="BG521">
        <v>0</v>
      </c>
      <c r="BH521">
        <v>0</v>
      </c>
      <c r="BI521">
        <v>0</v>
      </c>
      <c r="BJ521">
        <v>999</v>
      </c>
      <c r="BN521" t="s">
        <v>487</v>
      </c>
      <c r="BO521">
        <v>150</v>
      </c>
      <c r="BP521">
        <v>0</v>
      </c>
      <c r="BQ521">
        <v>1</v>
      </c>
      <c r="BR521" t="s">
        <v>81</v>
      </c>
      <c r="BS521">
        <v>99</v>
      </c>
      <c r="BT521" t="s">
        <v>655</v>
      </c>
      <c r="BU521">
        <v>999000</v>
      </c>
      <c r="BV521">
        <v>1</v>
      </c>
      <c r="BW521">
        <v>1</v>
      </c>
    </row>
    <row r="522" spans="1:75" x14ac:dyDescent="0.15">
      <c r="A522">
        <v>3</v>
      </c>
      <c r="B522">
        <v>400501</v>
      </c>
      <c r="C522">
        <v>1</v>
      </c>
      <c r="D522" t="s">
        <v>713</v>
      </c>
      <c r="E522">
        <v>20141112</v>
      </c>
      <c r="F522">
        <v>1</v>
      </c>
      <c r="G522" t="s">
        <v>472</v>
      </c>
      <c r="H522">
        <v>1</v>
      </c>
      <c r="I522" t="s">
        <v>710</v>
      </c>
      <c r="J522">
        <v>0</v>
      </c>
      <c r="K522">
        <v>0</v>
      </c>
      <c r="L522">
        <v>7</v>
      </c>
      <c r="M522" t="s">
        <v>786</v>
      </c>
      <c r="N522" t="s">
        <v>787</v>
      </c>
      <c r="O522" t="s">
        <v>788</v>
      </c>
      <c r="P522">
        <v>2</v>
      </c>
      <c r="R522">
        <v>0</v>
      </c>
      <c r="S522">
        <v>0</v>
      </c>
      <c r="T522">
        <v>0</v>
      </c>
      <c r="U522">
        <v>0</v>
      </c>
      <c r="V522">
        <v>0</v>
      </c>
      <c r="W522">
        <v>0</v>
      </c>
      <c r="X522">
        <v>0</v>
      </c>
      <c r="Y522" t="s">
        <v>63</v>
      </c>
      <c r="Z522">
        <v>6</v>
      </c>
      <c r="AA522" t="s">
        <v>70</v>
      </c>
      <c r="AB522" t="s">
        <v>477</v>
      </c>
      <c r="AC522">
        <v>0.8</v>
      </c>
      <c r="AD522" t="s">
        <v>478</v>
      </c>
      <c r="AE522" t="s">
        <v>714</v>
      </c>
      <c r="AF522">
        <v>0</v>
      </c>
      <c r="AG522" t="s">
        <v>478</v>
      </c>
      <c r="AH522" t="s">
        <v>94</v>
      </c>
      <c r="AI522">
        <v>0.7</v>
      </c>
      <c r="AJ522" t="s">
        <v>478</v>
      </c>
      <c r="AK522" t="s">
        <v>148</v>
      </c>
      <c r="AL522">
        <v>0</v>
      </c>
      <c r="AM522" t="s">
        <v>478</v>
      </c>
      <c r="AN522" t="s">
        <v>715</v>
      </c>
      <c r="AO522">
        <v>1.4</v>
      </c>
      <c r="AP522" t="s">
        <v>478</v>
      </c>
      <c r="AQ522">
        <v>2</v>
      </c>
      <c r="AR522" t="s">
        <v>479</v>
      </c>
      <c r="AS522">
        <v>4</v>
      </c>
      <c r="AT522" t="s">
        <v>531</v>
      </c>
      <c r="AU522">
        <v>1</v>
      </c>
      <c r="AV522" t="s">
        <v>534</v>
      </c>
      <c r="AW522">
        <v>1</v>
      </c>
      <c r="AX522" t="s">
        <v>482</v>
      </c>
      <c r="AY522">
        <v>0</v>
      </c>
      <c r="BA522">
        <v>0</v>
      </c>
      <c r="BC522">
        <v>0</v>
      </c>
      <c r="BE522">
        <v>0</v>
      </c>
      <c r="BF522">
        <v>1</v>
      </c>
      <c r="BG522">
        <v>0</v>
      </c>
      <c r="BH522">
        <v>0</v>
      </c>
      <c r="BI522">
        <v>0</v>
      </c>
      <c r="BJ522">
        <v>179</v>
      </c>
      <c r="BK522" t="s">
        <v>789</v>
      </c>
      <c r="BL522" t="s">
        <v>790</v>
      </c>
      <c r="BM522" t="s">
        <v>788</v>
      </c>
      <c r="BN522" t="s">
        <v>758</v>
      </c>
      <c r="BO522">
        <v>3</v>
      </c>
      <c r="BP522">
        <v>0</v>
      </c>
      <c r="BQ522">
        <v>1</v>
      </c>
      <c r="BR522" t="s">
        <v>81</v>
      </c>
      <c r="BS522">
        <v>50</v>
      </c>
      <c r="BT522" t="s">
        <v>759</v>
      </c>
      <c r="BU522">
        <v>1000</v>
      </c>
      <c r="BV522">
        <v>539</v>
      </c>
      <c r="BW522">
        <v>1</v>
      </c>
    </row>
    <row r="523" spans="1:75" x14ac:dyDescent="0.15">
      <c r="A523">
        <v>3</v>
      </c>
      <c r="B523">
        <v>400501</v>
      </c>
      <c r="C523">
        <v>1</v>
      </c>
      <c r="D523" t="s">
        <v>713</v>
      </c>
      <c r="E523">
        <v>20141112</v>
      </c>
      <c r="F523">
        <v>1</v>
      </c>
      <c r="G523" t="s">
        <v>472</v>
      </c>
      <c r="H523">
        <v>1</v>
      </c>
      <c r="I523" t="s">
        <v>710</v>
      </c>
      <c r="J523">
        <v>0</v>
      </c>
      <c r="K523">
        <v>0</v>
      </c>
      <c r="L523">
        <v>8</v>
      </c>
      <c r="M523" t="s">
        <v>570</v>
      </c>
      <c r="N523" t="s">
        <v>571</v>
      </c>
      <c r="O523" t="s">
        <v>512</v>
      </c>
      <c r="P523">
        <v>2</v>
      </c>
      <c r="R523">
        <v>0</v>
      </c>
      <c r="S523">
        <v>0</v>
      </c>
      <c r="T523">
        <v>0</v>
      </c>
      <c r="U523">
        <v>0</v>
      </c>
      <c r="V523">
        <v>0</v>
      </c>
      <c r="W523">
        <v>0</v>
      </c>
      <c r="X523">
        <v>0</v>
      </c>
      <c r="Y523" t="s">
        <v>63</v>
      </c>
      <c r="Z523">
        <v>4</v>
      </c>
      <c r="AA523" t="s">
        <v>70</v>
      </c>
      <c r="AB523" t="s">
        <v>477</v>
      </c>
      <c r="AC523">
        <v>0.4</v>
      </c>
      <c r="AD523" t="s">
        <v>478</v>
      </c>
      <c r="AE523" t="s">
        <v>714</v>
      </c>
      <c r="AF523">
        <v>0</v>
      </c>
      <c r="AG523" t="s">
        <v>478</v>
      </c>
      <c r="AH523" t="s">
        <v>94</v>
      </c>
      <c r="AI523">
        <v>0.5</v>
      </c>
      <c r="AJ523" t="s">
        <v>478</v>
      </c>
      <c r="AK523" t="s">
        <v>148</v>
      </c>
      <c r="AL523">
        <v>0</v>
      </c>
      <c r="AM523" t="s">
        <v>478</v>
      </c>
      <c r="AN523" t="s">
        <v>715</v>
      </c>
      <c r="AO523">
        <v>1.1000000000000001</v>
      </c>
      <c r="AP523" t="s">
        <v>478</v>
      </c>
      <c r="AQ523">
        <v>2</v>
      </c>
      <c r="AR523" t="s">
        <v>479</v>
      </c>
      <c r="AS523">
        <v>4</v>
      </c>
      <c r="AT523" t="s">
        <v>531</v>
      </c>
      <c r="AU523">
        <v>1</v>
      </c>
      <c r="AV523" t="s">
        <v>534</v>
      </c>
      <c r="AW523">
        <v>1</v>
      </c>
      <c r="AX523" t="s">
        <v>482</v>
      </c>
      <c r="AY523">
        <v>0</v>
      </c>
      <c r="BA523">
        <v>0</v>
      </c>
      <c r="BC523">
        <v>0</v>
      </c>
      <c r="BE523">
        <v>0</v>
      </c>
      <c r="BF523">
        <v>1</v>
      </c>
      <c r="BG523">
        <v>0</v>
      </c>
      <c r="BH523">
        <v>0</v>
      </c>
      <c r="BI523">
        <v>0</v>
      </c>
      <c r="BJ523">
        <v>171</v>
      </c>
      <c r="BK523" t="s">
        <v>572</v>
      </c>
      <c r="BL523" t="s">
        <v>936</v>
      </c>
      <c r="BM523" t="s">
        <v>512</v>
      </c>
      <c r="BN523" t="s">
        <v>758</v>
      </c>
      <c r="BO523">
        <v>7</v>
      </c>
      <c r="BP523">
        <v>0</v>
      </c>
      <c r="BQ523">
        <v>1</v>
      </c>
      <c r="BR523" t="s">
        <v>81</v>
      </c>
      <c r="BS523">
        <v>50</v>
      </c>
      <c r="BT523" t="s">
        <v>759</v>
      </c>
      <c r="BU523">
        <v>1800</v>
      </c>
      <c r="BV523">
        <v>610</v>
      </c>
      <c r="BW523">
        <v>1</v>
      </c>
    </row>
    <row r="524" spans="1:75" x14ac:dyDescent="0.15">
      <c r="A524">
        <v>3</v>
      </c>
      <c r="B524">
        <v>400501</v>
      </c>
      <c r="C524">
        <v>1</v>
      </c>
      <c r="D524" t="s">
        <v>713</v>
      </c>
      <c r="E524">
        <v>20141112</v>
      </c>
      <c r="F524">
        <v>1</v>
      </c>
      <c r="G524" t="s">
        <v>472</v>
      </c>
      <c r="H524">
        <v>1</v>
      </c>
      <c r="I524" t="s">
        <v>710</v>
      </c>
      <c r="J524">
        <v>0</v>
      </c>
      <c r="K524">
        <v>0</v>
      </c>
      <c r="L524">
        <v>9</v>
      </c>
      <c r="M524" t="s">
        <v>510</v>
      </c>
      <c r="N524" t="s">
        <v>511</v>
      </c>
      <c r="O524" t="s">
        <v>512</v>
      </c>
      <c r="P524">
        <v>1</v>
      </c>
      <c r="R524">
        <v>0</v>
      </c>
      <c r="S524">
        <v>0</v>
      </c>
      <c r="T524">
        <v>0</v>
      </c>
      <c r="U524">
        <v>0</v>
      </c>
      <c r="V524">
        <v>0</v>
      </c>
      <c r="W524">
        <v>0</v>
      </c>
      <c r="X524">
        <v>0</v>
      </c>
      <c r="Y524" t="s">
        <v>63</v>
      </c>
      <c r="Z524">
        <v>6</v>
      </c>
      <c r="AA524" t="s">
        <v>70</v>
      </c>
      <c r="AB524" t="s">
        <v>477</v>
      </c>
      <c r="AC524">
        <v>0.6</v>
      </c>
      <c r="AD524" t="s">
        <v>478</v>
      </c>
      <c r="AE524" t="s">
        <v>714</v>
      </c>
      <c r="AF524">
        <v>0</v>
      </c>
      <c r="AG524" t="s">
        <v>478</v>
      </c>
      <c r="AH524" t="s">
        <v>94</v>
      </c>
      <c r="AI524">
        <v>0.8</v>
      </c>
      <c r="AJ524" t="s">
        <v>478</v>
      </c>
      <c r="AK524" t="s">
        <v>148</v>
      </c>
      <c r="AL524">
        <v>0</v>
      </c>
      <c r="AM524" t="s">
        <v>478</v>
      </c>
      <c r="AN524" t="s">
        <v>715</v>
      </c>
      <c r="AO524">
        <v>1.2</v>
      </c>
      <c r="AP524" t="s">
        <v>478</v>
      </c>
      <c r="AQ524">
        <v>2</v>
      </c>
      <c r="AR524" t="s">
        <v>479</v>
      </c>
      <c r="AS524">
        <v>4</v>
      </c>
      <c r="AT524" t="s">
        <v>531</v>
      </c>
      <c r="AU524">
        <v>1</v>
      </c>
      <c r="AV524" t="s">
        <v>534</v>
      </c>
      <c r="AW524">
        <v>1</v>
      </c>
      <c r="AX524" t="s">
        <v>482</v>
      </c>
      <c r="AY524">
        <v>0</v>
      </c>
      <c r="BA524">
        <v>0</v>
      </c>
      <c r="BC524">
        <v>0</v>
      </c>
      <c r="BE524">
        <v>0</v>
      </c>
      <c r="BF524">
        <v>1</v>
      </c>
      <c r="BG524">
        <v>0</v>
      </c>
      <c r="BH524">
        <v>0</v>
      </c>
      <c r="BI524">
        <v>0</v>
      </c>
      <c r="BJ524">
        <v>171</v>
      </c>
      <c r="BK524" t="s">
        <v>833</v>
      </c>
      <c r="BL524" t="s">
        <v>834</v>
      </c>
      <c r="BM524" t="s">
        <v>512</v>
      </c>
      <c r="BN524" t="s">
        <v>758</v>
      </c>
      <c r="BO524">
        <v>8</v>
      </c>
      <c r="BP524">
        <v>0</v>
      </c>
      <c r="BQ524">
        <v>1</v>
      </c>
      <c r="BR524" t="s">
        <v>81</v>
      </c>
      <c r="BS524">
        <v>50</v>
      </c>
      <c r="BT524" t="s">
        <v>759</v>
      </c>
      <c r="BU524">
        <v>1800</v>
      </c>
      <c r="BV524">
        <v>333</v>
      </c>
      <c r="BW524">
        <v>1</v>
      </c>
    </row>
    <row r="525" spans="1:75" x14ac:dyDescent="0.15">
      <c r="A525">
        <v>3</v>
      </c>
      <c r="B525">
        <v>400501</v>
      </c>
      <c r="C525">
        <v>1</v>
      </c>
      <c r="D525" t="s">
        <v>713</v>
      </c>
      <c r="E525">
        <v>20141112</v>
      </c>
      <c r="F525">
        <v>1</v>
      </c>
      <c r="G525" t="s">
        <v>472</v>
      </c>
      <c r="H525">
        <v>1</v>
      </c>
      <c r="I525" t="s">
        <v>710</v>
      </c>
      <c r="J525">
        <v>0</v>
      </c>
      <c r="K525">
        <v>0</v>
      </c>
      <c r="L525">
        <v>10</v>
      </c>
      <c r="M525" t="s">
        <v>561</v>
      </c>
      <c r="N525" t="s">
        <v>562</v>
      </c>
      <c r="O525" t="s">
        <v>563</v>
      </c>
      <c r="P525">
        <v>2</v>
      </c>
      <c r="R525">
        <v>0</v>
      </c>
      <c r="S525">
        <v>0</v>
      </c>
      <c r="T525">
        <v>0</v>
      </c>
      <c r="U525">
        <v>0</v>
      </c>
      <c r="V525">
        <v>0</v>
      </c>
      <c r="W525">
        <v>0</v>
      </c>
      <c r="X525">
        <v>0</v>
      </c>
      <c r="Y525" t="s">
        <v>63</v>
      </c>
      <c r="Z525">
        <v>14</v>
      </c>
      <c r="AA525" t="s">
        <v>70</v>
      </c>
      <c r="AB525" t="s">
        <v>477</v>
      </c>
      <c r="AC525">
        <v>0</v>
      </c>
      <c r="AD525" t="s">
        <v>478</v>
      </c>
      <c r="AE525" t="s">
        <v>714</v>
      </c>
      <c r="AF525">
        <v>0</v>
      </c>
      <c r="AG525" t="s">
        <v>478</v>
      </c>
      <c r="AH525" t="s">
        <v>94</v>
      </c>
      <c r="AI525">
        <v>3.3</v>
      </c>
      <c r="AJ525" t="s">
        <v>478</v>
      </c>
      <c r="AK525" t="s">
        <v>148</v>
      </c>
      <c r="AL525">
        <v>0</v>
      </c>
      <c r="AM525" t="s">
        <v>478</v>
      </c>
      <c r="AN525" t="s">
        <v>715</v>
      </c>
      <c r="AO525">
        <v>0</v>
      </c>
      <c r="AP525" t="s">
        <v>478</v>
      </c>
      <c r="AQ525">
        <v>2</v>
      </c>
      <c r="AR525" t="s">
        <v>479</v>
      </c>
      <c r="AS525">
        <v>4</v>
      </c>
      <c r="AT525" t="s">
        <v>531</v>
      </c>
      <c r="AU525">
        <v>1</v>
      </c>
      <c r="AV525" t="s">
        <v>534</v>
      </c>
      <c r="AW525">
        <v>1</v>
      </c>
      <c r="AX525" t="s">
        <v>482</v>
      </c>
      <c r="AY525">
        <v>0</v>
      </c>
      <c r="BA525">
        <v>0</v>
      </c>
      <c r="BC525">
        <v>0</v>
      </c>
      <c r="BE525">
        <v>0</v>
      </c>
      <c r="BF525">
        <v>1</v>
      </c>
      <c r="BG525">
        <v>0</v>
      </c>
      <c r="BH525">
        <v>0</v>
      </c>
      <c r="BI525">
        <v>0</v>
      </c>
      <c r="BJ525">
        <v>179</v>
      </c>
      <c r="BK525" t="s">
        <v>564</v>
      </c>
      <c r="BL525" t="s">
        <v>854</v>
      </c>
      <c r="BM525" t="s">
        <v>563</v>
      </c>
      <c r="BN525" t="s">
        <v>758</v>
      </c>
      <c r="BO525">
        <v>6</v>
      </c>
      <c r="BP525">
        <v>0</v>
      </c>
      <c r="BQ525">
        <v>1</v>
      </c>
      <c r="BR525" t="s">
        <v>81</v>
      </c>
      <c r="BS525">
        <v>50</v>
      </c>
      <c r="BT525" t="s">
        <v>759</v>
      </c>
      <c r="BU525">
        <v>1800</v>
      </c>
      <c r="BV525">
        <v>454</v>
      </c>
      <c r="BW525">
        <v>1</v>
      </c>
    </row>
    <row r="526" spans="1:75" x14ac:dyDescent="0.15">
      <c r="A526">
        <v>3</v>
      </c>
      <c r="B526">
        <v>400501</v>
      </c>
      <c r="C526">
        <v>1</v>
      </c>
      <c r="D526" t="s">
        <v>713</v>
      </c>
      <c r="E526">
        <v>20141112</v>
      </c>
      <c r="F526">
        <v>1</v>
      </c>
      <c r="G526" t="s">
        <v>472</v>
      </c>
      <c r="H526">
        <v>1</v>
      </c>
      <c r="I526" t="s">
        <v>710</v>
      </c>
      <c r="J526">
        <v>0</v>
      </c>
      <c r="K526">
        <v>0</v>
      </c>
      <c r="L526">
        <v>11</v>
      </c>
      <c r="M526" t="s">
        <v>558</v>
      </c>
      <c r="N526" t="s">
        <v>559</v>
      </c>
      <c r="O526" t="s">
        <v>560</v>
      </c>
      <c r="P526">
        <v>1</v>
      </c>
      <c r="R526">
        <v>0</v>
      </c>
      <c r="S526">
        <v>0</v>
      </c>
      <c r="T526">
        <v>0</v>
      </c>
      <c r="U526">
        <v>0</v>
      </c>
      <c r="V526">
        <v>0</v>
      </c>
      <c r="W526">
        <v>0</v>
      </c>
      <c r="X526">
        <v>0</v>
      </c>
      <c r="Y526" t="s">
        <v>63</v>
      </c>
      <c r="Z526">
        <v>19</v>
      </c>
      <c r="AA526" t="s">
        <v>70</v>
      </c>
      <c r="AB526" t="s">
        <v>477</v>
      </c>
      <c r="AC526">
        <v>0</v>
      </c>
      <c r="AD526" t="s">
        <v>478</v>
      </c>
      <c r="AE526" t="s">
        <v>714</v>
      </c>
      <c r="AF526">
        <v>0</v>
      </c>
      <c r="AG526" t="s">
        <v>478</v>
      </c>
      <c r="AH526" t="s">
        <v>94</v>
      </c>
      <c r="AI526">
        <v>5</v>
      </c>
      <c r="AJ526" t="s">
        <v>478</v>
      </c>
      <c r="AK526" t="s">
        <v>148</v>
      </c>
      <c r="AL526">
        <v>0</v>
      </c>
      <c r="AM526" t="s">
        <v>478</v>
      </c>
      <c r="AN526" t="s">
        <v>715</v>
      </c>
      <c r="AO526">
        <v>0</v>
      </c>
      <c r="AP526" t="s">
        <v>478</v>
      </c>
      <c r="AQ526">
        <v>2</v>
      </c>
      <c r="AR526" t="s">
        <v>479</v>
      </c>
      <c r="AS526">
        <v>4</v>
      </c>
      <c r="AT526" t="s">
        <v>531</v>
      </c>
      <c r="AU526">
        <v>1</v>
      </c>
      <c r="AV526" t="s">
        <v>534</v>
      </c>
      <c r="AW526">
        <v>1</v>
      </c>
      <c r="AX526" t="s">
        <v>482</v>
      </c>
      <c r="AY526">
        <v>0</v>
      </c>
      <c r="BA526">
        <v>0</v>
      </c>
      <c r="BC526">
        <v>0</v>
      </c>
      <c r="BE526">
        <v>0</v>
      </c>
      <c r="BF526">
        <v>1</v>
      </c>
      <c r="BG526">
        <v>0</v>
      </c>
      <c r="BH526">
        <v>0</v>
      </c>
      <c r="BI526">
        <v>0</v>
      </c>
      <c r="BJ526">
        <v>30</v>
      </c>
      <c r="BK526" t="s">
        <v>831</v>
      </c>
      <c r="BL526" t="s">
        <v>832</v>
      </c>
      <c r="BM526" t="s">
        <v>560</v>
      </c>
      <c r="BN526" t="s">
        <v>758</v>
      </c>
      <c r="BO526">
        <v>5</v>
      </c>
      <c r="BP526">
        <v>0</v>
      </c>
      <c r="BQ526">
        <v>1</v>
      </c>
      <c r="BR526" t="s">
        <v>81</v>
      </c>
      <c r="BS526">
        <v>50</v>
      </c>
      <c r="BT526" t="s">
        <v>759</v>
      </c>
      <c r="BU526">
        <v>1000</v>
      </c>
      <c r="BV526">
        <v>220</v>
      </c>
      <c r="BW526">
        <v>1</v>
      </c>
    </row>
    <row r="527" spans="1:75" x14ac:dyDescent="0.15">
      <c r="A527">
        <v>3</v>
      </c>
      <c r="B527">
        <v>400501</v>
      </c>
      <c r="C527">
        <v>1</v>
      </c>
      <c r="D527" t="s">
        <v>713</v>
      </c>
      <c r="E527">
        <v>20141112</v>
      </c>
      <c r="F527">
        <v>1</v>
      </c>
      <c r="G527" t="s">
        <v>472</v>
      </c>
      <c r="H527">
        <v>1</v>
      </c>
      <c r="I527" t="s">
        <v>710</v>
      </c>
      <c r="J527">
        <v>0</v>
      </c>
      <c r="K527">
        <v>0</v>
      </c>
      <c r="L527">
        <v>12</v>
      </c>
      <c r="M527" t="s">
        <v>577</v>
      </c>
      <c r="N527" t="s">
        <v>578</v>
      </c>
      <c r="O527" t="s">
        <v>579</v>
      </c>
      <c r="P527">
        <v>2</v>
      </c>
      <c r="R527">
        <v>0</v>
      </c>
      <c r="S527">
        <v>0</v>
      </c>
      <c r="T527">
        <v>0</v>
      </c>
      <c r="U527">
        <v>0</v>
      </c>
      <c r="V527">
        <v>0</v>
      </c>
      <c r="W527">
        <v>0</v>
      </c>
      <c r="X527">
        <v>0</v>
      </c>
      <c r="Y527" t="s">
        <v>63</v>
      </c>
      <c r="Z527">
        <v>5</v>
      </c>
      <c r="AA527" t="s">
        <v>70</v>
      </c>
      <c r="AB527" t="s">
        <v>477</v>
      </c>
      <c r="AC527">
        <v>0.3</v>
      </c>
      <c r="AD527" t="s">
        <v>478</v>
      </c>
      <c r="AE527" t="s">
        <v>714</v>
      </c>
      <c r="AF527">
        <v>0</v>
      </c>
      <c r="AG527" t="s">
        <v>478</v>
      </c>
      <c r="AH527" t="s">
        <v>94</v>
      </c>
      <c r="AI527">
        <v>0.9</v>
      </c>
      <c r="AJ527" t="s">
        <v>478</v>
      </c>
      <c r="AK527" t="s">
        <v>148</v>
      </c>
      <c r="AL527">
        <v>0.3</v>
      </c>
      <c r="AM527" t="s">
        <v>478</v>
      </c>
      <c r="AN527" t="s">
        <v>715</v>
      </c>
      <c r="AO527">
        <v>0</v>
      </c>
      <c r="AP527" t="s">
        <v>478</v>
      </c>
      <c r="AQ527">
        <v>2</v>
      </c>
      <c r="AR527" t="s">
        <v>479</v>
      </c>
      <c r="AS527">
        <v>4</v>
      </c>
      <c r="AT527" t="s">
        <v>531</v>
      </c>
      <c r="AU527">
        <v>1</v>
      </c>
      <c r="AV527" t="s">
        <v>534</v>
      </c>
      <c r="AW527">
        <v>1</v>
      </c>
      <c r="AX527" t="s">
        <v>482</v>
      </c>
      <c r="AY527">
        <v>0</v>
      </c>
      <c r="BA527">
        <v>0</v>
      </c>
      <c r="BC527">
        <v>0</v>
      </c>
      <c r="BE527">
        <v>0</v>
      </c>
      <c r="BF527">
        <v>1</v>
      </c>
      <c r="BG527">
        <v>0</v>
      </c>
      <c r="BH527">
        <v>0</v>
      </c>
      <c r="BI527">
        <v>0</v>
      </c>
      <c r="BJ527">
        <v>60</v>
      </c>
      <c r="BK527" t="s">
        <v>868</v>
      </c>
      <c r="BL527" t="s">
        <v>869</v>
      </c>
      <c r="BM527" t="s">
        <v>579</v>
      </c>
      <c r="BN527" t="s">
        <v>758</v>
      </c>
      <c r="BO527">
        <v>5</v>
      </c>
      <c r="BP527">
        <v>0</v>
      </c>
      <c r="BQ527">
        <v>1</v>
      </c>
      <c r="BR527" t="s">
        <v>81</v>
      </c>
      <c r="BS527">
        <v>50</v>
      </c>
      <c r="BT527" t="s">
        <v>759</v>
      </c>
      <c r="BU527">
        <v>1000</v>
      </c>
      <c r="BV527">
        <v>319</v>
      </c>
      <c r="BW527">
        <v>3</v>
      </c>
    </row>
    <row r="528" spans="1:75" x14ac:dyDescent="0.15">
      <c r="A528">
        <v>3</v>
      </c>
      <c r="B528">
        <v>400501</v>
      </c>
      <c r="C528">
        <v>1</v>
      </c>
      <c r="D528" t="s">
        <v>713</v>
      </c>
      <c r="E528">
        <v>20141112</v>
      </c>
      <c r="F528">
        <v>1</v>
      </c>
      <c r="G528" t="s">
        <v>472</v>
      </c>
      <c r="H528">
        <v>1</v>
      </c>
      <c r="I528" t="s">
        <v>710</v>
      </c>
      <c r="J528">
        <v>0</v>
      </c>
      <c r="K528">
        <v>0</v>
      </c>
      <c r="L528">
        <v>1</v>
      </c>
      <c r="M528" t="s">
        <v>1462</v>
      </c>
      <c r="N528" t="s">
        <v>1463</v>
      </c>
      <c r="O528" t="s">
        <v>1225</v>
      </c>
      <c r="P528">
        <v>7</v>
      </c>
      <c r="R528">
        <v>0</v>
      </c>
      <c r="S528">
        <v>0</v>
      </c>
      <c r="T528">
        <v>0</v>
      </c>
      <c r="U528">
        <v>0</v>
      </c>
      <c r="V528">
        <v>0</v>
      </c>
      <c r="W528">
        <v>0</v>
      </c>
      <c r="X528">
        <v>0</v>
      </c>
      <c r="Y528" t="s">
        <v>63</v>
      </c>
      <c r="Z528">
        <v>27</v>
      </c>
      <c r="AA528" t="s">
        <v>70</v>
      </c>
      <c r="AB528" t="s">
        <v>477</v>
      </c>
      <c r="AC528">
        <v>1.4</v>
      </c>
      <c r="AD528" t="s">
        <v>478</v>
      </c>
      <c r="AE528" t="s">
        <v>714</v>
      </c>
      <c r="AF528">
        <v>1.1000000000000001</v>
      </c>
      <c r="AG528" t="s">
        <v>478</v>
      </c>
      <c r="AH528" t="s">
        <v>94</v>
      </c>
      <c r="AI528">
        <v>2.9</v>
      </c>
      <c r="AJ528" t="s">
        <v>478</v>
      </c>
      <c r="AK528" t="s">
        <v>148</v>
      </c>
      <c r="AL528">
        <v>2.9</v>
      </c>
      <c r="AM528" t="s">
        <v>478</v>
      </c>
      <c r="AN528" t="s">
        <v>715</v>
      </c>
      <c r="AO528">
        <v>0</v>
      </c>
      <c r="AP528" t="s">
        <v>478</v>
      </c>
      <c r="AQ528">
        <v>4</v>
      </c>
      <c r="AR528" t="s">
        <v>530</v>
      </c>
      <c r="AS528">
        <v>6</v>
      </c>
      <c r="AT528" t="s">
        <v>535</v>
      </c>
      <c r="AU528">
        <v>5</v>
      </c>
      <c r="AV528" t="s">
        <v>536</v>
      </c>
      <c r="AW528">
        <v>4</v>
      </c>
      <c r="AX528" t="s">
        <v>487</v>
      </c>
      <c r="AY528">
        <v>0</v>
      </c>
      <c r="BA528">
        <v>0</v>
      </c>
      <c r="BC528">
        <v>0</v>
      </c>
      <c r="BE528">
        <v>0</v>
      </c>
      <c r="BF528">
        <v>0</v>
      </c>
      <c r="BG528">
        <v>0</v>
      </c>
      <c r="BH528">
        <v>0</v>
      </c>
      <c r="BI528">
        <v>0</v>
      </c>
      <c r="BJ528">
        <v>43</v>
      </c>
      <c r="BK528" t="s">
        <v>1464</v>
      </c>
      <c r="BL528" t="s">
        <v>1465</v>
      </c>
      <c r="BM528" t="s">
        <v>1466</v>
      </c>
      <c r="BN528" t="s">
        <v>758</v>
      </c>
      <c r="BO528">
        <v>30</v>
      </c>
      <c r="BP528">
        <v>0</v>
      </c>
      <c r="BQ528">
        <v>1</v>
      </c>
      <c r="BR528" t="s">
        <v>81</v>
      </c>
      <c r="BS528">
        <v>50</v>
      </c>
      <c r="BT528" t="s">
        <v>759</v>
      </c>
      <c r="BU528">
        <v>250</v>
      </c>
      <c r="BV528">
        <v>60</v>
      </c>
      <c r="BW528">
        <v>2</v>
      </c>
    </row>
    <row r="529" spans="1:75" x14ac:dyDescent="0.15">
      <c r="A529">
        <v>3</v>
      </c>
      <c r="B529">
        <v>400501</v>
      </c>
      <c r="C529">
        <v>1</v>
      </c>
      <c r="D529" t="s">
        <v>713</v>
      </c>
      <c r="E529">
        <v>20141112</v>
      </c>
      <c r="F529">
        <v>1</v>
      </c>
      <c r="G529" t="s">
        <v>472</v>
      </c>
      <c r="H529">
        <v>1</v>
      </c>
      <c r="I529" t="s">
        <v>710</v>
      </c>
      <c r="J529">
        <v>0</v>
      </c>
      <c r="K529">
        <v>0</v>
      </c>
      <c r="L529">
        <v>2</v>
      </c>
      <c r="M529" t="s">
        <v>792</v>
      </c>
      <c r="N529" t="s">
        <v>793</v>
      </c>
      <c r="O529" t="s">
        <v>549</v>
      </c>
      <c r="P529">
        <v>5</v>
      </c>
      <c r="R529">
        <v>0</v>
      </c>
      <c r="S529">
        <v>0</v>
      </c>
      <c r="T529">
        <v>0</v>
      </c>
      <c r="U529">
        <v>0</v>
      </c>
      <c r="V529">
        <v>0</v>
      </c>
      <c r="W529">
        <v>0</v>
      </c>
      <c r="X529">
        <v>0</v>
      </c>
      <c r="Y529" t="s">
        <v>63</v>
      </c>
      <c r="Z529">
        <v>39</v>
      </c>
      <c r="AA529" t="s">
        <v>70</v>
      </c>
      <c r="AB529" t="s">
        <v>477</v>
      </c>
      <c r="AC529">
        <v>1.9</v>
      </c>
      <c r="AD529" t="s">
        <v>478</v>
      </c>
      <c r="AE529" t="s">
        <v>714</v>
      </c>
      <c r="AF529">
        <v>3.3</v>
      </c>
      <c r="AG529" t="s">
        <v>478</v>
      </c>
      <c r="AH529" t="s">
        <v>94</v>
      </c>
      <c r="AI529">
        <v>0.3</v>
      </c>
      <c r="AJ529" t="s">
        <v>478</v>
      </c>
      <c r="AK529" t="s">
        <v>148</v>
      </c>
      <c r="AL529">
        <v>0.1</v>
      </c>
      <c r="AM529" t="s">
        <v>478</v>
      </c>
      <c r="AN529" t="s">
        <v>715</v>
      </c>
      <c r="AO529">
        <v>0</v>
      </c>
      <c r="AP529" t="s">
        <v>478</v>
      </c>
      <c r="AQ529">
        <v>4</v>
      </c>
      <c r="AR529" t="s">
        <v>530</v>
      </c>
      <c r="AS529">
        <v>6</v>
      </c>
      <c r="AT529" t="s">
        <v>535</v>
      </c>
      <c r="AU529">
        <v>5</v>
      </c>
      <c r="AV529" t="s">
        <v>536</v>
      </c>
      <c r="AW529">
        <v>4</v>
      </c>
      <c r="AX529" t="s">
        <v>487</v>
      </c>
      <c r="AY529">
        <v>0</v>
      </c>
      <c r="BA529">
        <v>0</v>
      </c>
      <c r="BC529">
        <v>0</v>
      </c>
      <c r="BE529">
        <v>0</v>
      </c>
      <c r="BF529">
        <v>0</v>
      </c>
      <c r="BG529">
        <v>0</v>
      </c>
      <c r="BH529">
        <v>0</v>
      </c>
      <c r="BI529">
        <v>0</v>
      </c>
      <c r="BJ529">
        <v>42</v>
      </c>
      <c r="BK529" t="s">
        <v>794</v>
      </c>
      <c r="BL529" t="s">
        <v>795</v>
      </c>
      <c r="BM529" t="s">
        <v>549</v>
      </c>
      <c r="BN529" t="s">
        <v>758</v>
      </c>
      <c r="BO529">
        <v>10</v>
      </c>
      <c r="BP529">
        <v>0</v>
      </c>
      <c r="BQ529">
        <v>1</v>
      </c>
      <c r="BR529" t="s">
        <v>81</v>
      </c>
      <c r="BS529">
        <v>50</v>
      </c>
      <c r="BT529" t="s">
        <v>759</v>
      </c>
      <c r="BU529">
        <v>500</v>
      </c>
      <c r="BV529">
        <v>234</v>
      </c>
      <c r="BW529">
        <v>3</v>
      </c>
    </row>
    <row r="530" spans="1:75" x14ac:dyDescent="0.15">
      <c r="A530">
        <v>3</v>
      </c>
      <c r="B530">
        <v>400501</v>
      </c>
      <c r="C530">
        <v>1</v>
      </c>
      <c r="D530" t="s">
        <v>713</v>
      </c>
      <c r="E530">
        <v>20141112</v>
      </c>
      <c r="F530">
        <v>1</v>
      </c>
      <c r="G530" t="s">
        <v>472</v>
      </c>
      <c r="H530">
        <v>1</v>
      </c>
      <c r="I530" t="s">
        <v>710</v>
      </c>
      <c r="J530">
        <v>0</v>
      </c>
      <c r="K530">
        <v>0</v>
      </c>
      <c r="L530">
        <v>3</v>
      </c>
      <c r="M530" t="s">
        <v>498</v>
      </c>
      <c r="N530" t="s">
        <v>499</v>
      </c>
      <c r="O530" t="s">
        <v>500</v>
      </c>
      <c r="P530">
        <v>1</v>
      </c>
      <c r="R530">
        <v>0</v>
      </c>
      <c r="S530">
        <v>0</v>
      </c>
      <c r="T530">
        <v>0</v>
      </c>
      <c r="U530">
        <v>0</v>
      </c>
      <c r="V530">
        <v>0</v>
      </c>
      <c r="W530">
        <v>0</v>
      </c>
      <c r="X530">
        <v>0</v>
      </c>
      <c r="Y530" t="s">
        <v>63</v>
      </c>
      <c r="Z530">
        <v>2</v>
      </c>
      <c r="AA530" t="s">
        <v>70</v>
      </c>
      <c r="AB530" t="s">
        <v>477</v>
      </c>
      <c r="AC530">
        <v>0</v>
      </c>
      <c r="AD530" t="s">
        <v>478</v>
      </c>
      <c r="AE530" t="s">
        <v>714</v>
      </c>
      <c r="AF530">
        <v>0</v>
      </c>
      <c r="AG530" t="s">
        <v>478</v>
      </c>
      <c r="AH530" t="s">
        <v>94</v>
      </c>
      <c r="AI530">
        <v>0.5</v>
      </c>
      <c r="AJ530" t="s">
        <v>478</v>
      </c>
      <c r="AK530" t="s">
        <v>148</v>
      </c>
      <c r="AL530">
        <v>0.1</v>
      </c>
      <c r="AM530" t="s">
        <v>478</v>
      </c>
      <c r="AN530" t="s">
        <v>715</v>
      </c>
      <c r="AO530">
        <v>0</v>
      </c>
      <c r="AP530" t="s">
        <v>478</v>
      </c>
      <c r="AQ530">
        <v>4</v>
      </c>
      <c r="AR530" t="s">
        <v>530</v>
      </c>
      <c r="AS530">
        <v>6</v>
      </c>
      <c r="AT530" t="s">
        <v>535</v>
      </c>
      <c r="AU530">
        <v>5</v>
      </c>
      <c r="AV530" t="s">
        <v>536</v>
      </c>
      <c r="AW530">
        <v>4</v>
      </c>
      <c r="AX530" t="s">
        <v>487</v>
      </c>
      <c r="AY530">
        <v>0</v>
      </c>
      <c r="BA530">
        <v>0</v>
      </c>
      <c r="BC530">
        <v>0</v>
      </c>
      <c r="BE530">
        <v>0</v>
      </c>
      <c r="BF530">
        <v>0</v>
      </c>
      <c r="BG530">
        <v>0</v>
      </c>
      <c r="BH530">
        <v>0</v>
      </c>
      <c r="BI530">
        <v>0</v>
      </c>
      <c r="BJ530">
        <v>60</v>
      </c>
      <c r="BK530" t="s">
        <v>501</v>
      </c>
      <c r="BL530" t="s">
        <v>835</v>
      </c>
      <c r="BM530" t="s">
        <v>500</v>
      </c>
      <c r="BN530" t="s">
        <v>758</v>
      </c>
      <c r="BO530">
        <v>5</v>
      </c>
      <c r="BP530">
        <v>0</v>
      </c>
      <c r="BQ530">
        <v>1</v>
      </c>
      <c r="BR530" t="s">
        <v>81</v>
      </c>
      <c r="BS530">
        <v>50</v>
      </c>
      <c r="BT530" t="s">
        <v>759</v>
      </c>
      <c r="BU530">
        <v>240</v>
      </c>
      <c r="BV530">
        <v>59</v>
      </c>
      <c r="BW530">
        <v>2</v>
      </c>
    </row>
    <row r="531" spans="1:75" x14ac:dyDescent="0.15">
      <c r="A531">
        <v>3</v>
      </c>
      <c r="B531">
        <v>400501</v>
      </c>
      <c r="C531">
        <v>1</v>
      </c>
      <c r="D531" t="s">
        <v>713</v>
      </c>
      <c r="E531">
        <v>20141112</v>
      </c>
      <c r="F531">
        <v>1</v>
      </c>
      <c r="G531" t="s">
        <v>472</v>
      </c>
      <c r="H531">
        <v>1</v>
      </c>
      <c r="I531" t="s">
        <v>710</v>
      </c>
      <c r="J531">
        <v>0</v>
      </c>
      <c r="K531">
        <v>0</v>
      </c>
      <c r="L531">
        <v>4</v>
      </c>
      <c r="M531" t="s">
        <v>886</v>
      </c>
      <c r="N531" t="s">
        <v>887</v>
      </c>
      <c r="O531" t="s">
        <v>550</v>
      </c>
      <c r="P531">
        <v>0</v>
      </c>
      <c r="R531">
        <v>0</v>
      </c>
      <c r="S531">
        <v>0</v>
      </c>
      <c r="T531">
        <v>0</v>
      </c>
      <c r="U531">
        <v>0</v>
      </c>
      <c r="V531">
        <v>0</v>
      </c>
      <c r="W531">
        <v>0</v>
      </c>
      <c r="X531">
        <v>0</v>
      </c>
      <c r="Y531" t="s">
        <v>63</v>
      </c>
      <c r="Z531">
        <v>0</v>
      </c>
      <c r="AA531" t="s">
        <v>70</v>
      </c>
      <c r="AB531" t="s">
        <v>477</v>
      </c>
      <c r="AC531">
        <v>0</v>
      </c>
      <c r="AD531" t="s">
        <v>478</v>
      </c>
      <c r="AE531" t="s">
        <v>714</v>
      </c>
      <c r="AF531">
        <v>0</v>
      </c>
      <c r="AG531" t="s">
        <v>478</v>
      </c>
      <c r="AH531" t="s">
        <v>94</v>
      </c>
      <c r="AI531">
        <v>0.1</v>
      </c>
      <c r="AJ531" t="s">
        <v>478</v>
      </c>
      <c r="AK531" t="s">
        <v>148</v>
      </c>
      <c r="AL531">
        <v>0</v>
      </c>
      <c r="AM531" t="s">
        <v>478</v>
      </c>
      <c r="AN531" t="s">
        <v>715</v>
      </c>
      <c r="AO531">
        <v>0</v>
      </c>
      <c r="AP531" t="s">
        <v>478</v>
      </c>
      <c r="AQ531">
        <v>4</v>
      </c>
      <c r="AR531" t="s">
        <v>530</v>
      </c>
      <c r="AS531">
        <v>6</v>
      </c>
      <c r="AT531" t="s">
        <v>535</v>
      </c>
      <c r="AU531">
        <v>5</v>
      </c>
      <c r="AV531" t="s">
        <v>536</v>
      </c>
      <c r="AW531">
        <v>4</v>
      </c>
      <c r="AX531" t="s">
        <v>487</v>
      </c>
      <c r="AY531">
        <v>0</v>
      </c>
      <c r="BA531">
        <v>0</v>
      </c>
      <c r="BC531">
        <v>0</v>
      </c>
      <c r="BE531">
        <v>0</v>
      </c>
      <c r="BF531">
        <v>0</v>
      </c>
      <c r="BG531">
        <v>0</v>
      </c>
      <c r="BH531">
        <v>0</v>
      </c>
      <c r="BI531">
        <v>0</v>
      </c>
      <c r="BJ531">
        <v>60</v>
      </c>
      <c r="BK531" t="s">
        <v>888</v>
      </c>
      <c r="BL531" t="s">
        <v>889</v>
      </c>
      <c r="BM531" t="s">
        <v>550</v>
      </c>
      <c r="BN531" t="s">
        <v>758</v>
      </c>
      <c r="BO531">
        <v>1</v>
      </c>
      <c r="BP531">
        <v>0</v>
      </c>
      <c r="BQ531">
        <v>1</v>
      </c>
      <c r="BR531" t="s">
        <v>81</v>
      </c>
      <c r="BS531">
        <v>50</v>
      </c>
      <c r="BT531" t="s">
        <v>759</v>
      </c>
      <c r="BU531">
        <v>500</v>
      </c>
      <c r="BV531">
        <v>145</v>
      </c>
      <c r="BW531">
        <v>3</v>
      </c>
    </row>
    <row r="532" spans="1:75" x14ac:dyDescent="0.15">
      <c r="A532">
        <v>3</v>
      </c>
      <c r="B532">
        <v>400501</v>
      </c>
      <c r="C532">
        <v>1</v>
      </c>
      <c r="D532" t="s">
        <v>713</v>
      </c>
      <c r="E532">
        <v>20141112</v>
      </c>
      <c r="F532">
        <v>1</v>
      </c>
      <c r="G532" t="s">
        <v>472</v>
      </c>
      <c r="H532">
        <v>1</v>
      </c>
      <c r="I532" t="s">
        <v>710</v>
      </c>
      <c r="J532">
        <v>0</v>
      </c>
      <c r="K532">
        <v>0</v>
      </c>
      <c r="L532">
        <v>5</v>
      </c>
      <c r="M532" t="s">
        <v>652</v>
      </c>
      <c r="N532" t="s">
        <v>653</v>
      </c>
      <c r="O532" t="s">
        <v>654</v>
      </c>
      <c r="P532">
        <v>0</v>
      </c>
      <c r="R532">
        <v>0</v>
      </c>
      <c r="S532">
        <v>0</v>
      </c>
      <c r="T532">
        <v>0</v>
      </c>
      <c r="U532">
        <v>0</v>
      </c>
      <c r="V532">
        <v>0</v>
      </c>
      <c r="W532">
        <v>0</v>
      </c>
      <c r="X532">
        <v>0</v>
      </c>
      <c r="Y532" t="s">
        <v>63</v>
      </c>
      <c r="Z532">
        <v>0</v>
      </c>
      <c r="AA532" t="s">
        <v>70</v>
      </c>
      <c r="AB532" t="s">
        <v>477</v>
      </c>
      <c r="AC532">
        <v>0</v>
      </c>
      <c r="AD532" t="s">
        <v>478</v>
      </c>
      <c r="AE532" t="s">
        <v>714</v>
      </c>
      <c r="AF532">
        <v>0</v>
      </c>
      <c r="AG532" t="s">
        <v>478</v>
      </c>
      <c r="AH532" t="s">
        <v>94</v>
      </c>
      <c r="AI532">
        <v>0</v>
      </c>
      <c r="AJ532" t="s">
        <v>478</v>
      </c>
      <c r="AK532" t="s">
        <v>148</v>
      </c>
      <c r="AL532">
        <v>0</v>
      </c>
      <c r="AM532" t="s">
        <v>478</v>
      </c>
      <c r="AN532" t="s">
        <v>715</v>
      </c>
      <c r="AO532">
        <v>0</v>
      </c>
      <c r="AP532" t="s">
        <v>478</v>
      </c>
      <c r="AQ532">
        <v>4</v>
      </c>
      <c r="AR532" t="s">
        <v>530</v>
      </c>
      <c r="AS532">
        <v>6</v>
      </c>
      <c r="AT532" t="s">
        <v>535</v>
      </c>
      <c r="AU532">
        <v>5</v>
      </c>
      <c r="AV532" t="s">
        <v>536</v>
      </c>
      <c r="AW532">
        <v>4</v>
      </c>
      <c r="AX532" t="s">
        <v>487</v>
      </c>
      <c r="AY532">
        <v>0</v>
      </c>
      <c r="BA532">
        <v>0</v>
      </c>
      <c r="BC532">
        <v>0</v>
      </c>
      <c r="BE532">
        <v>0</v>
      </c>
      <c r="BF532">
        <v>0</v>
      </c>
      <c r="BG532">
        <v>0</v>
      </c>
      <c r="BH532">
        <v>0</v>
      </c>
      <c r="BI532">
        <v>0</v>
      </c>
      <c r="BJ532">
        <v>999</v>
      </c>
      <c r="BN532" t="s">
        <v>487</v>
      </c>
      <c r="BO532">
        <v>30</v>
      </c>
      <c r="BP532">
        <v>0</v>
      </c>
      <c r="BQ532">
        <v>1</v>
      </c>
      <c r="BR532" t="s">
        <v>81</v>
      </c>
      <c r="BS532">
        <v>99</v>
      </c>
      <c r="BT532" t="s">
        <v>655</v>
      </c>
      <c r="BU532">
        <v>999000</v>
      </c>
      <c r="BV532">
        <v>1</v>
      </c>
      <c r="BW532">
        <v>1</v>
      </c>
    </row>
    <row r="533" spans="1:75" x14ac:dyDescent="0.15">
      <c r="A533">
        <v>3</v>
      </c>
      <c r="B533">
        <v>400501</v>
      </c>
      <c r="C533">
        <v>1</v>
      </c>
      <c r="D533" t="s">
        <v>713</v>
      </c>
      <c r="E533">
        <v>20141112</v>
      </c>
      <c r="F533">
        <v>1</v>
      </c>
      <c r="G533" t="s">
        <v>472</v>
      </c>
      <c r="H533">
        <v>1</v>
      </c>
      <c r="I533" t="s">
        <v>710</v>
      </c>
      <c r="J533">
        <v>0</v>
      </c>
      <c r="K533">
        <v>0</v>
      </c>
      <c r="L533">
        <v>6</v>
      </c>
      <c r="M533" t="s">
        <v>558</v>
      </c>
      <c r="N533" t="s">
        <v>559</v>
      </c>
      <c r="O533" t="s">
        <v>560</v>
      </c>
      <c r="P533">
        <v>1</v>
      </c>
      <c r="R533">
        <v>0</v>
      </c>
      <c r="S533">
        <v>0</v>
      </c>
      <c r="T533">
        <v>0</v>
      </c>
      <c r="U533">
        <v>0</v>
      </c>
      <c r="V533">
        <v>0</v>
      </c>
      <c r="W533">
        <v>0</v>
      </c>
      <c r="X533">
        <v>0</v>
      </c>
      <c r="Y533" t="s">
        <v>63</v>
      </c>
      <c r="Z533">
        <v>12</v>
      </c>
      <c r="AA533" t="s">
        <v>70</v>
      </c>
      <c r="AB533" t="s">
        <v>477</v>
      </c>
      <c r="AC533">
        <v>0</v>
      </c>
      <c r="AD533" t="s">
        <v>478</v>
      </c>
      <c r="AE533" t="s">
        <v>714</v>
      </c>
      <c r="AF533">
        <v>0</v>
      </c>
      <c r="AG533" t="s">
        <v>478</v>
      </c>
      <c r="AH533" t="s">
        <v>94</v>
      </c>
      <c r="AI533">
        <v>3</v>
      </c>
      <c r="AJ533" t="s">
        <v>478</v>
      </c>
      <c r="AK533" t="s">
        <v>148</v>
      </c>
      <c r="AL533">
        <v>0</v>
      </c>
      <c r="AM533" t="s">
        <v>478</v>
      </c>
      <c r="AN533" t="s">
        <v>715</v>
      </c>
      <c r="AO533">
        <v>0</v>
      </c>
      <c r="AP533" t="s">
        <v>478</v>
      </c>
      <c r="AQ533">
        <v>4</v>
      </c>
      <c r="AR533" t="s">
        <v>530</v>
      </c>
      <c r="AS533">
        <v>6</v>
      </c>
      <c r="AT533" t="s">
        <v>535</v>
      </c>
      <c r="AU533">
        <v>5</v>
      </c>
      <c r="AV533" t="s">
        <v>536</v>
      </c>
      <c r="AW533">
        <v>4</v>
      </c>
      <c r="AX533" t="s">
        <v>487</v>
      </c>
      <c r="AY533">
        <v>0</v>
      </c>
      <c r="BA533">
        <v>0</v>
      </c>
      <c r="BC533">
        <v>0</v>
      </c>
      <c r="BE533">
        <v>0</v>
      </c>
      <c r="BF533">
        <v>0</v>
      </c>
      <c r="BG533">
        <v>0</v>
      </c>
      <c r="BH533">
        <v>0</v>
      </c>
      <c r="BI533">
        <v>0</v>
      </c>
      <c r="BJ533">
        <v>30</v>
      </c>
      <c r="BK533" t="s">
        <v>831</v>
      </c>
      <c r="BL533" t="s">
        <v>832</v>
      </c>
      <c r="BM533" t="s">
        <v>560</v>
      </c>
      <c r="BN533" t="s">
        <v>758</v>
      </c>
      <c r="BO533">
        <v>3</v>
      </c>
      <c r="BP533">
        <v>0</v>
      </c>
      <c r="BQ533">
        <v>1</v>
      </c>
      <c r="BR533" t="s">
        <v>81</v>
      </c>
      <c r="BS533">
        <v>50</v>
      </c>
      <c r="BT533" t="s">
        <v>759</v>
      </c>
      <c r="BU533">
        <v>1000</v>
      </c>
      <c r="BV533">
        <v>220</v>
      </c>
      <c r="BW533">
        <v>1</v>
      </c>
    </row>
    <row r="534" spans="1:75" x14ac:dyDescent="0.15">
      <c r="A534">
        <v>3</v>
      </c>
      <c r="B534">
        <v>400501</v>
      </c>
      <c r="C534">
        <v>1</v>
      </c>
      <c r="D534" t="s">
        <v>713</v>
      </c>
      <c r="E534">
        <v>20141112</v>
      </c>
      <c r="F534">
        <v>1</v>
      </c>
      <c r="G534" t="s">
        <v>472</v>
      </c>
      <c r="H534">
        <v>1</v>
      </c>
      <c r="I534" t="s">
        <v>710</v>
      </c>
      <c r="J534">
        <v>0</v>
      </c>
      <c r="K534">
        <v>0</v>
      </c>
      <c r="L534">
        <v>7</v>
      </c>
      <c r="M534" t="s">
        <v>826</v>
      </c>
      <c r="N534" t="s">
        <v>827</v>
      </c>
      <c r="O534" t="s">
        <v>563</v>
      </c>
      <c r="P534">
        <v>1</v>
      </c>
      <c r="R534">
        <v>0</v>
      </c>
      <c r="S534">
        <v>0</v>
      </c>
      <c r="T534">
        <v>0</v>
      </c>
      <c r="U534">
        <v>0</v>
      </c>
      <c r="V534">
        <v>0</v>
      </c>
      <c r="W534">
        <v>0</v>
      </c>
      <c r="X534">
        <v>0</v>
      </c>
      <c r="Y534" t="s">
        <v>63</v>
      </c>
      <c r="Z534">
        <v>5</v>
      </c>
      <c r="AA534" t="s">
        <v>70</v>
      </c>
      <c r="AB534" t="s">
        <v>477</v>
      </c>
      <c r="AC534">
        <v>0</v>
      </c>
      <c r="AD534" t="s">
        <v>478</v>
      </c>
      <c r="AE534" t="s">
        <v>714</v>
      </c>
      <c r="AF534">
        <v>0</v>
      </c>
      <c r="AG534" t="s">
        <v>478</v>
      </c>
      <c r="AH534" t="s">
        <v>94</v>
      </c>
      <c r="AI534">
        <v>0.9</v>
      </c>
      <c r="AJ534" t="s">
        <v>478</v>
      </c>
      <c r="AK534" t="s">
        <v>148</v>
      </c>
      <c r="AL534">
        <v>0</v>
      </c>
      <c r="AM534" t="s">
        <v>478</v>
      </c>
      <c r="AN534" t="s">
        <v>715</v>
      </c>
      <c r="AO534">
        <v>0</v>
      </c>
      <c r="AP534" t="s">
        <v>478</v>
      </c>
      <c r="AQ534">
        <v>4</v>
      </c>
      <c r="AR534" t="s">
        <v>530</v>
      </c>
      <c r="AS534">
        <v>6</v>
      </c>
      <c r="AT534" t="s">
        <v>535</v>
      </c>
      <c r="AU534">
        <v>5</v>
      </c>
      <c r="AV534" t="s">
        <v>536</v>
      </c>
      <c r="AW534">
        <v>4</v>
      </c>
      <c r="AX534" t="s">
        <v>487</v>
      </c>
      <c r="AY534">
        <v>0</v>
      </c>
      <c r="BA534">
        <v>0</v>
      </c>
      <c r="BC534">
        <v>0</v>
      </c>
      <c r="BE534">
        <v>0</v>
      </c>
      <c r="BF534">
        <v>0</v>
      </c>
      <c r="BG534">
        <v>0</v>
      </c>
      <c r="BH534">
        <v>0</v>
      </c>
      <c r="BI534">
        <v>0</v>
      </c>
      <c r="BJ534">
        <v>179</v>
      </c>
      <c r="BK534" t="s">
        <v>828</v>
      </c>
      <c r="BL534" t="s">
        <v>829</v>
      </c>
      <c r="BM534" t="s">
        <v>830</v>
      </c>
      <c r="BN534" t="s">
        <v>758</v>
      </c>
      <c r="BO534">
        <v>2</v>
      </c>
      <c r="BP534">
        <v>0</v>
      </c>
      <c r="BQ534">
        <v>1</v>
      </c>
      <c r="BR534" t="s">
        <v>81</v>
      </c>
      <c r="BS534">
        <v>50</v>
      </c>
      <c r="BT534" t="s">
        <v>759</v>
      </c>
      <c r="BU534">
        <v>1800</v>
      </c>
      <c r="BV534">
        <v>529</v>
      </c>
      <c r="BW534">
        <v>1</v>
      </c>
    </row>
    <row r="535" spans="1:75" x14ac:dyDescent="0.15">
      <c r="A535">
        <v>3</v>
      </c>
      <c r="B535">
        <v>400501</v>
      </c>
      <c r="C535">
        <v>1</v>
      </c>
      <c r="D535" t="s">
        <v>713</v>
      </c>
      <c r="E535">
        <v>20141112</v>
      </c>
      <c r="F535">
        <v>1</v>
      </c>
      <c r="G535" t="s">
        <v>472</v>
      </c>
      <c r="H535">
        <v>1</v>
      </c>
      <c r="I535" t="s">
        <v>710</v>
      </c>
      <c r="J535">
        <v>0</v>
      </c>
      <c r="K535">
        <v>0</v>
      </c>
      <c r="L535">
        <v>8</v>
      </c>
      <c r="M535" t="s">
        <v>510</v>
      </c>
      <c r="N535" t="s">
        <v>511</v>
      </c>
      <c r="O535" t="s">
        <v>512</v>
      </c>
      <c r="P535">
        <v>1</v>
      </c>
      <c r="R535">
        <v>0</v>
      </c>
      <c r="S535">
        <v>0</v>
      </c>
      <c r="T535">
        <v>0</v>
      </c>
      <c r="U535">
        <v>0</v>
      </c>
      <c r="V535">
        <v>0</v>
      </c>
      <c r="W535">
        <v>0</v>
      </c>
      <c r="X535">
        <v>0</v>
      </c>
      <c r="Y535" t="s">
        <v>63</v>
      </c>
      <c r="Z535">
        <v>2</v>
      </c>
      <c r="AA535" t="s">
        <v>70</v>
      </c>
      <c r="AB535" t="s">
        <v>477</v>
      </c>
      <c r="AC535">
        <v>0.2</v>
      </c>
      <c r="AD535" t="s">
        <v>478</v>
      </c>
      <c r="AE535" t="s">
        <v>714</v>
      </c>
      <c r="AF535">
        <v>0</v>
      </c>
      <c r="AG535" t="s">
        <v>478</v>
      </c>
      <c r="AH535" t="s">
        <v>94</v>
      </c>
      <c r="AI535">
        <v>0.3</v>
      </c>
      <c r="AJ535" t="s">
        <v>478</v>
      </c>
      <c r="AK535" t="s">
        <v>148</v>
      </c>
      <c r="AL535">
        <v>0</v>
      </c>
      <c r="AM535" t="s">
        <v>478</v>
      </c>
      <c r="AN535" t="s">
        <v>715</v>
      </c>
      <c r="AO535">
        <v>0.4</v>
      </c>
      <c r="AP535" t="s">
        <v>478</v>
      </c>
      <c r="AQ535">
        <v>4</v>
      </c>
      <c r="AR535" t="s">
        <v>530</v>
      </c>
      <c r="AS535">
        <v>6</v>
      </c>
      <c r="AT535" t="s">
        <v>535</v>
      </c>
      <c r="AU535">
        <v>5</v>
      </c>
      <c r="AV535" t="s">
        <v>536</v>
      </c>
      <c r="AW535">
        <v>4</v>
      </c>
      <c r="AX535" t="s">
        <v>487</v>
      </c>
      <c r="AY535">
        <v>0</v>
      </c>
      <c r="BA535">
        <v>0</v>
      </c>
      <c r="BC535">
        <v>0</v>
      </c>
      <c r="BE535">
        <v>0</v>
      </c>
      <c r="BF535">
        <v>0</v>
      </c>
      <c r="BG535">
        <v>0</v>
      </c>
      <c r="BH535">
        <v>0</v>
      </c>
      <c r="BI535">
        <v>0</v>
      </c>
      <c r="BJ535">
        <v>171</v>
      </c>
      <c r="BK535" t="s">
        <v>833</v>
      </c>
      <c r="BL535" t="s">
        <v>834</v>
      </c>
      <c r="BM535" t="s">
        <v>512</v>
      </c>
      <c r="BN535" t="s">
        <v>758</v>
      </c>
      <c r="BO535">
        <v>3</v>
      </c>
      <c r="BP535">
        <v>0</v>
      </c>
      <c r="BQ535">
        <v>1</v>
      </c>
      <c r="BR535" t="s">
        <v>81</v>
      </c>
      <c r="BS535">
        <v>50</v>
      </c>
      <c r="BT535" t="s">
        <v>759</v>
      </c>
      <c r="BU535">
        <v>1800</v>
      </c>
      <c r="BV535">
        <v>333</v>
      </c>
      <c r="BW535">
        <v>1</v>
      </c>
    </row>
    <row r="536" spans="1:75" x14ac:dyDescent="0.15">
      <c r="A536">
        <v>3</v>
      </c>
      <c r="B536">
        <v>400501</v>
      </c>
      <c r="C536">
        <v>1</v>
      </c>
      <c r="D536" t="s">
        <v>713</v>
      </c>
      <c r="E536">
        <v>20141112</v>
      </c>
      <c r="F536">
        <v>1</v>
      </c>
      <c r="G536" t="s">
        <v>472</v>
      </c>
      <c r="H536">
        <v>1</v>
      </c>
      <c r="I536" t="s">
        <v>710</v>
      </c>
      <c r="J536">
        <v>0</v>
      </c>
      <c r="K536">
        <v>0</v>
      </c>
      <c r="L536">
        <v>9</v>
      </c>
      <c r="M536" t="s">
        <v>506</v>
      </c>
      <c r="N536" t="s">
        <v>507</v>
      </c>
      <c r="O536" t="s">
        <v>508</v>
      </c>
      <c r="P536">
        <v>0</v>
      </c>
      <c r="R536">
        <v>0</v>
      </c>
      <c r="S536">
        <v>0</v>
      </c>
      <c r="T536">
        <v>0</v>
      </c>
      <c r="U536">
        <v>0</v>
      </c>
      <c r="V536">
        <v>0</v>
      </c>
      <c r="W536">
        <v>0</v>
      </c>
      <c r="X536">
        <v>0</v>
      </c>
      <c r="Y536" t="s">
        <v>63</v>
      </c>
      <c r="Z536">
        <v>0</v>
      </c>
      <c r="AA536" t="s">
        <v>70</v>
      </c>
      <c r="AB536" t="s">
        <v>477</v>
      </c>
      <c r="AC536">
        <v>0</v>
      </c>
      <c r="AD536" t="s">
        <v>478</v>
      </c>
      <c r="AE536" t="s">
        <v>714</v>
      </c>
      <c r="AF536">
        <v>0</v>
      </c>
      <c r="AG536" t="s">
        <v>478</v>
      </c>
      <c r="AH536" t="s">
        <v>94</v>
      </c>
      <c r="AI536">
        <v>0</v>
      </c>
      <c r="AJ536" t="s">
        <v>478</v>
      </c>
      <c r="AK536" t="s">
        <v>148</v>
      </c>
      <c r="AL536">
        <v>0</v>
      </c>
      <c r="AM536" t="s">
        <v>478</v>
      </c>
      <c r="AN536" t="s">
        <v>715</v>
      </c>
      <c r="AO536">
        <v>0.5</v>
      </c>
      <c r="AP536" t="s">
        <v>478</v>
      </c>
      <c r="AQ536">
        <v>4</v>
      </c>
      <c r="AR536" t="s">
        <v>530</v>
      </c>
      <c r="AS536">
        <v>6</v>
      </c>
      <c r="AT536" t="s">
        <v>535</v>
      </c>
      <c r="AU536">
        <v>5</v>
      </c>
      <c r="AV536" t="s">
        <v>536</v>
      </c>
      <c r="AW536">
        <v>4</v>
      </c>
      <c r="AX536" t="s">
        <v>487</v>
      </c>
      <c r="AY536">
        <v>0</v>
      </c>
      <c r="BA536">
        <v>0</v>
      </c>
      <c r="BC536">
        <v>0</v>
      </c>
      <c r="BE536">
        <v>0</v>
      </c>
      <c r="BF536">
        <v>0</v>
      </c>
      <c r="BG536">
        <v>0</v>
      </c>
      <c r="BH536">
        <v>0</v>
      </c>
      <c r="BI536">
        <v>0</v>
      </c>
      <c r="BJ536">
        <v>170</v>
      </c>
      <c r="BK536" t="s">
        <v>761</v>
      </c>
      <c r="BL536" t="s">
        <v>762</v>
      </c>
      <c r="BM536" t="s">
        <v>508</v>
      </c>
      <c r="BN536" t="s">
        <v>758</v>
      </c>
      <c r="BO536">
        <v>0.5</v>
      </c>
      <c r="BP536">
        <v>0</v>
      </c>
      <c r="BQ536">
        <v>1</v>
      </c>
      <c r="BR536" t="s">
        <v>81</v>
      </c>
      <c r="BS536">
        <v>50</v>
      </c>
      <c r="BT536" t="s">
        <v>759</v>
      </c>
      <c r="BU536">
        <v>1000</v>
      </c>
      <c r="BV536">
        <v>128</v>
      </c>
      <c r="BW536">
        <v>1</v>
      </c>
    </row>
    <row r="537" spans="1:75" x14ac:dyDescent="0.15">
      <c r="A537">
        <v>3</v>
      </c>
      <c r="B537">
        <v>400501</v>
      </c>
      <c r="C537">
        <v>1</v>
      </c>
      <c r="D537" t="s">
        <v>713</v>
      </c>
      <c r="E537">
        <v>20141112</v>
      </c>
      <c r="F537">
        <v>1</v>
      </c>
      <c r="G537" t="s">
        <v>472</v>
      </c>
      <c r="H537">
        <v>1</v>
      </c>
      <c r="I537" t="s">
        <v>710</v>
      </c>
      <c r="J537">
        <v>0</v>
      </c>
      <c r="K537">
        <v>0</v>
      </c>
      <c r="L537">
        <v>10</v>
      </c>
      <c r="M537" t="s">
        <v>786</v>
      </c>
      <c r="N537" t="s">
        <v>787</v>
      </c>
      <c r="O537" t="s">
        <v>788</v>
      </c>
      <c r="P537">
        <v>0</v>
      </c>
      <c r="R537">
        <v>0</v>
      </c>
      <c r="S537">
        <v>0</v>
      </c>
      <c r="T537">
        <v>0</v>
      </c>
      <c r="U537">
        <v>0</v>
      </c>
      <c r="V537">
        <v>0</v>
      </c>
      <c r="W537">
        <v>0</v>
      </c>
      <c r="X537">
        <v>0</v>
      </c>
      <c r="Y537" t="s">
        <v>63</v>
      </c>
      <c r="Z537">
        <v>1</v>
      </c>
      <c r="AA537" t="s">
        <v>70</v>
      </c>
      <c r="AB537" t="s">
        <v>477</v>
      </c>
      <c r="AC537">
        <v>0.1</v>
      </c>
      <c r="AD537" t="s">
        <v>478</v>
      </c>
      <c r="AE537" t="s">
        <v>714</v>
      </c>
      <c r="AF537">
        <v>0</v>
      </c>
      <c r="AG537" t="s">
        <v>478</v>
      </c>
      <c r="AH537" t="s">
        <v>94</v>
      </c>
      <c r="AI537">
        <v>0.1</v>
      </c>
      <c r="AJ537" t="s">
        <v>478</v>
      </c>
      <c r="AK537" t="s">
        <v>148</v>
      </c>
      <c r="AL537">
        <v>0</v>
      </c>
      <c r="AM537" t="s">
        <v>478</v>
      </c>
      <c r="AN537" t="s">
        <v>715</v>
      </c>
      <c r="AO537">
        <v>0.2</v>
      </c>
      <c r="AP537" t="s">
        <v>478</v>
      </c>
      <c r="AQ537">
        <v>4</v>
      </c>
      <c r="AR537" t="s">
        <v>530</v>
      </c>
      <c r="AS537">
        <v>6</v>
      </c>
      <c r="AT537" t="s">
        <v>535</v>
      </c>
      <c r="AU537">
        <v>5</v>
      </c>
      <c r="AV537" t="s">
        <v>536</v>
      </c>
      <c r="AW537">
        <v>4</v>
      </c>
      <c r="AX537" t="s">
        <v>487</v>
      </c>
      <c r="AY537">
        <v>0</v>
      </c>
      <c r="BA537">
        <v>0</v>
      </c>
      <c r="BC537">
        <v>0</v>
      </c>
      <c r="BE537">
        <v>0</v>
      </c>
      <c r="BF537">
        <v>0</v>
      </c>
      <c r="BG537">
        <v>0</v>
      </c>
      <c r="BH537">
        <v>0</v>
      </c>
      <c r="BI537">
        <v>0</v>
      </c>
      <c r="BJ537">
        <v>179</v>
      </c>
      <c r="BK537" t="s">
        <v>789</v>
      </c>
      <c r="BL537" t="s">
        <v>790</v>
      </c>
      <c r="BM537" t="s">
        <v>788</v>
      </c>
      <c r="BN537" t="s">
        <v>758</v>
      </c>
      <c r="BO537">
        <v>0.5</v>
      </c>
      <c r="BP537">
        <v>0</v>
      </c>
      <c r="BQ537">
        <v>1</v>
      </c>
      <c r="BR537" t="s">
        <v>81</v>
      </c>
      <c r="BS537">
        <v>50</v>
      </c>
      <c r="BT537" t="s">
        <v>759</v>
      </c>
      <c r="BU537">
        <v>1000</v>
      </c>
      <c r="BV537">
        <v>539</v>
      </c>
      <c r="BW537">
        <v>1</v>
      </c>
    </row>
    <row r="538" spans="1:75" x14ac:dyDescent="0.15">
      <c r="A538">
        <v>3</v>
      </c>
      <c r="B538">
        <v>400501</v>
      </c>
      <c r="C538">
        <v>1</v>
      </c>
      <c r="D538" t="s">
        <v>713</v>
      </c>
      <c r="E538">
        <v>20141112</v>
      </c>
      <c r="F538">
        <v>1</v>
      </c>
      <c r="G538" t="s">
        <v>472</v>
      </c>
      <c r="H538">
        <v>1</v>
      </c>
      <c r="I538" t="s">
        <v>710</v>
      </c>
      <c r="J538">
        <v>0</v>
      </c>
      <c r="K538">
        <v>0</v>
      </c>
      <c r="L538">
        <v>11</v>
      </c>
      <c r="M538" t="s">
        <v>503</v>
      </c>
      <c r="N538" t="s">
        <v>504</v>
      </c>
      <c r="O538" t="s">
        <v>505</v>
      </c>
      <c r="P538">
        <v>1</v>
      </c>
      <c r="R538">
        <v>0</v>
      </c>
      <c r="S538">
        <v>0</v>
      </c>
      <c r="T538">
        <v>0</v>
      </c>
      <c r="U538">
        <v>0</v>
      </c>
      <c r="V538">
        <v>0</v>
      </c>
      <c r="W538">
        <v>0</v>
      </c>
      <c r="X538">
        <v>0</v>
      </c>
      <c r="Y538" t="s">
        <v>63</v>
      </c>
      <c r="Z538">
        <v>28</v>
      </c>
      <c r="AA538" t="s">
        <v>70</v>
      </c>
      <c r="AB538" t="s">
        <v>477</v>
      </c>
      <c r="AC538">
        <v>0</v>
      </c>
      <c r="AD538" t="s">
        <v>478</v>
      </c>
      <c r="AE538" t="s">
        <v>714</v>
      </c>
      <c r="AF538">
        <v>3</v>
      </c>
      <c r="AG538" t="s">
        <v>478</v>
      </c>
      <c r="AH538" t="s">
        <v>94</v>
      </c>
      <c r="AI538">
        <v>0</v>
      </c>
      <c r="AJ538" t="s">
        <v>478</v>
      </c>
      <c r="AK538" t="s">
        <v>148</v>
      </c>
      <c r="AL538">
        <v>0</v>
      </c>
      <c r="AM538" t="s">
        <v>478</v>
      </c>
      <c r="AN538" t="s">
        <v>715</v>
      </c>
      <c r="AO538">
        <v>0</v>
      </c>
      <c r="AP538" t="s">
        <v>478</v>
      </c>
      <c r="AQ538">
        <v>4</v>
      </c>
      <c r="AR538" t="s">
        <v>530</v>
      </c>
      <c r="AS538">
        <v>6</v>
      </c>
      <c r="AT538" t="s">
        <v>535</v>
      </c>
      <c r="AU538">
        <v>5</v>
      </c>
      <c r="AV538" t="s">
        <v>536</v>
      </c>
      <c r="AW538">
        <v>4</v>
      </c>
      <c r="AX538" t="s">
        <v>487</v>
      </c>
      <c r="AY538">
        <v>0</v>
      </c>
      <c r="BA538">
        <v>0</v>
      </c>
      <c r="BC538">
        <v>0</v>
      </c>
      <c r="BE538">
        <v>0</v>
      </c>
      <c r="BF538">
        <v>0</v>
      </c>
      <c r="BG538">
        <v>0</v>
      </c>
      <c r="BH538">
        <v>0</v>
      </c>
      <c r="BI538">
        <v>0</v>
      </c>
      <c r="BJ538">
        <v>141</v>
      </c>
      <c r="BK538" t="s">
        <v>778</v>
      </c>
      <c r="BL538" t="s">
        <v>779</v>
      </c>
      <c r="BM538" t="s">
        <v>505</v>
      </c>
      <c r="BN538" t="s">
        <v>758</v>
      </c>
      <c r="BO538">
        <v>3</v>
      </c>
      <c r="BP538">
        <v>0</v>
      </c>
      <c r="BQ538">
        <v>1</v>
      </c>
      <c r="BR538" t="s">
        <v>81</v>
      </c>
      <c r="BS538">
        <v>50</v>
      </c>
      <c r="BT538" t="s">
        <v>759</v>
      </c>
      <c r="BU538">
        <v>1350</v>
      </c>
      <c r="BV538">
        <v>394</v>
      </c>
      <c r="BW538">
        <v>1</v>
      </c>
    </row>
    <row r="539" spans="1:75" x14ac:dyDescent="0.15">
      <c r="A539">
        <v>3</v>
      </c>
      <c r="B539">
        <v>400501</v>
      </c>
      <c r="C539">
        <v>1</v>
      </c>
      <c r="D539" t="s">
        <v>713</v>
      </c>
      <c r="E539">
        <v>20141112</v>
      </c>
      <c r="F539">
        <v>1</v>
      </c>
      <c r="G539" t="s">
        <v>472</v>
      </c>
      <c r="H539">
        <v>1</v>
      </c>
      <c r="I539" t="s">
        <v>710</v>
      </c>
      <c r="J539">
        <v>0</v>
      </c>
      <c r="K539">
        <v>0</v>
      </c>
      <c r="L539">
        <v>1</v>
      </c>
      <c r="M539" t="s">
        <v>545</v>
      </c>
      <c r="N539" t="s">
        <v>546</v>
      </c>
      <c r="O539" t="s">
        <v>547</v>
      </c>
      <c r="P539">
        <v>24</v>
      </c>
      <c r="R539">
        <v>0</v>
      </c>
      <c r="S539">
        <v>0</v>
      </c>
      <c r="T539">
        <v>0</v>
      </c>
      <c r="U539">
        <v>0</v>
      </c>
      <c r="V539">
        <v>0</v>
      </c>
      <c r="W539">
        <v>0</v>
      </c>
      <c r="X539">
        <v>0</v>
      </c>
      <c r="Y539" t="s">
        <v>63</v>
      </c>
      <c r="Z539">
        <v>249</v>
      </c>
      <c r="AA539" t="s">
        <v>70</v>
      </c>
      <c r="AB539" t="s">
        <v>477</v>
      </c>
      <c r="AC539">
        <v>4.3</v>
      </c>
      <c r="AD539" t="s">
        <v>478</v>
      </c>
      <c r="AE539" t="s">
        <v>714</v>
      </c>
      <c r="AF539">
        <v>0.6</v>
      </c>
      <c r="AG539" t="s">
        <v>478</v>
      </c>
      <c r="AH539" t="s">
        <v>94</v>
      </c>
      <c r="AI539">
        <v>54</v>
      </c>
      <c r="AJ539" t="s">
        <v>478</v>
      </c>
      <c r="AK539" t="s">
        <v>148</v>
      </c>
      <c r="AL539">
        <v>0.4</v>
      </c>
      <c r="AM539" t="s">
        <v>478</v>
      </c>
      <c r="AN539" t="s">
        <v>715</v>
      </c>
      <c r="AO539">
        <v>0</v>
      </c>
      <c r="AP539" t="s">
        <v>478</v>
      </c>
      <c r="AQ539">
        <v>1</v>
      </c>
      <c r="AR539" t="s">
        <v>524</v>
      </c>
      <c r="AS539">
        <v>14</v>
      </c>
      <c r="AT539" t="s">
        <v>487</v>
      </c>
      <c r="AU539">
        <v>6</v>
      </c>
      <c r="AV539" t="s">
        <v>525</v>
      </c>
      <c r="AW539">
        <v>1</v>
      </c>
      <c r="AX539" t="s">
        <v>482</v>
      </c>
      <c r="AY539">
        <v>0</v>
      </c>
      <c r="BA539">
        <v>0</v>
      </c>
      <c r="BC539">
        <v>0</v>
      </c>
      <c r="BE539">
        <v>0</v>
      </c>
      <c r="BF539">
        <v>0</v>
      </c>
      <c r="BG539">
        <v>0</v>
      </c>
      <c r="BH539">
        <v>0</v>
      </c>
      <c r="BI539">
        <v>0</v>
      </c>
      <c r="BJ539">
        <v>10</v>
      </c>
      <c r="BK539" t="s">
        <v>782</v>
      </c>
      <c r="BL539" t="s">
        <v>783</v>
      </c>
      <c r="BM539" t="s">
        <v>547</v>
      </c>
      <c r="BN539" t="s">
        <v>758</v>
      </c>
      <c r="BO539">
        <v>70</v>
      </c>
      <c r="BP539">
        <v>0</v>
      </c>
      <c r="BQ539">
        <v>1</v>
      </c>
      <c r="BR539" t="s">
        <v>81</v>
      </c>
      <c r="BS539">
        <v>50</v>
      </c>
      <c r="BT539" t="s">
        <v>759</v>
      </c>
      <c r="BU539">
        <v>10000</v>
      </c>
      <c r="BV539">
        <v>3387</v>
      </c>
      <c r="BW539">
        <v>1</v>
      </c>
    </row>
    <row r="540" spans="1:75" x14ac:dyDescent="0.15">
      <c r="A540">
        <v>3</v>
      </c>
      <c r="B540">
        <v>400501</v>
      </c>
      <c r="C540">
        <v>1</v>
      </c>
      <c r="D540" t="s">
        <v>713</v>
      </c>
      <c r="E540">
        <v>20141112</v>
      </c>
      <c r="F540">
        <v>1</v>
      </c>
      <c r="G540" t="s">
        <v>472</v>
      </c>
      <c r="H540">
        <v>1</v>
      </c>
      <c r="I540" t="s">
        <v>710</v>
      </c>
      <c r="J540">
        <v>0</v>
      </c>
      <c r="K540">
        <v>0</v>
      </c>
      <c r="L540">
        <v>1</v>
      </c>
      <c r="M540" t="s">
        <v>551</v>
      </c>
      <c r="N540" t="s">
        <v>552</v>
      </c>
      <c r="O540" t="s">
        <v>553</v>
      </c>
      <c r="P540">
        <v>3</v>
      </c>
      <c r="R540">
        <v>0</v>
      </c>
      <c r="S540">
        <v>0</v>
      </c>
      <c r="T540">
        <v>0</v>
      </c>
      <c r="U540">
        <v>0</v>
      </c>
      <c r="V540">
        <v>0</v>
      </c>
      <c r="W540">
        <v>0</v>
      </c>
      <c r="X540">
        <v>0</v>
      </c>
      <c r="Y540" t="s">
        <v>63</v>
      </c>
      <c r="Z540">
        <v>22</v>
      </c>
      <c r="AA540" t="s">
        <v>70</v>
      </c>
      <c r="AB540" t="s">
        <v>477</v>
      </c>
      <c r="AC540">
        <v>1.6</v>
      </c>
      <c r="AD540" t="s">
        <v>478</v>
      </c>
      <c r="AE540" t="s">
        <v>714</v>
      </c>
      <c r="AF540">
        <v>0.7</v>
      </c>
      <c r="AG540" t="s">
        <v>478</v>
      </c>
      <c r="AH540" t="s">
        <v>94</v>
      </c>
      <c r="AI540">
        <v>2.5</v>
      </c>
      <c r="AJ540" t="s">
        <v>478</v>
      </c>
      <c r="AK540" t="s">
        <v>148</v>
      </c>
      <c r="AL540">
        <v>0.5</v>
      </c>
      <c r="AM540" t="s">
        <v>478</v>
      </c>
      <c r="AN540" t="s">
        <v>715</v>
      </c>
      <c r="AO540">
        <v>1.6</v>
      </c>
      <c r="AP540" t="s">
        <v>478</v>
      </c>
      <c r="AQ540">
        <v>5</v>
      </c>
      <c r="AR540" t="s">
        <v>528</v>
      </c>
      <c r="AS540">
        <v>13</v>
      </c>
      <c r="AT540" t="s">
        <v>529</v>
      </c>
      <c r="AU540">
        <v>7</v>
      </c>
      <c r="AV540" t="s">
        <v>487</v>
      </c>
      <c r="AW540">
        <v>4</v>
      </c>
      <c r="AX540" t="s">
        <v>487</v>
      </c>
      <c r="AY540">
        <v>0</v>
      </c>
      <c r="BA540">
        <v>0</v>
      </c>
      <c r="BC540">
        <v>0</v>
      </c>
      <c r="BE540">
        <v>0</v>
      </c>
      <c r="BF540">
        <v>0</v>
      </c>
      <c r="BG540">
        <v>0</v>
      </c>
      <c r="BH540">
        <v>0</v>
      </c>
      <c r="BI540">
        <v>0</v>
      </c>
      <c r="BJ540">
        <v>46</v>
      </c>
      <c r="BK540" t="s">
        <v>820</v>
      </c>
      <c r="BL540" t="s">
        <v>821</v>
      </c>
      <c r="BM540" t="s">
        <v>553</v>
      </c>
      <c r="BN540" t="s">
        <v>758</v>
      </c>
      <c r="BO540">
        <v>12</v>
      </c>
      <c r="BP540">
        <v>0</v>
      </c>
      <c r="BQ540">
        <v>1</v>
      </c>
      <c r="BR540" t="s">
        <v>81</v>
      </c>
      <c r="BS540">
        <v>50</v>
      </c>
      <c r="BT540" t="s">
        <v>759</v>
      </c>
      <c r="BU540">
        <v>1000</v>
      </c>
      <c r="BV540">
        <v>255</v>
      </c>
      <c r="BW540">
        <v>1</v>
      </c>
    </row>
    <row r="541" spans="1:75" x14ac:dyDescent="0.15">
      <c r="A541">
        <v>3</v>
      </c>
      <c r="B541">
        <v>400501</v>
      </c>
      <c r="C541">
        <v>1</v>
      </c>
      <c r="D541" t="s">
        <v>713</v>
      </c>
      <c r="E541">
        <v>20141112</v>
      </c>
      <c r="F541">
        <v>1</v>
      </c>
      <c r="G541" t="s">
        <v>472</v>
      </c>
      <c r="H541">
        <v>1</v>
      </c>
      <c r="I541" t="s">
        <v>710</v>
      </c>
      <c r="J541">
        <v>0</v>
      </c>
      <c r="K541">
        <v>0</v>
      </c>
      <c r="L541">
        <v>2</v>
      </c>
      <c r="M541" t="s">
        <v>786</v>
      </c>
      <c r="N541" t="s">
        <v>787</v>
      </c>
      <c r="O541" t="s">
        <v>788</v>
      </c>
      <c r="P541">
        <v>1</v>
      </c>
      <c r="R541">
        <v>0</v>
      </c>
      <c r="S541">
        <v>0</v>
      </c>
      <c r="T541">
        <v>0</v>
      </c>
      <c r="U541">
        <v>0</v>
      </c>
      <c r="V541">
        <v>0</v>
      </c>
      <c r="W541">
        <v>0</v>
      </c>
      <c r="X541">
        <v>0</v>
      </c>
      <c r="Y541" t="s">
        <v>63</v>
      </c>
      <c r="Z541">
        <v>2</v>
      </c>
      <c r="AA541" t="s">
        <v>70</v>
      </c>
      <c r="AB541" t="s">
        <v>477</v>
      </c>
      <c r="AC541">
        <v>0.3</v>
      </c>
      <c r="AD541" t="s">
        <v>478</v>
      </c>
      <c r="AE541" t="s">
        <v>714</v>
      </c>
      <c r="AF541">
        <v>0</v>
      </c>
      <c r="AG541" t="s">
        <v>478</v>
      </c>
      <c r="AH541" t="s">
        <v>94</v>
      </c>
      <c r="AI541">
        <v>0.2</v>
      </c>
      <c r="AJ541" t="s">
        <v>478</v>
      </c>
      <c r="AK541" t="s">
        <v>148</v>
      </c>
      <c r="AL541">
        <v>0</v>
      </c>
      <c r="AM541" t="s">
        <v>478</v>
      </c>
      <c r="AN541" t="s">
        <v>715</v>
      </c>
      <c r="AO541">
        <v>0.5</v>
      </c>
      <c r="AP541" t="s">
        <v>478</v>
      </c>
      <c r="AQ541">
        <v>5</v>
      </c>
      <c r="AR541" t="s">
        <v>528</v>
      </c>
      <c r="AS541">
        <v>13</v>
      </c>
      <c r="AT541" t="s">
        <v>529</v>
      </c>
      <c r="AU541">
        <v>7</v>
      </c>
      <c r="AV541" t="s">
        <v>487</v>
      </c>
      <c r="AW541">
        <v>4</v>
      </c>
      <c r="AX541" t="s">
        <v>487</v>
      </c>
      <c r="AY541">
        <v>0</v>
      </c>
      <c r="BA541">
        <v>0</v>
      </c>
      <c r="BC541">
        <v>0</v>
      </c>
      <c r="BE541">
        <v>0</v>
      </c>
      <c r="BF541">
        <v>0</v>
      </c>
      <c r="BG541">
        <v>0</v>
      </c>
      <c r="BH541">
        <v>0</v>
      </c>
      <c r="BI541">
        <v>0</v>
      </c>
      <c r="BJ541">
        <v>179</v>
      </c>
      <c r="BK541" t="s">
        <v>789</v>
      </c>
      <c r="BL541" t="s">
        <v>790</v>
      </c>
      <c r="BM541" t="s">
        <v>788</v>
      </c>
      <c r="BN541" t="s">
        <v>758</v>
      </c>
      <c r="BO541">
        <v>1</v>
      </c>
      <c r="BP541">
        <v>0</v>
      </c>
      <c r="BQ541">
        <v>1</v>
      </c>
      <c r="BR541" t="s">
        <v>81</v>
      </c>
      <c r="BS541">
        <v>50</v>
      </c>
      <c r="BT541" t="s">
        <v>759</v>
      </c>
      <c r="BU541">
        <v>1000</v>
      </c>
      <c r="BV541">
        <v>539</v>
      </c>
      <c r="BW541">
        <v>1</v>
      </c>
    </row>
    <row r="542" spans="1:75" x14ac:dyDescent="0.15">
      <c r="A542">
        <v>3</v>
      </c>
      <c r="B542">
        <v>400501</v>
      </c>
      <c r="C542">
        <v>1</v>
      </c>
      <c r="D542" t="s">
        <v>713</v>
      </c>
      <c r="E542">
        <v>20141112</v>
      </c>
      <c r="F542">
        <v>1</v>
      </c>
      <c r="G542" t="s">
        <v>472</v>
      </c>
      <c r="H542">
        <v>1</v>
      </c>
      <c r="I542" t="s">
        <v>710</v>
      </c>
      <c r="J542">
        <v>0</v>
      </c>
      <c r="K542">
        <v>0</v>
      </c>
      <c r="L542">
        <v>3</v>
      </c>
      <c r="M542" t="s">
        <v>939</v>
      </c>
      <c r="N542" t="s">
        <v>940</v>
      </c>
      <c r="O542" t="s">
        <v>941</v>
      </c>
      <c r="P542">
        <v>2</v>
      </c>
      <c r="R542">
        <v>0</v>
      </c>
      <c r="S542">
        <v>0</v>
      </c>
      <c r="T542">
        <v>0</v>
      </c>
      <c r="U542">
        <v>0</v>
      </c>
      <c r="V542">
        <v>0</v>
      </c>
      <c r="W542">
        <v>0</v>
      </c>
      <c r="X542">
        <v>0</v>
      </c>
      <c r="Y542" t="s">
        <v>63</v>
      </c>
      <c r="Z542">
        <v>6</v>
      </c>
      <c r="AA542" t="s">
        <v>70</v>
      </c>
      <c r="AB542" t="s">
        <v>477</v>
      </c>
      <c r="AC542">
        <v>0.5</v>
      </c>
      <c r="AD542" t="s">
        <v>478</v>
      </c>
      <c r="AE542" t="s">
        <v>714</v>
      </c>
      <c r="AF542">
        <v>0.3</v>
      </c>
      <c r="AG542" t="s">
        <v>478</v>
      </c>
      <c r="AH542" t="s">
        <v>94</v>
      </c>
      <c r="AI542">
        <v>0.2</v>
      </c>
      <c r="AJ542" t="s">
        <v>478</v>
      </c>
      <c r="AK542" t="s">
        <v>148</v>
      </c>
      <c r="AL542">
        <v>0</v>
      </c>
      <c r="AM542" t="s">
        <v>478</v>
      </c>
      <c r="AN542" t="s">
        <v>715</v>
      </c>
      <c r="AO542">
        <v>0</v>
      </c>
      <c r="AP542" t="s">
        <v>478</v>
      </c>
      <c r="AQ542">
        <v>5</v>
      </c>
      <c r="AR542" t="s">
        <v>528</v>
      </c>
      <c r="AS542">
        <v>13</v>
      </c>
      <c r="AT542" t="s">
        <v>529</v>
      </c>
      <c r="AU542">
        <v>7</v>
      </c>
      <c r="AV542" t="s">
        <v>487</v>
      </c>
      <c r="AW542">
        <v>4</v>
      </c>
      <c r="AX542" t="s">
        <v>487</v>
      </c>
      <c r="AY542">
        <v>0</v>
      </c>
      <c r="BA542">
        <v>0</v>
      </c>
      <c r="BC542">
        <v>0</v>
      </c>
      <c r="BE542">
        <v>0</v>
      </c>
      <c r="BF542">
        <v>0</v>
      </c>
      <c r="BG542">
        <v>0</v>
      </c>
      <c r="BH542">
        <v>0</v>
      </c>
      <c r="BI542">
        <v>0</v>
      </c>
      <c r="BJ542">
        <v>41</v>
      </c>
      <c r="BK542" t="s">
        <v>942</v>
      </c>
      <c r="BL542" t="s">
        <v>943</v>
      </c>
      <c r="BM542" t="s">
        <v>580</v>
      </c>
      <c r="BN542" t="s">
        <v>758</v>
      </c>
      <c r="BO542">
        <v>10</v>
      </c>
      <c r="BP542">
        <v>0</v>
      </c>
      <c r="BQ542">
        <v>1</v>
      </c>
      <c r="BR542" t="s">
        <v>81</v>
      </c>
      <c r="BS542">
        <v>50</v>
      </c>
      <c r="BT542" t="s">
        <v>759</v>
      </c>
      <c r="BU542">
        <v>400</v>
      </c>
      <c r="BV542">
        <v>65</v>
      </c>
      <c r="BW542">
        <v>2</v>
      </c>
    </row>
    <row r="543" spans="1:75" x14ac:dyDescent="0.15">
      <c r="A543">
        <v>3</v>
      </c>
      <c r="B543">
        <v>400501</v>
      </c>
      <c r="C543">
        <v>1</v>
      </c>
      <c r="D543" t="s">
        <v>713</v>
      </c>
      <c r="E543">
        <v>20141112</v>
      </c>
      <c r="F543">
        <v>1</v>
      </c>
      <c r="G543" t="s">
        <v>472</v>
      </c>
      <c r="H543">
        <v>1</v>
      </c>
      <c r="I543" t="s">
        <v>710</v>
      </c>
      <c r="J543">
        <v>0</v>
      </c>
      <c r="K543">
        <v>0</v>
      </c>
      <c r="L543">
        <v>4</v>
      </c>
      <c r="M543" t="s">
        <v>581</v>
      </c>
      <c r="N543" t="s">
        <v>582</v>
      </c>
      <c r="O543" t="s">
        <v>550</v>
      </c>
      <c r="P543">
        <v>4</v>
      </c>
      <c r="R543">
        <v>0</v>
      </c>
      <c r="S543">
        <v>0</v>
      </c>
      <c r="T543">
        <v>0</v>
      </c>
      <c r="U543">
        <v>0</v>
      </c>
      <c r="V543">
        <v>0</v>
      </c>
      <c r="W543">
        <v>0</v>
      </c>
      <c r="X543">
        <v>0</v>
      </c>
      <c r="Y543" t="s">
        <v>63</v>
      </c>
      <c r="Z543">
        <v>1</v>
      </c>
      <c r="AA543" t="s">
        <v>70</v>
      </c>
      <c r="AB543" t="s">
        <v>477</v>
      </c>
      <c r="AC543">
        <v>0</v>
      </c>
      <c r="AD543" t="s">
        <v>478</v>
      </c>
      <c r="AE543" t="s">
        <v>714</v>
      </c>
      <c r="AF543">
        <v>0</v>
      </c>
      <c r="AG543" t="s">
        <v>478</v>
      </c>
      <c r="AH543" t="s">
        <v>94</v>
      </c>
      <c r="AI543">
        <v>0.4</v>
      </c>
      <c r="AJ543" t="s">
        <v>478</v>
      </c>
      <c r="AK543" t="s">
        <v>148</v>
      </c>
      <c r="AL543">
        <v>0.1</v>
      </c>
      <c r="AM543" t="s">
        <v>478</v>
      </c>
      <c r="AN543" t="s">
        <v>715</v>
      </c>
      <c r="AO543">
        <v>0</v>
      </c>
      <c r="AP543" t="s">
        <v>478</v>
      </c>
      <c r="AQ543">
        <v>5</v>
      </c>
      <c r="AR543" t="s">
        <v>528</v>
      </c>
      <c r="AS543">
        <v>13</v>
      </c>
      <c r="AT543" t="s">
        <v>529</v>
      </c>
      <c r="AU543">
        <v>7</v>
      </c>
      <c r="AV543" t="s">
        <v>487</v>
      </c>
      <c r="AW543">
        <v>4</v>
      </c>
      <c r="AX543" t="s">
        <v>487</v>
      </c>
      <c r="AY543">
        <v>0</v>
      </c>
      <c r="BA543">
        <v>0</v>
      </c>
      <c r="BC543">
        <v>0</v>
      </c>
      <c r="BE543">
        <v>0</v>
      </c>
      <c r="BF543">
        <v>0</v>
      </c>
      <c r="BG543">
        <v>0</v>
      </c>
      <c r="BH543">
        <v>0</v>
      </c>
      <c r="BI543">
        <v>0</v>
      </c>
      <c r="BJ543">
        <v>61</v>
      </c>
      <c r="BK543" t="s">
        <v>966</v>
      </c>
      <c r="BL543" t="s">
        <v>967</v>
      </c>
      <c r="BM543" t="s">
        <v>550</v>
      </c>
      <c r="BN543" t="s">
        <v>758</v>
      </c>
      <c r="BO543">
        <v>5</v>
      </c>
      <c r="BP543">
        <v>0</v>
      </c>
      <c r="BQ543">
        <v>1</v>
      </c>
      <c r="BR543" t="s">
        <v>81</v>
      </c>
      <c r="BS543">
        <v>50</v>
      </c>
      <c r="BT543" t="s">
        <v>759</v>
      </c>
      <c r="BU543">
        <v>300</v>
      </c>
      <c r="BV543">
        <v>216</v>
      </c>
      <c r="BW543">
        <v>2</v>
      </c>
    </row>
    <row r="544" spans="1:75" x14ac:dyDescent="0.15">
      <c r="A544">
        <v>3</v>
      </c>
      <c r="B544">
        <v>400501</v>
      </c>
      <c r="C544">
        <v>1</v>
      </c>
      <c r="D544" t="s">
        <v>713</v>
      </c>
      <c r="E544">
        <v>20141112</v>
      </c>
      <c r="F544">
        <v>1</v>
      </c>
      <c r="G544" t="s">
        <v>472</v>
      </c>
      <c r="H544">
        <v>1</v>
      </c>
      <c r="I544" t="s">
        <v>710</v>
      </c>
      <c r="J544">
        <v>0</v>
      </c>
      <c r="K544">
        <v>0</v>
      </c>
      <c r="L544">
        <v>5</v>
      </c>
      <c r="M544" t="s">
        <v>652</v>
      </c>
      <c r="N544" t="s">
        <v>653</v>
      </c>
      <c r="O544" t="s">
        <v>654</v>
      </c>
      <c r="P544">
        <v>0</v>
      </c>
      <c r="R544">
        <v>0</v>
      </c>
      <c r="S544">
        <v>0</v>
      </c>
      <c r="T544">
        <v>0</v>
      </c>
      <c r="U544">
        <v>0</v>
      </c>
      <c r="V544">
        <v>0</v>
      </c>
      <c r="W544">
        <v>0</v>
      </c>
      <c r="X544">
        <v>0</v>
      </c>
      <c r="Y544" t="s">
        <v>63</v>
      </c>
      <c r="Z544">
        <v>0</v>
      </c>
      <c r="AA544" t="s">
        <v>70</v>
      </c>
      <c r="AB544" t="s">
        <v>477</v>
      </c>
      <c r="AC544">
        <v>0</v>
      </c>
      <c r="AD544" t="s">
        <v>478</v>
      </c>
      <c r="AE544" t="s">
        <v>714</v>
      </c>
      <c r="AF544">
        <v>0</v>
      </c>
      <c r="AG544" t="s">
        <v>478</v>
      </c>
      <c r="AH544" t="s">
        <v>94</v>
      </c>
      <c r="AI544">
        <v>0</v>
      </c>
      <c r="AJ544" t="s">
        <v>478</v>
      </c>
      <c r="AK544" t="s">
        <v>148</v>
      </c>
      <c r="AL544">
        <v>0</v>
      </c>
      <c r="AM544" t="s">
        <v>478</v>
      </c>
      <c r="AN544" t="s">
        <v>715</v>
      </c>
      <c r="AO544">
        <v>0</v>
      </c>
      <c r="AP544" t="s">
        <v>478</v>
      </c>
      <c r="AQ544">
        <v>5</v>
      </c>
      <c r="AR544" t="s">
        <v>528</v>
      </c>
      <c r="AS544">
        <v>13</v>
      </c>
      <c r="AT544" t="s">
        <v>529</v>
      </c>
      <c r="AU544">
        <v>7</v>
      </c>
      <c r="AV544" t="s">
        <v>487</v>
      </c>
      <c r="AW544">
        <v>4</v>
      </c>
      <c r="AX544" t="s">
        <v>487</v>
      </c>
      <c r="AY544">
        <v>0</v>
      </c>
      <c r="BA544">
        <v>0</v>
      </c>
      <c r="BC544">
        <v>0</v>
      </c>
      <c r="BE544">
        <v>0</v>
      </c>
      <c r="BF544">
        <v>0</v>
      </c>
      <c r="BG544">
        <v>0</v>
      </c>
      <c r="BH544">
        <v>0</v>
      </c>
      <c r="BI544">
        <v>0</v>
      </c>
      <c r="BJ544">
        <v>999</v>
      </c>
      <c r="BN544" t="s">
        <v>487</v>
      </c>
      <c r="BO544">
        <v>180</v>
      </c>
      <c r="BP544">
        <v>0</v>
      </c>
      <c r="BQ544">
        <v>1</v>
      </c>
      <c r="BR544" t="s">
        <v>81</v>
      </c>
      <c r="BS544">
        <v>99</v>
      </c>
      <c r="BT544" t="s">
        <v>655</v>
      </c>
      <c r="BU544">
        <v>999000</v>
      </c>
      <c r="BV544">
        <v>1</v>
      </c>
      <c r="BW544">
        <v>1</v>
      </c>
    </row>
    <row r="545" spans="1:75" x14ac:dyDescent="0.15">
      <c r="A545">
        <v>3</v>
      </c>
      <c r="B545">
        <v>400501</v>
      </c>
      <c r="C545">
        <v>1</v>
      </c>
      <c r="D545" t="s">
        <v>713</v>
      </c>
      <c r="E545">
        <v>20141112</v>
      </c>
      <c r="F545">
        <v>1</v>
      </c>
      <c r="G545" t="s">
        <v>472</v>
      </c>
      <c r="H545">
        <v>1</v>
      </c>
      <c r="I545" t="s">
        <v>710</v>
      </c>
      <c r="J545">
        <v>0</v>
      </c>
      <c r="K545">
        <v>0</v>
      </c>
      <c r="L545">
        <v>1</v>
      </c>
      <c r="M545" t="s">
        <v>1467</v>
      </c>
      <c r="N545" t="s">
        <v>1468</v>
      </c>
      <c r="O545" t="s">
        <v>1469</v>
      </c>
      <c r="P545">
        <v>26</v>
      </c>
      <c r="R545">
        <v>0</v>
      </c>
      <c r="S545">
        <v>0</v>
      </c>
      <c r="T545">
        <v>0</v>
      </c>
      <c r="U545">
        <v>0</v>
      </c>
      <c r="V545">
        <v>0</v>
      </c>
      <c r="W545">
        <v>0</v>
      </c>
      <c r="X545">
        <v>0</v>
      </c>
      <c r="Y545" t="s">
        <v>63</v>
      </c>
      <c r="Z545">
        <v>89</v>
      </c>
      <c r="AA545" t="s">
        <v>70</v>
      </c>
      <c r="AB545" t="s">
        <v>477</v>
      </c>
      <c r="AC545">
        <v>7</v>
      </c>
      <c r="AD545" t="s">
        <v>478</v>
      </c>
      <c r="AE545" t="s">
        <v>714</v>
      </c>
      <c r="AF545">
        <v>1.6</v>
      </c>
      <c r="AG545" t="s">
        <v>478</v>
      </c>
      <c r="AH545" t="s">
        <v>94</v>
      </c>
      <c r="AI545">
        <v>11.6</v>
      </c>
      <c r="AJ545" t="s">
        <v>478</v>
      </c>
      <c r="AK545" t="s">
        <v>148</v>
      </c>
      <c r="AL545">
        <v>0</v>
      </c>
      <c r="AM545" t="s">
        <v>478</v>
      </c>
      <c r="AN545" t="s">
        <v>715</v>
      </c>
      <c r="AO545">
        <v>0.5</v>
      </c>
      <c r="AP545" t="s">
        <v>478</v>
      </c>
      <c r="AQ545">
        <v>2</v>
      </c>
      <c r="AR545" t="s">
        <v>479</v>
      </c>
      <c r="AS545">
        <v>3</v>
      </c>
      <c r="AT545" t="s">
        <v>486</v>
      </c>
      <c r="AU545">
        <v>7</v>
      </c>
      <c r="AV545" t="s">
        <v>487</v>
      </c>
      <c r="AW545">
        <v>2</v>
      </c>
      <c r="AX545" t="s">
        <v>488</v>
      </c>
      <c r="AY545">
        <v>0</v>
      </c>
      <c r="BA545">
        <v>0</v>
      </c>
      <c r="BC545">
        <v>0</v>
      </c>
      <c r="BE545">
        <v>0</v>
      </c>
      <c r="BF545">
        <v>1</v>
      </c>
      <c r="BG545">
        <v>0</v>
      </c>
      <c r="BH545">
        <v>0</v>
      </c>
      <c r="BI545">
        <v>0</v>
      </c>
      <c r="BJ545">
        <v>190</v>
      </c>
      <c r="BK545" t="s">
        <v>1470</v>
      </c>
      <c r="BL545" t="s">
        <v>1471</v>
      </c>
      <c r="BM545" t="s">
        <v>1469</v>
      </c>
      <c r="BN545" t="s">
        <v>758</v>
      </c>
      <c r="BO545">
        <v>60</v>
      </c>
      <c r="BP545">
        <v>1000</v>
      </c>
      <c r="BQ545">
        <v>5</v>
      </c>
      <c r="BR545" t="s">
        <v>632</v>
      </c>
      <c r="BS545">
        <v>14</v>
      </c>
      <c r="BT545" t="s">
        <v>878</v>
      </c>
      <c r="BU545">
        <v>600</v>
      </c>
      <c r="BV545">
        <v>260</v>
      </c>
      <c r="BW545">
        <v>3</v>
      </c>
    </row>
    <row r="546" spans="1:75" x14ac:dyDescent="0.15">
      <c r="A546">
        <v>3</v>
      </c>
      <c r="B546">
        <v>400501</v>
      </c>
      <c r="C546">
        <v>1</v>
      </c>
      <c r="D546" t="s">
        <v>713</v>
      </c>
      <c r="E546">
        <v>20141112</v>
      </c>
      <c r="F546">
        <v>1</v>
      </c>
      <c r="G546" t="s">
        <v>472</v>
      </c>
      <c r="H546">
        <v>1</v>
      </c>
      <c r="I546" t="s">
        <v>710</v>
      </c>
      <c r="J546">
        <v>0</v>
      </c>
      <c r="K546">
        <v>0</v>
      </c>
      <c r="L546">
        <v>2</v>
      </c>
      <c r="M546" t="s">
        <v>1472</v>
      </c>
      <c r="N546" t="s">
        <v>1473</v>
      </c>
      <c r="O546" t="s">
        <v>1474</v>
      </c>
      <c r="P546">
        <v>51</v>
      </c>
      <c r="R546">
        <v>0</v>
      </c>
      <c r="S546">
        <v>0</v>
      </c>
      <c r="T546">
        <v>0</v>
      </c>
      <c r="U546">
        <v>0</v>
      </c>
      <c r="V546">
        <v>0</v>
      </c>
      <c r="W546">
        <v>0</v>
      </c>
      <c r="X546">
        <v>0</v>
      </c>
      <c r="Y546" t="s">
        <v>63</v>
      </c>
      <c r="Z546">
        <v>42</v>
      </c>
      <c r="AA546" t="s">
        <v>70</v>
      </c>
      <c r="AB546" t="s">
        <v>477</v>
      </c>
      <c r="AC546">
        <v>3.1</v>
      </c>
      <c r="AD546" t="s">
        <v>478</v>
      </c>
      <c r="AE546" t="s">
        <v>714</v>
      </c>
      <c r="AF546">
        <v>0.6</v>
      </c>
      <c r="AG546" t="s">
        <v>478</v>
      </c>
      <c r="AH546" t="s">
        <v>94</v>
      </c>
      <c r="AI546">
        <v>6.1</v>
      </c>
      <c r="AJ546" t="s">
        <v>478</v>
      </c>
      <c r="AK546" t="s">
        <v>148</v>
      </c>
      <c r="AL546">
        <v>0</v>
      </c>
      <c r="AM546" t="s">
        <v>478</v>
      </c>
      <c r="AN546" t="s">
        <v>715</v>
      </c>
      <c r="AO546">
        <v>0.3</v>
      </c>
      <c r="AP546" t="s">
        <v>478</v>
      </c>
      <c r="AQ546">
        <v>2</v>
      </c>
      <c r="AR546" t="s">
        <v>479</v>
      </c>
      <c r="AS546">
        <v>3</v>
      </c>
      <c r="AT546" t="s">
        <v>486</v>
      </c>
      <c r="AU546">
        <v>7</v>
      </c>
      <c r="AV546" t="s">
        <v>487</v>
      </c>
      <c r="AW546">
        <v>2</v>
      </c>
      <c r="AX546" t="s">
        <v>488</v>
      </c>
      <c r="AY546">
        <v>0</v>
      </c>
      <c r="BA546">
        <v>0</v>
      </c>
      <c r="BC546">
        <v>0</v>
      </c>
      <c r="BE546">
        <v>0</v>
      </c>
      <c r="BF546">
        <v>1</v>
      </c>
      <c r="BG546">
        <v>0</v>
      </c>
      <c r="BH546">
        <v>0</v>
      </c>
      <c r="BI546">
        <v>0</v>
      </c>
      <c r="BJ546">
        <v>190</v>
      </c>
      <c r="BK546" t="s">
        <v>1475</v>
      </c>
      <c r="BL546" t="s">
        <v>1476</v>
      </c>
      <c r="BM546" t="s">
        <v>1474</v>
      </c>
      <c r="BN546" t="s">
        <v>758</v>
      </c>
      <c r="BO546">
        <v>30</v>
      </c>
      <c r="BP546">
        <v>1000</v>
      </c>
      <c r="BQ546">
        <v>8</v>
      </c>
      <c r="BR546" t="s">
        <v>1477</v>
      </c>
      <c r="BS546">
        <v>14</v>
      </c>
      <c r="BT546" t="s">
        <v>878</v>
      </c>
      <c r="BU546">
        <v>300</v>
      </c>
      <c r="BV546">
        <v>510</v>
      </c>
      <c r="BW546">
        <v>3</v>
      </c>
    </row>
    <row r="547" spans="1:75" x14ac:dyDescent="0.15">
      <c r="A547">
        <v>3</v>
      </c>
      <c r="B547">
        <v>400501</v>
      </c>
      <c r="C547">
        <v>1</v>
      </c>
      <c r="D547" t="s">
        <v>713</v>
      </c>
      <c r="E547">
        <v>20141112</v>
      </c>
      <c r="F547">
        <v>1</v>
      </c>
      <c r="G547" t="s">
        <v>472</v>
      </c>
      <c r="H547">
        <v>1</v>
      </c>
      <c r="I547" t="s">
        <v>710</v>
      </c>
      <c r="J547">
        <v>0</v>
      </c>
      <c r="K547">
        <v>0</v>
      </c>
      <c r="L547">
        <v>3</v>
      </c>
      <c r="M547" t="s">
        <v>503</v>
      </c>
      <c r="N547" t="s">
        <v>504</v>
      </c>
      <c r="O547" t="s">
        <v>505</v>
      </c>
      <c r="P547">
        <v>3</v>
      </c>
      <c r="R547">
        <v>0</v>
      </c>
      <c r="S547">
        <v>0</v>
      </c>
      <c r="T547">
        <v>0</v>
      </c>
      <c r="U547">
        <v>0</v>
      </c>
      <c r="V547">
        <v>0</v>
      </c>
      <c r="W547">
        <v>0</v>
      </c>
      <c r="X547">
        <v>0</v>
      </c>
      <c r="Y547" t="s">
        <v>63</v>
      </c>
      <c r="Z547">
        <v>101</v>
      </c>
      <c r="AA547" t="s">
        <v>70</v>
      </c>
      <c r="AB547" t="s">
        <v>477</v>
      </c>
      <c r="AC547">
        <v>0</v>
      </c>
      <c r="AD547" t="s">
        <v>478</v>
      </c>
      <c r="AE547" t="s">
        <v>714</v>
      </c>
      <c r="AF547">
        <v>11</v>
      </c>
      <c r="AG547" t="s">
        <v>478</v>
      </c>
      <c r="AH547" t="s">
        <v>94</v>
      </c>
      <c r="AI547">
        <v>0</v>
      </c>
      <c r="AJ547" t="s">
        <v>478</v>
      </c>
      <c r="AK547" t="s">
        <v>148</v>
      </c>
      <c r="AL547">
        <v>0</v>
      </c>
      <c r="AM547" t="s">
        <v>478</v>
      </c>
      <c r="AN547" t="s">
        <v>715</v>
      </c>
      <c r="AO547">
        <v>0</v>
      </c>
      <c r="AP547" t="s">
        <v>478</v>
      </c>
      <c r="AQ547">
        <v>2</v>
      </c>
      <c r="AR547" t="s">
        <v>479</v>
      </c>
      <c r="AS547">
        <v>3</v>
      </c>
      <c r="AT547" t="s">
        <v>486</v>
      </c>
      <c r="AU547">
        <v>7</v>
      </c>
      <c r="AV547" t="s">
        <v>487</v>
      </c>
      <c r="AW547">
        <v>2</v>
      </c>
      <c r="AX547" t="s">
        <v>488</v>
      </c>
      <c r="AY547">
        <v>0</v>
      </c>
      <c r="BA547">
        <v>0</v>
      </c>
      <c r="BC547">
        <v>0</v>
      </c>
      <c r="BE547">
        <v>0</v>
      </c>
      <c r="BF547">
        <v>1</v>
      </c>
      <c r="BG547">
        <v>0</v>
      </c>
      <c r="BH547">
        <v>0</v>
      </c>
      <c r="BI547">
        <v>0</v>
      </c>
      <c r="BJ547">
        <v>141</v>
      </c>
      <c r="BK547" t="s">
        <v>778</v>
      </c>
      <c r="BL547" t="s">
        <v>779</v>
      </c>
      <c r="BM547" t="s">
        <v>505</v>
      </c>
      <c r="BN547" t="s">
        <v>758</v>
      </c>
      <c r="BO547">
        <v>11</v>
      </c>
      <c r="BP547">
        <v>0</v>
      </c>
      <c r="BQ547">
        <v>1</v>
      </c>
      <c r="BR547" t="s">
        <v>81</v>
      </c>
      <c r="BS547">
        <v>50</v>
      </c>
      <c r="BT547" t="s">
        <v>759</v>
      </c>
      <c r="BU547">
        <v>1350</v>
      </c>
      <c r="BV547">
        <v>394</v>
      </c>
      <c r="BW547">
        <v>1</v>
      </c>
    </row>
    <row r="548" spans="1:75" x14ac:dyDescent="0.15">
      <c r="A548">
        <v>3</v>
      </c>
      <c r="B548">
        <v>400501</v>
      </c>
      <c r="C548">
        <v>1</v>
      </c>
      <c r="D548" t="s">
        <v>713</v>
      </c>
      <c r="E548">
        <v>20141112</v>
      </c>
      <c r="F548">
        <v>1</v>
      </c>
      <c r="G548" t="s">
        <v>472</v>
      </c>
      <c r="H548">
        <v>1</v>
      </c>
      <c r="I548" t="s">
        <v>710</v>
      </c>
      <c r="J548">
        <v>0</v>
      </c>
      <c r="K548">
        <v>0</v>
      </c>
      <c r="L548">
        <v>4</v>
      </c>
      <c r="M548" t="s">
        <v>1478</v>
      </c>
      <c r="N548" t="s">
        <v>1479</v>
      </c>
      <c r="O548" t="s">
        <v>494</v>
      </c>
      <c r="P548">
        <v>8</v>
      </c>
      <c r="R548">
        <v>0</v>
      </c>
      <c r="S548">
        <v>0</v>
      </c>
      <c r="T548">
        <v>0</v>
      </c>
      <c r="U548">
        <v>0</v>
      </c>
      <c r="V548">
        <v>0</v>
      </c>
      <c r="W548">
        <v>0</v>
      </c>
      <c r="X548">
        <v>0</v>
      </c>
      <c r="Y548" t="s">
        <v>63</v>
      </c>
      <c r="Z548">
        <v>5</v>
      </c>
      <c r="AA548" t="s">
        <v>70</v>
      </c>
      <c r="AB548" t="s">
        <v>477</v>
      </c>
      <c r="AC548">
        <v>0.3</v>
      </c>
      <c r="AD548" t="s">
        <v>478</v>
      </c>
      <c r="AE548" t="s">
        <v>714</v>
      </c>
      <c r="AF548">
        <v>0</v>
      </c>
      <c r="AG548" t="s">
        <v>478</v>
      </c>
      <c r="AH548" t="s">
        <v>94</v>
      </c>
      <c r="AI548">
        <v>1</v>
      </c>
      <c r="AJ548" t="s">
        <v>478</v>
      </c>
      <c r="AK548" t="s">
        <v>148</v>
      </c>
      <c r="AL548">
        <v>0.4</v>
      </c>
      <c r="AM548" t="s">
        <v>478</v>
      </c>
      <c r="AN548" t="s">
        <v>715</v>
      </c>
      <c r="AO548">
        <v>0</v>
      </c>
      <c r="AP548" t="s">
        <v>478</v>
      </c>
      <c r="AQ548">
        <v>2</v>
      </c>
      <c r="AR548" t="s">
        <v>479</v>
      </c>
      <c r="AS548">
        <v>3</v>
      </c>
      <c r="AT548" t="s">
        <v>486</v>
      </c>
      <c r="AU548">
        <v>7</v>
      </c>
      <c r="AV548" t="s">
        <v>487</v>
      </c>
      <c r="AW548">
        <v>2</v>
      </c>
      <c r="AX548" t="s">
        <v>488</v>
      </c>
      <c r="AY548">
        <v>0</v>
      </c>
      <c r="BA548">
        <v>0</v>
      </c>
      <c r="BC548">
        <v>0</v>
      </c>
      <c r="BE548">
        <v>0</v>
      </c>
      <c r="BF548">
        <v>1</v>
      </c>
      <c r="BG548">
        <v>0</v>
      </c>
      <c r="BH548">
        <v>0</v>
      </c>
      <c r="BI548">
        <v>0</v>
      </c>
      <c r="BJ548">
        <v>61</v>
      </c>
      <c r="BK548" t="s">
        <v>1480</v>
      </c>
      <c r="BL548" t="s">
        <v>1481</v>
      </c>
      <c r="BM548" t="s">
        <v>1482</v>
      </c>
      <c r="BN548" t="s">
        <v>758</v>
      </c>
      <c r="BO548">
        <v>20</v>
      </c>
      <c r="BP548">
        <v>0</v>
      </c>
      <c r="BQ548">
        <v>1</v>
      </c>
      <c r="BR548" t="s">
        <v>81</v>
      </c>
      <c r="BS548">
        <v>50</v>
      </c>
      <c r="BT548" t="s">
        <v>759</v>
      </c>
      <c r="BU548">
        <v>1000</v>
      </c>
      <c r="BV548">
        <v>380</v>
      </c>
      <c r="BW548">
        <v>2</v>
      </c>
    </row>
    <row r="549" spans="1:75" x14ac:dyDescent="0.15">
      <c r="A549">
        <v>3</v>
      </c>
      <c r="B549">
        <v>400501</v>
      </c>
      <c r="C549">
        <v>1</v>
      </c>
      <c r="D549" t="s">
        <v>713</v>
      </c>
      <c r="E549">
        <v>20141112</v>
      </c>
      <c r="F549">
        <v>1</v>
      </c>
      <c r="G549" t="s">
        <v>472</v>
      </c>
      <c r="H549">
        <v>1</v>
      </c>
      <c r="I549" t="s">
        <v>710</v>
      </c>
      <c r="J549">
        <v>0</v>
      </c>
      <c r="K549">
        <v>0</v>
      </c>
      <c r="L549">
        <v>5</v>
      </c>
      <c r="M549" t="s">
        <v>1076</v>
      </c>
      <c r="N549" t="s">
        <v>1077</v>
      </c>
      <c r="O549" t="s">
        <v>1078</v>
      </c>
      <c r="P549">
        <v>8</v>
      </c>
      <c r="R549">
        <v>0</v>
      </c>
      <c r="S549">
        <v>0</v>
      </c>
      <c r="T549">
        <v>0</v>
      </c>
      <c r="U549">
        <v>0</v>
      </c>
      <c r="V549">
        <v>0</v>
      </c>
      <c r="W549">
        <v>0</v>
      </c>
      <c r="X549">
        <v>0</v>
      </c>
      <c r="Y549" t="s">
        <v>63</v>
      </c>
      <c r="Z549">
        <v>90</v>
      </c>
      <c r="AA549" t="s">
        <v>70</v>
      </c>
      <c r="AB549" t="s">
        <v>477</v>
      </c>
      <c r="AC549">
        <v>0.2</v>
      </c>
      <c r="AD549" t="s">
        <v>478</v>
      </c>
      <c r="AE549" t="s">
        <v>714</v>
      </c>
      <c r="AF549">
        <v>9.5</v>
      </c>
      <c r="AG549" t="s">
        <v>478</v>
      </c>
      <c r="AH549" t="s">
        <v>94</v>
      </c>
      <c r="AI549">
        <v>0.9</v>
      </c>
      <c r="AJ549" t="s">
        <v>478</v>
      </c>
      <c r="AK549" t="s">
        <v>148</v>
      </c>
      <c r="AL549">
        <v>0.1</v>
      </c>
      <c r="AM549" t="s">
        <v>478</v>
      </c>
      <c r="AN549" t="s">
        <v>715</v>
      </c>
      <c r="AO549">
        <v>0.2</v>
      </c>
      <c r="AP549" t="s">
        <v>478</v>
      </c>
      <c r="AQ549">
        <v>2</v>
      </c>
      <c r="AR549" t="s">
        <v>479</v>
      </c>
      <c r="AS549">
        <v>3</v>
      </c>
      <c r="AT549" t="s">
        <v>486</v>
      </c>
      <c r="AU549">
        <v>7</v>
      </c>
      <c r="AV549" t="s">
        <v>487</v>
      </c>
      <c r="AW549">
        <v>2</v>
      </c>
      <c r="AX549" t="s">
        <v>488</v>
      </c>
      <c r="AY549">
        <v>0</v>
      </c>
      <c r="BA549">
        <v>0</v>
      </c>
      <c r="BC549">
        <v>0</v>
      </c>
      <c r="BE549">
        <v>0</v>
      </c>
      <c r="BF549">
        <v>1</v>
      </c>
      <c r="BG549">
        <v>0</v>
      </c>
      <c r="BH549">
        <v>0</v>
      </c>
      <c r="BI549">
        <v>0</v>
      </c>
      <c r="BJ549">
        <v>174</v>
      </c>
      <c r="BK549" t="s">
        <v>1079</v>
      </c>
      <c r="BL549" t="s">
        <v>1080</v>
      </c>
      <c r="BM549" t="s">
        <v>1081</v>
      </c>
      <c r="BN549" t="s">
        <v>758</v>
      </c>
      <c r="BO549">
        <v>15</v>
      </c>
      <c r="BP549">
        <v>0</v>
      </c>
      <c r="BQ549">
        <v>1</v>
      </c>
      <c r="BR549" t="s">
        <v>81</v>
      </c>
      <c r="BS549">
        <v>50</v>
      </c>
      <c r="BT549" t="s">
        <v>759</v>
      </c>
      <c r="BU549">
        <v>1000</v>
      </c>
      <c r="BV549">
        <v>532</v>
      </c>
      <c r="BW549">
        <v>1</v>
      </c>
    </row>
    <row r="550" spans="1:75" x14ac:dyDescent="0.15">
      <c r="A550">
        <v>3</v>
      </c>
      <c r="B550">
        <v>400501</v>
      </c>
      <c r="C550">
        <v>1</v>
      </c>
      <c r="D550" t="s">
        <v>713</v>
      </c>
      <c r="E550">
        <v>20141112</v>
      </c>
      <c r="F550">
        <v>1</v>
      </c>
      <c r="G550" t="s">
        <v>472</v>
      </c>
      <c r="H550">
        <v>1</v>
      </c>
      <c r="I550" t="s">
        <v>710</v>
      </c>
      <c r="J550">
        <v>0</v>
      </c>
      <c r="K550">
        <v>0</v>
      </c>
      <c r="L550">
        <v>1</v>
      </c>
      <c r="M550" t="s">
        <v>1462</v>
      </c>
      <c r="N550" t="s">
        <v>1463</v>
      </c>
      <c r="O550" t="s">
        <v>1225</v>
      </c>
      <c r="P550">
        <v>7</v>
      </c>
      <c r="R550">
        <v>0</v>
      </c>
      <c r="S550">
        <v>0</v>
      </c>
      <c r="T550">
        <v>0</v>
      </c>
      <c r="U550">
        <v>0</v>
      </c>
      <c r="V550">
        <v>0</v>
      </c>
      <c r="W550">
        <v>0</v>
      </c>
      <c r="X550">
        <v>0</v>
      </c>
      <c r="Y550" t="s">
        <v>63</v>
      </c>
      <c r="Z550">
        <v>27</v>
      </c>
      <c r="AA550" t="s">
        <v>70</v>
      </c>
      <c r="AB550" t="s">
        <v>477</v>
      </c>
      <c r="AC550">
        <v>1.4</v>
      </c>
      <c r="AD550" t="s">
        <v>478</v>
      </c>
      <c r="AE550" t="s">
        <v>714</v>
      </c>
      <c r="AF550">
        <v>1.1000000000000001</v>
      </c>
      <c r="AG550" t="s">
        <v>478</v>
      </c>
      <c r="AH550" t="s">
        <v>94</v>
      </c>
      <c r="AI550">
        <v>2.9</v>
      </c>
      <c r="AJ550" t="s">
        <v>478</v>
      </c>
      <c r="AK550" t="s">
        <v>148</v>
      </c>
      <c r="AL550">
        <v>2.9</v>
      </c>
      <c r="AM550" t="s">
        <v>478</v>
      </c>
      <c r="AN550" t="s">
        <v>715</v>
      </c>
      <c r="AO550">
        <v>0</v>
      </c>
      <c r="AP550" t="s">
        <v>478</v>
      </c>
      <c r="AQ550">
        <v>4</v>
      </c>
      <c r="AR550" t="s">
        <v>530</v>
      </c>
      <c r="AS550">
        <v>6</v>
      </c>
      <c r="AT550" t="s">
        <v>535</v>
      </c>
      <c r="AU550">
        <v>5</v>
      </c>
      <c r="AV550" t="s">
        <v>536</v>
      </c>
      <c r="AW550">
        <v>4</v>
      </c>
      <c r="AX550" t="s">
        <v>487</v>
      </c>
      <c r="AY550">
        <v>0</v>
      </c>
      <c r="BA550">
        <v>0</v>
      </c>
      <c r="BC550">
        <v>0</v>
      </c>
      <c r="BE550">
        <v>0</v>
      </c>
      <c r="BF550">
        <v>0</v>
      </c>
      <c r="BG550">
        <v>0</v>
      </c>
      <c r="BH550">
        <v>0</v>
      </c>
      <c r="BI550">
        <v>0</v>
      </c>
      <c r="BJ550">
        <v>43</v>
      </c>
      <c r="BK550" t="s">
        <v>1464</v>
      </c>
      <c r="BL550" t="s">
        <v>1465</v>
      </c>
      <c r="BM550" t="s">
        <v>1466</v>
      </c>
      <c r="BN550" t="s">
        <v>758</v>
      </c>
      <c r="BO550">
        <v>30</v>
      </c>
      <c r="BP550">
        <v>0</v>
      </c>
      <c r="BQ550">
        <v>1</v>
      </c>
      <c r="BR550" t="s">
        <v>81</v>
      </c>
      <c r="BS550">
        <v>50</v>
      </c>
      <c r="BT550" t="s">
        <v>759</v>
      </c>
      <c r="BU550">
        <v>250</v>
      </c>
      <c r="BV550">
        <v>60</v>
      </c>
      <c r="BW550">
        <v>2</v>
      </c>
    </row>
    <row r="551" spans="1:75" x14ac:dyDescent="0.15">
      <c r="A551">
        <v>3</v>
      </c>
      <c r="B551">
        <v>400501</v>
      </c>
      <c r="C551">
        <v>1</v>
      </c>
      <c r="D551" t="s">
        <v>713</v>
      </c>
      <c r="E551">
        <v>20141112</v>
      </c>
      <c r="F551">
        <v>1</v>
      </c>
      <c r="G551" t="s">
        <v>472</v>
      </c>
      <c r="H551">
        <v>1</v>
      </c>
      <c r="I551" t="s">
        <v>710</v>
      </c>
      <c r="J551">
        <v>0</v>
      </c>
      <c r="K551">
        <v>0</v>
      </c>
      <c r="L551">
        <v>2</v>
      </c>
      <c r="M551" t="s">
        <v>792</v>
      </c>
      <c r="N551" t="s">
        <v>793</v>
      </c>
      <c r="O551" t="s">
        <v>549</v>
      </c>
      <c r="P551">
        <v>5</v>
      </c>
      <c r="R551">
        <v>0</v>
      </c>
      <c r="S551">
        <v>0</v>
      </c>
      <c r="T551">
        <v>0</v>
      </c>
      <c r="U551">
        <v>0</v>
      </c>
      <c r="V551">
        <v>0</v>
      </c>
      <c r="W551">
        <v>0</v>
      </c>
      <c r="X551">
        <v>0</v>
      </c>
      <c r="Y551" t="s">
        <v>63</v>
      </c>
      <c r="Z551">
        <v>39</v>
      </c>
      <c r="AA551" t="s">
        <v>70</v>
      </c>
      <c r="AB551" t="s">
        <v>477</v>
      </c>
      <c r="AC551">
        <v>1.9</v>
      </c>
      <c r="AD551" t="s">
        <v>478</v>
      </c>
      <c r="AE551" t="s">
        <v>714</v>
      </c>
      <c r="AF551">
        <v>3.3</v>
      </c>
      <c r="AG551" t="s">
        <v>478</v>
      </c>
      <c r="AH551" t="s">
        <v>94</v>
      </c>
      <c r="AI551">
        <v>0.3</v>
      </c>
      <c r="AJ551" t="s">
        <v>478</v>
      </c>
      <c r="AK551" t="s">
        <v>148</v>
      </c>
      <c r="AL551">
        <v>0.1</v>
      </c>
      <c r="AM551" t="s">
        <v>478</v>
      </c>
      <c r="AN551" t="s">
        <v>715</v>
      </c>
      <c r="AO551">
        <v>0</v>
      </c>
      <c r="AP551" t="s">
        <v>478</v>
      </c>
      <c r="AQ551">
        <v>4</v>
      </c>
      <c r="AR551" t="s">
        <v>530</v>
      </c>
      <c r="AS551">
        <v>6</v>
      </c>
      <c r="AT551" t="s">
        <v>535</v>
      </c>
      <c r="AU551">
        <v>5</v>
      </c>
      <c r="AV551" t="s">
        <v>536</v>
      </c>
      <c r="AW551">
        <v>4</v>
      </c>
      <c r="AX551" t="s">
        <v>487</v>
      </c>
      <c r="AY551">
        <v>0</v>
      </c>
      <c r="BA551">
        <v>0</v>
      </c>
      <c r="BC551">
        <v>0</v>
      </c>
      <c r="BE551">
        <v>0</v>
      </c>
      <c r="BF551">
        <v>0</v>
      </c>
      <c r="BG551">
        <v>0</v>
      </c>
      <c r="BH551">
        <v>0</v>
      </c>
      <c r="BI551">
        <v>0</v>
      </c>
      <c r="BJ551">
        <v>42</v>
      </c>
      <c r="BK551" t="s">
        <v>794</v>
      </c>
      <c r="BL551" t="s">
        <v>795</v>
      </c>
      <c r="BM551" t="s">
        <v>549</v>
      </c>
      <c r="BN551" t="s">
        <v>758</v>
      </c>
      <c r="BO551">
        <v>10</v>
      </c>
      <c r="BP551">
        <v>0</v>
      </c>
      <c r="BQ551">
        <v>1</v>
      </c>
      <c r="BR551" t="s">
        <v>81</v>
      </c>
      <c r="BS551">
        <v>50</v>
      </c>
      <c r="BT551" t="s">
        <v>759</v>
      </c>
      <c r="BU551">
        <v>500</v>
      </c>
      <c r="BV551">
        <v>234</v>
      </c>
      <c r="BW551">
        <v>3</v>
      </c>
    </row>
    <row r="552" spans="1:75" x14ac:dyDescent="0.15">
      <c r="A552">
        <v>3</v>
      </c>
      <c r="B552">
        <v>400501</v>
      </c>
      <c r="C552">
        <v>1</v>
      </c>
      <c r="D552" t="s">
        <v>713</v>
      </c>
      <c r="E552">
        <v>20141112</v>
      </c>
      <c r="F552">
        <v>1</v>
      </c>
      <c r="G552" t="s">
        <v>472</v>
      </c>
      <c r="H552">
        <v>1</v>
      </c>
      <c r="I552" t="s">
        <v>710</v>
      </c>
      <c r="J552">
        <v>0</v>
      </c>
      <c r="K552">
        <v>0</v>
      </c>
      <c r="L552">
        <v>3</v>
      </c>
      <c r="M552" t="s">
        <v>498</v>
      </c>
      <c r="N552" t="s">
        <v>499</v>
      </c>
      <c r="O552" t="s">
        <v>500</v>
      </c>
      <c r="P552">
        <v>1</v>
      </c>
      <c r="R552">
        <v>0</v>
      </c>
      <c r="S552">
        <v>0</v>
      </c>
      <c r="T552">
        <v>0</v>
      </c>
      <c r="U552">
        <v>0</v>
      </c>
      <c r="V552">
        <v>0</v>
      </c>
      <c r="W552">
        <v>0</v>
      </c>
      <c r="X552">
        <v>0</v>
      </c>
      <c r="Y552" t="s">
        <v>63</v>
      </c>
      <c r="Z552">
        <v>2</v>
      </c>
      <c r="AA552" t="s">
        <v>70</v>
      </c>
      <c r="AB552" t="s">
        <v>477</v>
      </c>
      <c r="AC552">
        <v>0</v>
      </c>
      <c r="AD552" t="s">
        <v>478</v>
      </c>
      <c r="AE552" t="s">
        <v>714</v>
      </c>
      <c r="AF552">
        <v>0</v>
      </c>
      <c r="AG552" t="s">
        <v>478</v>
      </c>
      <c r="AH552" t="s">
        <v>94</v>
      </c>
      <c r="AI552">
        <v>0.5</v>
      </c>
      <c r="AJ552" t="s">
        <v>478</v>
      </c>
      <c r="AK552" t="s">
        <v>148</v>
      </c>
      <c r="AL552">
        <v>0.1</v>
      </c>
      <c r="AM552" t="s">
        <v>478</v>
      </c>
      <c r="AN552" t="s">
        <v>715</v>
      </c>
      <c r="AO552">
        <v>0</v>
      </c>
      <c r="AP552" t="s">
        <v>478</v>
      </c>
      <c r="AQ552">
        <v>4</v>
      </c>
      <c r="AR552" t="s">
        <v>530</v>
      </c>
      <c r="AS552">
        <v>6</v>
      </c>
      <c r="AT552" t="s">
        <v>535</v>
      </c>
      <c r="AU552">
        <v>5</v>
      </c>
      <c r="AV552" t="s">
        <v>536</v>
      </c>
      <c r="AW552">
        <v>4</v>
      </c>
      <c r="AX552" t="s">
        <v>487</v>
      </c>
      <c r="AY552">
        <v>0</v>
      </c>
      <c r="BA552">
        <v>0</v>
      </c>
      <c r="BC552">
        <v>0</v>
      </c>
      <c r="BE552">
        <v>0</v>
      </c>
      <c r="BF552">
        <v>0</v>
      </c>
      <c r="BG552">
        <v>0</v>
      </c>
      <c r="BH552">
        <v>0</v>
      </c>
      <c r="BI552">
        <v>0</v>
      </c>
      <c r="BJ552">
        <v>60</v>
      </c>
      <c r="BK552" t="s">
        <v>501</v>
      </c>
      <c r="BL552" t="s">
        <v>835</v>
      </c>
      <c r="BM552" t="s">
        <v>500</v>
      </c>
      <c r="BN552" t="s">
        <v>758</v>
      </c>
      <c r="BO552">
        <v>5</v>
      </c>
      <c r="BP552">
        <v>0</v>
      </c>
      <c r="BQ552">
        <v>1</v>
      </c>
      <c r="BR552" t="s">
        <v>81</v>
      </c>
      <c r="BS552">
        <v>50</v>
      </c>
      <c r="BT552" t="s">
        <v>759</v>
      </c>
      <c r="BU552">
        <v>240</v>
      </c>
      <c r="BV552">
        <v>59</v>
      </c>
      <c r="BW552">
        <v>2</v>
      </c>
    </row>
    <row r="553" spans="1:75" x14ac:dyDescent="0.15">
      <c r="A553">
        <v>3</v>
      </c>
      <c r="B553">
        <v>400501</v>
      </c>
      <c r="C553">
        <v>1</v>
      </c>
      <c r="D553" t="s">
        <v>713</v>
      </c>
      <c r="E553">
        <v>20141112</v>
      </c>
      <c r="F553">
        <v>1</v>
      </c>
      <c r="G553" t="s">
        <v>472</v>
      </c>
      <c r="H553">
        <v>1</v>
      </c>
      <c r="I553" t="s">
        <v>710</v>
      </c>
      <c r="J553">
        <v>0</v>
      </c>
      <c r="K553">
        <v>0</v>
      </c>
      <c r="L553">
        <v>4</v>
      </c>
      <c r="M553" t="s">
        <v>886</v>
      </c>
      <c r="N553" t="s">
        <v>887</v>
      </c>
      <c r="O553" t="s">
        <v>550</v>
      </c>
      <c r="P553">
        <v>0</v>
      </c>
      <c r="R553">
        <v>0</v>
      </c>
      <c r="S553">
        <v>0</v>
      </c>
      <c r="T553">
        <v>0</v>
      </c>
      <c r="U553">
        <v>0</v>
      </c>
      <c r="V553">
        <v>0</v>
      </c>
      <c r="W553">
        <v>0</v>
      </c>
      <c r="X553">
        <v>0</v>
      </c>
      <c r="Y553" t="s">
        <v>63</v>
      </c>
      <c r="Z553">
        <v>0</v>
      </c>
      <c r="AA553" t="s">
        <v>70</v>
      </c>
      <c r="AB553" t="s">
        <v>477</v>
      </c>
      <c r="AC553">
        <v>0</v>
      </c>
      <c r="AD553" t="s">
        <v>478</v>
      </c>
      <c r="AE553" t="s">
        <v>714</v>
      </c>
      <c r="AF553">
        <v>0</v>
      </c>
      <c r="AG553" t="s">
        <v>478</v>
      </c>
      <c r="AH553" t="s">
        <v>94</v>
      </c>
      <c r="AI553">
        <v>0.1</v>
      </c>
      <c r="AJ553" t="s">
        <v>478</v>
      </c>
      <c r="AK553" t="s">
        <v>148</v>
      </c>
      <c r="AL553">
        <v>0</v>
      </c>
      <c r="AM553" t="s">
        <v>478</v>
      </c>
      <c r="AN553" t="s">
        <v>715</v>
      </c>
      <c r="AO553">
        <v>0</v>
      </c>
      <c r="AP553" t="s">
        <v>478</v>
      </c>
      <c r="AQ553">
        <v>4</v>
      </c>
      <c r="AR553" t="s">
        <v>530</v>
      </c>
      <c r="AS553">
        <v>6</v>
      </c>
      <c r="AT553" t="s">
        <v>535</v>
      </c>
      <c r="AU553">
        <v>5</v>
      </c>
      <c r="AV553" t="s">
        <v>536</v>
      </c>
      <c r="AW553">
        <v>4</v>
      </c>
      <c r="AX553" t="s">
        <v>487</v>
      </c>
      <c r="AY553">
        <v>0</v>
      </c>
      <c r="BA553">
        <v>0</v>
      </c>
      <c r="BC553">
        <v>0</v>
      </c>
      <c r="BE553">
        <v>0</v>
      </c>
      <c r="BF553">
        <v>0</v>
      </c>
      <c r="BG553">
        <v>0</v>
      </c>
      <c r="BH553">
        <v>0</v>
      </c>
      <c r="BI553">
        <v>0</v>
      </c>
      <c r="BJ553">
        <v>60</v>
      </c>
      <c r="BK553" t="s">
        <v>888</v>
      </c>
      <c r="BL553" t="s">
        <v>889</v>
      </c>
      <c r="BM553" t="s">
        <v>550</v>
      </c>
      <c r="BN553" t="s">
        <v>758</v>
      </c>
      <c r="BO553">
        <v>1</v>
      </c>
      <c r="BP553">
        <v>0</v>
      </c>
      <c r="BQ553">
        <v>1</v>
      </c>
      <c r="BR553" t="s">
        <v>81</v>
      </c>
      <c r="BS553">
        <v>50</v>
      </c>
      <c r="BT553" t="s">
        <v>759</v>
      </c>
      <c r="BU553">
        <v>500</v>
      </c>
      <c r="BV553">
        <v>145</v>
      </c>
      <c r="BW553">
        <v>3</v>
      </c>
    </row>
    <row r="554" spans="1:75" x14ac:dyDescent="0.15">
      <c r="A554">
        <v>3</v>
      </c>
      <c r="B554">
        <v>400501</v>
      </c>
      <c r="C554">
        <v>1</v>
      </c>
      <c r="D554" t="s">
        <v>713</v>
      </c>
      <c r="E554">
        <v>20141112</v>
      </c>
      <c r="F554">
        <v>1</v>
      </c>
      <c r="G554" t="s">
        <v>472</v>
      </c>
      <c r="H554">
        <v>1</v>
      </c>
      <c r="I554" t="s">
        <v>710</v>
      </c>
      <c r="J554">
        <v>0</v>
      </c>
      <c r="K554">
        <v>0</v>
      </c>
      <c r="L554">
        <v>5</v>
      </c>
      <c r="M554" t="s">
        <v>652</v>
      </c>
      <c r="N554" t="s">
        <v>653</v>
      </c>
      <c r="O554" t="s">
        <v>654</v>
      </c>
      <c r="P554">
        <v>0</v>
      </c>
      <c r="R554">
        <v>0</v>
      </c>
      <c r="S554">
        <v>0</v>
      </c>
      <c r="T554">
        <v>0</v>
      </c>
      <c r="U554">
        <v>0</v>
      </c>
      <c r="V554">
        <v>0</v>
      </c>
      <c r="W554">
        <v>0</v>
      </c>
      <c r="X554">
        <v>0</v>
      </c>
      <c r="Y554" t="s">
        <v>63</v>
      </c>
      <c r="Z554">
        <v>0</v>
      </c>
      <c r="AA554" t="s">
        <v>70</v>
      </c>
      <c r="AB554" t="s">
        <v>477</v>
      </c>
      <c r="AC554">
        <v>0</v>
      </c>
      <c r="AD554" t="s">
        <v>478</v>
      </c>
      <c r="AE554" t="s">
        <v>714</v>
      </c>
      <c r="AF554">
        <v>0</v>
      </c>
      <c r="AG554" t="s">
        <v>478</v>
      </c>
      <c r="AH554" t="s">
        <v>94</v>
      </c>
      <c r="AI554">
        <v>0</v>
      </c>
      <c r="AJ554" t="s">
        <v>478</v>
      </c>
      <c r="AK554" t="s">
        <v>148</v>
      </c>
      <c r="AL554">
        <v>0</v>
      </c>
      <c r="AM554" t="s">
        <v>478</v>
      </c>
      <c r="AN554" t="s">
        <v>715</v>
      </c>
      <c r="AO554">
        <v>0</v>
      </c>
      <c r="AP554" t="s">
        <v>478</v>
      </c>
      <c r="AQ554">
        <v>4</v>
      </c>
      <c r="AR554" t="s">
        <v>530</v>
      </c>
      <c r="AS554">
        <v>6</v>
      </c>
      <c r="AT554" t="s">
        <v>535</v>
      </c>
      <c r="AU554">
        <v>5</v>
      </c>
      <c r="AV554" t="s">
        <v>536</v>
      </c>
      <c r="AW554">
        <v>4</v>
      </c>
      <c r="AX554" t="s">
        <v>487</v>
      </c>
      <c r="AY554">
        <v>0</v>
      </c>
      <c r="BA554">
        <v>0</v>
      </c>
      <c r="BC554">
        <v>0</v>
      </c>
      <c r="BE554">
        <v>0</v>
      </c>
      <c r="BF554">
        <v>0</v>
      </c>
      <c r="BG554">
        <v>0</v>
      </c>
      <c r="BH554">
        <v>0</v>
      </c>
      <c r="BI554">
        <v>0</v>
      </c>
      <c r="BJ554">
        <v>999</v>
      </c>
      <c r="BN554" t="s">
        <v>487</v>
      </c>
      <c r="BO554">
        <v>30</v>
      </c>
      <c r="BP554">
        <v>0</v>
      </c>
      <c r="BQ554">
        <v>1</v>
      </c>
      <c r="BR554" t="s">
        <v>81</v>
      </c>
      <c r="BS554">
        <v>99</v>
      </c>
      <c r="BT554" t="s">
        <v>655</v>
      </c>
      <c r="BU554">
        <v>999000</v>
      </c>
      <c r="BV554">
        <v>1</v>
      </c>
      <c r="BW554">
        <v>1</v>
      </c>
    </row>
    <row r="555" spans="1:75" x14ac:dyDescent="0.15">
      <c r="A555">
        <v>3</v>
      </c>
      <c r="B555">
        <v>400501</v>
      </c>
      <c r="C555">
        <v>1</v>
      </c>
      <c r="D555" t="s">
        <v>713</v>
      </c>
      <c r="E555">
        <v>20141112</v>
      </c>
      <c r="F555">
        <v>1</v>
      </c>
      <c r="G555" t="s">
        <v>472</v>
      </c>
      <c r="H555">
        <v>1</v>
      </c>
      <c r="I555" t="s">
        <v>710</v>
      </c>
      <c r="J555">
        <v>0</v>
      </c>
      <c r="K555">
        <v>0</v>
      </c>
      <c r="L555">
        <v>6</v>
      </c>
      <c r="M555" t="s">
        <v>558</v>
      </c>
      <c r="N555" t="s">
        <v>559</v>
      </c>
      <c r="O555" t="s">
        <v>560</v>
      </c>
      <c r="P555">
        <v>1</v>
      </c>
      <c r="R555">
        <v>0</v>
      </c>
      <c r="S555">
        <v>0</v>
      </c>
      <c r="T555">
        <v>0</v>
      </c>
      <c r="U555">
        <v>0</v>
      </c>
      <c r="V555">
        <v>0</v>
      </c>
      <c r="W555">
        <v>0</v>
      </c>
      <c r="X555">
        <v>0</v>
      </c>
      <c r="Y555" t="s">
        <v>63</v>
      </c>
      <c r="Z555">
        <v>12</v>
      </c>
      <c r="AA555" t="s">
        <v>70</v>
      </c>
      <c r="AB555" t="s">
        <v>477</v>
      </c>
      <c r="AC555">
        <v>0</v>
      </c>
      <c r="AD555" t="s">
        <v>478</v>
      </c>
      <c r="AE555" t="s">
        <v>714</v>
      </c>
      <c r="AF555">
        <v>0</v>
      </c>
      <c r="AG555" t="s">
        <v>478</v>
      </c>
      <c r="AH555" t="s">
        <v>94</v>
      </c>
      <c r="AI555">
        <v>3</v>
      </c>
      <c r="AJ555" t="s">
        <v>478</v>
      </c>
      <c r="AK555" t="s">
        <v>148</v>
      </c>
      <c r="AL555">
        <v>0</v>
      </c>
      <c r="AM555" t="s">
        <v>478</v>
      </c>
      <c r="AN555" t="s">
        <v>715</v>
      </c>
      <c r="AO555">
        <v>0</v>
      </c>
      <c r="AP555" t="s">
        <v>478</v>
      </c>
      <c r="AQ555">
        <v>4</v>
      </c>
      <c r="AR555" t="s">
        <v>530</v>
      </c>
      <c r="AS555">
        <v>6</v>
      </c>
      <c r="AT555" t="s">
        <v>535</v>
      </c>
      <c r="AU555">
        <v>5</v>
      </c>
      <c r="AV555" t="s">
        <v>536</v>
      </c>
      <c r="AW555">
        <v>4</v>
      </c>
      <c r="AX555" t="s">
        <v>487</v>
      </c>
      <c r="AY555">
        <v>0</v>
      </c>
      <c r="BA555">
        <v>0</v>
      </c>
      <c r="BC555">
        <v>0</v>
      </c>
      <c r="BE555">
        <v>0</v>
      </c>
      <c r="BF555">
        <v>0</v>
      </c>
      <c r="BG555">
        <v>0</v>
      </c>
      <c r="BH555">
        <v>0</v>
      </c>
      <c r="BI555">
        <v>0</v>
      </c>
      <c r="BJ555">
        <v>30</v>
      </c>
      <c r="BK555" t="s">
        <v>831</v>
      </c>
      <c r="BL555" t="s">
        <v>832</v>
      </c>
      <c r="BM555" t="s">
        <v>560</v>
      </c>
      <c r="BN555" t="s">
        <v>758</v>
      </c>
      <c r="BO555">
        <v>3</v>
      </c>
      <c r="BP555">
        <v>0</v>
      </c>
      <c r="BQ555">
        <v>1</v>
      </c>
      <c r="BR555" t="s">
        <v>81</v>
      </c>
      <c r="BS555">
        <v>50</v>
      </c>
      <c r="BT555" t="s">
        <v>759</v>
      </c>
      <c r="BU555">
        <v>1000</v>
      </c>
      <c r="BV555">
        <v>220</v>
      </c>
      <c r="BW555">
        <v>1</v>
      </c>
    </row>
    <row r="556" spans="1:75" x14ac:dyDescent="0.15">
      <c r="A556">
        <v>3</v>
      </c>
      <c r="B556">
        <v>400501</v>
      </c>
      <c r="C556">
        <v>1</v>
      </c>
      <c r="D556" t="s">
        <v>713</v>
      </c>
      <c r="E556">
        <v>20141112</v>
      </c>
      <c r="F556">
        <v>1</v>
      </c>
      <c r="G556" t="s">
        <v>472</v>
      </c>
      <c r="H556">
        <v>1</v>
      </c>
      <c r="I556" t="s">
        <v>710</v>
      </c>
      <c r="J556">
        <v>0</v>
      </c>
      <c r="K556">
        <v>0</v>
      </c>
      <c r="L556">
        <v>7</v>
      </c>
      <c r="M556" t="s">
        <v>826</v>
      </c>
      <c r="N556" t="s">
        <v>827</v>
      </c>
      <c r="O556" t="s">
        <v>563</v>
      </c>
      <c r="P556">
        <v>1</v>
      </c>
      <c r="R556">
        <v>0</v>
      </c>
      <c r="S556">
        <v>0</v>
      </c>
      <c r="T556">
        <v>0</v>
      </c>
      <c r="U556">
        <v>0</v>
      </c>
      <c r="V556">
        <v>0</v>
      </c>
      <c r="W556">
        <v>0</v>
      </c>
      <c r="X556">
        <v>0</v>
      </c>
      <c r="Y556" t="s">
        <v>63</v>
      </c>
      <c r="Z556">
        <v>5</v>
      </c>
      <c r="AA556" t="s">
        <v>70</v>
      </c>
      <c r="AB556" t="s">
        <v>477</v>
      </c>
      <c r="AC556">
        <v>0</v>
      </c>
      <c r="AD556" t="s">
        <v>478</v>
      </c>
      <c r="AE556" t="s">
        <v>714</v>
      </c>
      <c r="AF556">
        <v>0</v>
      </c>
      <c r="AG556" t="s">
        <v>478</v>
      </c>
      <c r="AH556" t="s">
        <v>94</v>
      </c>
      <c r="AI556">
        <v>0.9</v>
      </c>
      <c r="AJ556" t="s">
        <v>478</v>
      </c>
      <c r="AK556" t="s">
        <v>148</v>
      </c>
      <c r="AL556">
        <v>0</v>
      </c>
      <c r="AM556" t="s">
        <v>478</v>
      </c>
      <c r="AN556" t="s">
        <v>715</v>
      </c>
      <c r="AO556">
        <v>0</v>
      </c>
      <c r="AP556" t="s">
        <v>478</v>
      </c>
      <c r="AQ556">
        <v>4</v>
      </c>
      <c r="AR556" t="s">
        <v>530</v>
      </c>
      <c r="AS556">
        <v>6</v>
      </c>
      <c r="AT556" t="s">
        <v>535</v>
      </c>
      <c r="AU556">
        <v>5</v>
      </c>
      <c r="AV556" t="s">
        <v>536</v>
      </c>
      <c r="AW556">
        <v>4</v>
      </c>
      <c r="AX556" t="s">
        <v>487</v>
      </c>
      <c r="AY556">
        <v>0</v>
      </c>
      <c r="BA556">
        <v>0</v>
      </c>
      <c r="BC556">
        <v>0</v>
      </c>
      <c r="BE556">
        <v>0</v>
      </c>
      <c r="BF556">
        <v>0</v>
      </c>
      <c r="BG556">
        <v>0</v>
      </c>
      <c r="BH556">
        <v>0</v>
      </c>
      <c r="BI556">
        <v>0</v>
      </c>
      <c r="BJ556">
        <v>179</v>
      </c>
      <c r="BK556" t="s">
        <v>828</v>
      </c>
      <c r="BL556" t="s">
        <v>829</v>
      </c>
      <c r="BM556" t="s">
        <v>830</v>
      </c>
      <c r="BN556" t="s">
        <v>758</v>
      </c>
      <c r="BO556">
        <v>2</v>
      </c>
      <c r="BP556">
        <v>0</v>
      </c>
      <c r="BQ556">
        <v>1</v>
      </c>
      <c r="BR556" t="s">
        <v>81</v>
      </c>
      <c r="BS556">
        <v>50</v>
      </c>
      <c r="BT556" t="s">
        <v>759</v>
      </c>
      <c r="BU556">
        <v>1800</v>
      </c>
      <c r="BV556">
        <v>529</v>
      </c>
      <c r="BW556">
        <v>1</v>
      </c>
    </row>
    <row r="557" spans="1:75" x14ac:dyDescent="0.15">
      <c r="A557">
        <v>3</v>
      </c>
      <c r="B557">
        <v>400501</v>
      </c>
      <c r="C557">
        <v>1</v>
      </c>
      <c r="D557" t="s">
        <v>713</v>
      </c>
      <c r="E557">
        <v>20141112</v>
      </c>
      <c r="F557">
        <v>1</v>
      </c>
      <c r="G557" t="s">
        <v>472</v>
      </c>
      <c r="H557">
        <v>1</v>
      </c>
      <c r="I557" t="s">
        <v>710</v>
      </c>
      <c r="J557">
        <v>0</v>
      </c>
      <c r="K557">
        <v>0</v>
      </c>
      <c r="L557">
        <v>8</v>
      </c>
      <c r="M557" t="s">
        <v>510</v>
      </c>
      <c r="N557" t="s">
        <v>511</v>
      </c>
      <c r="O557" t="s">
        <v>512</v>
      </c>
      <c r="P557">
        <v>1</v>
      </c>
      <c r="R557">
        <v>0</v>
      </c>
      <c r="S557">
        <v>0</v>
      </c>
      <c r="T557">
        <v>0</v>
      </c>
      <c r="U557">
        <v>0</v>
      </c>
      <c r="V557">
        <v>0</v>
      </c>
      <c r="W557">
        <v>0</v>
      </c>
      <c r="X557">
        <v>0</v>
      </c>
      <c r="Y557" t="s">
        <v>63</v>
      </c>
      <c r="Z557">
        <v>2</v>
      </c>
      <c r="AA557" t="s">
        <v>70</v>
      </c>
      <c r="AB557" t="s">
        <v>477</v>
      </c>
      <c r="AC557">
        <v>0.2</v>
      </c>
      <c r="AD557" t="s">
        <v>478</v>
      </c>
      <c r="AE557" t="s">
        <v>714</v>
      </c>
      <c r="AF557">
        <v>0</v>
      </c>
      <c r="AG557" t="s">
        <v>478</v>
      </c>
      <c r="AH557" t="s">
        <v>94</v>
      </c>
      <c r="AI557">
        <v>0.3</v>
      </c>
      <c r="AJ557" t="s">
        <v>478</v>
      </c>
      <c r="AK557" t="s">
        <v>148</v>
      </c>
      <c r="AL557">
        <v>0</v>
      </c>
      <c r="AM557" t="s">
        <v>478</v>
      </c>
      <c r="AN557" t="s">
        <v>715</v>
      </c>
      <c r="AO557">
        <v>0.4</v>
      </c>
      <c r="AP557" t="s">
        <v>478</v>
      </c>
      <c r="AQ557">
        <v>4</v>
      </c>
      <c r="AR557" t="s">
        <v>530</v>
      </c>
      <c r="AS557">
        <v>6</v>
      </c>
      <c r="AT557" t="s">
        <v>535</v>
      </c>
      <c r="AU557">
        <v>5</v>
      </c>
      <c r="AV557" t="s">
        <v>536</v>
      </c>
      <c r="AW557">
        <v>4</v>
      </c>
      <c r="AX557" t="s">
        <v>487</v>
      </c>
      <c r="AY557">
        <v>0</v>
      </c>
      <c r="BA557">
        <v>0</v>
      </c>
      <c r="BC557">
        <v>0</v>
      </c>
      <c r="BE557">
        <v>0</v>
      </c>
      <c r="BF557">
        <v>0</v>
      </c>
      <c r="BG557">
        <v>0</v>
      </c>
      <c r="BH557">
        <v>0</v>
      </c>
      <c r="BI557">
        <v>0</v>
      </c>
      <c r="BJ557">
        <v>171</v>
      </c>
      <c r="BK557" t="s">
        <v>833</v>
      </c>
      <c r="BL557" t="s">
        <v>834</v>
      </c>
      <c r="BM557" t="s">
        <v>512</v>
      </c>
      <c r="BN557" t="s">
        <v>758</v>
      </c>
      <c r="BO557">
        <v>3</v>
      </c>
      <c r="BP557">
        <v>0</v>
      </c>
      <c r="BQ557">
        <v>1</v>
      </c>
      <c r="BR557" t="s">
        <v>81</v>
      </c>
      <c r="BS557">
        <v>50</v>
      </c>
      <c r="BT557" t="s">
        <v>759</v>
      </c>
      <c r="BU557">
        <v>1800</v>
      </c>
      <c r="BV557">
        <v>333</v>
      </c>
      <c r="BW557">
        <v>1</v>
      </c>
    </row>
    <row r="558" spans="1:75" x14ac:dyDescent="0.15">
      <c r="A558">
        <v>3</v>
      </c>
      <c r="B558">
        <v>400501</v>
      </c>
      <c r="C558">
        <v>1</v>
      </c>
      <c r="D558" t="s">
        <v>713</v>
      </c>
      <c r="E558">
        <v>20141112</v>
      </c>
      <c r="F558">
        <v>1</v>
      </c>
      <c r="G558" t="s">
        <v>472</v>
      </c>
      <c r="H558">
        <v>1</v>
      </c>
      <c r="I558" t="s">
        <v>710</v>
      </c>
      <c r="J558">
        <v>0</v>
      </c>
      <c r="K558">
        <v>0</v>
      </c>
      <c r="L558">
        <v>9</v>
      </c>
      <c r="M558" t="s">
        <v>506</v>
      </c>
      <c r="N558" t="s">
        <v>507</v>
      </c>
      <c r="O558" t="s">
        <v>508</v>
      </c>
      <c r="P558">
        <v>0</v>
      </c>
      <c r="R558">
        <v>0</v>
      </c>
      <c r="S558">
        <v>0</v>
      </c>
      <c r="T558">
        <v>0</v>
      </c>
      <c r="U558">
        <v>0</v>
      </c>
      <c r="V558">
        <v>0</v>
      </c>
      <c r="W558">
        <v>0</v>
      </c>
      <c r="X558">
        <v>0</v>
      </c>
      <c r="Y558" t="s">
        <v>63</v>
      </c>
      <c r="Z558">
        <v>0</v>
      </c>
      <c r="AA558" t="s">
        <v>70</v>
      </c>
      <c r="AB558" t="s">
        <v>477</v>
      </c>
      <c r="AC558">
        <v>0</v>
      </c>
      <c r="AD558" t="s">
        <v>478</v>
      </c>
      <c r="AE558" t="s">
        <v>714</v>
      </c>
      <c r="AF558">
        <v>0</v>
      </c>
      <c r="AG558" t="s">
        <v>478</v>
      </c>
      <c r="AH558" t="s">
        <v>94</v>
      </c>
      <c r="AI558">
        <v>0</v>
      </c>
      <c r="AJ558" t="s">
        <v>478</v>
      </c>
      <c r="AK558" t="s">
        <v>148</v>
      </c>
      <c r="AL558">
        <v>0</v>
      </c>
      <c r="AM558" t="s">
        <v>478</v>
      </c>
      <c r="AN558" t="s">
        <v>715</v>
      </c>
      <c r="AO558">
        <v>0.5</v>
      </c>
      <c r="AP558" t="s">
        <v>478</v>
      </c>
      <c r="AQ558">
        <v>4</v>
      </c>
      <c r="AR558" t="s">
        <v>530</v>
      </c>
      <c r="AS558">
        <v>6</v>
      </c>
      <c r="AT558" t="s">
        <v>535</v>
      </c>
      <c r="AU558">
        <v>5</v>
      </c>
      <c r="AV558" t="s">
        <v>536</v>
      </c>
      <c r="AW558">
        <v>4</v>
      </c>
      <c r="AX558" t="s">
        <v>487</v>
      </c>
      <c r="AY558">
        <v>0</v>
      </c>
      <c r="BA558">
        <v>0</v>
      </c>
      <c r="BC558">
        <v>0</v>
      </c>
      <c r="BE558">
        <v>0</v>
      </c>
      <c r="BF558">
        <v>0</v>
      </c>
      <c r="BG558">
        <v>0</v>
      </c>
      <c r="BH558">
        <v>0</v>
      </c>
      <c r="BI558">
        <v>0</v>
      </c>
      <c r="BJ558">
        <v>170</v>
      </c>
      <c r="BK558" t="s">
        <v>761</v>
      </c>
      <c r="BL558" t="s">
        <v>762</v>
      </c>
      <c r="BM558" t="s">
        <v>508</v>
      </c>
      <c r="BN558" t="s">
        <v>758</v>
      </c>
      <c r="BO558">
        <v>0.5</v>
      </c>
      <c r="BP558">
        <v>0</v>
      </c>
      <c r="BQ558">
        <v>1</v>
      </c>
      <c r="BR558" t="s">
        <v>81</v>
      </c>
      <c r="BS558">
        <v>50</v>
      </c>
      <c r="BT558" t="s">
        <v>759</v>
      </c>
      <c r="BU558">
        <v>1000</v>
      </c>
      <c r="BV558">
        <v>128</v>
      </c>
      <c r="BW558">
        <v>1</v>
      </c>
    </row>
    <row r="559" spans="1:75" x14ac:dyDescent="0.15">
      <c r="A559">
        <v>3</v>
      </c>
      <c r="B559">
        <v>400501</v>
      </c>
      <c r="C559">
        <v>1</v>
      </c>
      <c r="D559" t="s">
        <v>713</v>
      </c>
      <c r="E559">
        <v>20141112</v>
      </c>
      <c r="F559">
        <v>1</v>
      </c>
      <c r="G559" t="s">
        <v>472</v>
      </c>
      <c r="H559">
        <v>1</v>
      </c>
      <c r="I559" t="s">
        <v>710</v>
      </c>
      <c r="J559">
        <v>0</v>
      </c>
      <c r="K559">
        <v>0</v>
      </c>
      <c r="L559">
        <v>10</v>
      </c>
      <c r="M559" t="s">
        <v>786</v>
      </c>
      <c r="N559" t="s">
        <v>787</v>
      </c>
      <c r="O559" t="s">
        <v>788</v>
      </c>
      <c r="P559">
        <v>0</v>
      </c>
      <c r="R559">
        <v>0</v>
      </c>
      <c r="S559">
        <v>0</v>
      </c>
      <c r="T559">
        <v>0</v>
      </c>
      <c r="U559">
        <v>0</v>
      </c>
      <c r="V559">
        <v>0</v>
      </c>
      <c r="W559">
        <v>0</v>
      </c>
      <c r="X559">
        <v>0</v>
      </c>
      <c r="Y559" t="s">
        <v>63</v>
      </c>
      <c r="Z559">
        <v>1</v>
      </c>
      <c r="AA559" t="s">
        <v>70</v>
      </c>
      <c r="AB559" t="s">
        <v>477</v>
      </c>
      <c r="AC559">
        <v>0.1</v>
      </c>
      <c r="AD559" t="s">
        <v>478</v>
      </c>
      <c r="AE559" t="s">
        <v>714</v>
      </c>
      <c r="AF559">
        <v>0</v>
      </c>
      <c r="AG559" t="s">
        <v>478</v>
      </c>
      <c r="AH559" t="s">
        <v>94</v>
      </c>
      <c r="AI559">
        <v>0.1</v>
      </c>
      <c r="AJ559" t="s">
        <v>478</v>
      </c>
      <c r="AK559" t="s">
        <v>148</v>
      </c>
      <c r="AL559">
        <v>0</v>
      </c>
      <c r="AM559" t="s">
        <v>478</v>
      </c>
      <c r="AN559" t="s">
        <v>715</v>
      </c>
      <c r="AO559">
        <v>0.2</v>
      </c>
      <c r="AP559" t="s">
        <v>478</v>
      </c>
      <c r="AQ559">
        <v>4</v>
      </c>
      <c r="AR559" t="s">
        <v>530</v>
      </c>
      <c r="AS559">
        <v>6</v>
      </c>
      <c r="AT559" t="s">
        <v>535</v>
      </c>
      <c r="AU559">
        <v>5</v>
      </c>
      <c r="AV559" t="s">
        <v>536</v>
      </c>
      <c r="AW559">
        <v>4</v>
      </c>
      <c r="AX559" t="s">
        <v>487</v>
      </c>
      <c r="AY559">
        <v>0</v>
      </c>
      <c r="BA559">
        <v>0</v>
      </c>
      <c r="BC559">
        <v>0</v>
      </c>
      <c r="BE559">
        <v>0</v>
      </c>
      <c r="BF559">
        <v>0</v>
      </c>
      <c r="BG559">
        <v>0</v>
      </c>
      <c r="BH559">
        <v>0</v>
      </c>
      <c r="BI559">
        <v>0</v>
      </c>
      <c r="BJ559">
        <v>179</v>
      </c>
      <c r="BK559" t="s">
        <v>789</v>
      </c>
      <c r="BL559" t="s">
        <v>790</v>
      </c>
      <c r="BM559" t="s">
        <v>788</v>
      </c>
      <c r="BN559" t="s">
        <v>758</v>
      </c>
      <c r="BO559">
        <v>0.5</v>
      </c>
      <c r="BP559">
        <v>0</v>
      </c>
      <c r="BQ559">
        <v>1</v>
      </c>
      <c r="BR559" t="s">
        <v>81</v>
      </c>
      <c r="BS559">
        <v>50</v>
      </c>
      <c r="BT559" t="s">
        <v>759</v>
      </c>
      <c r="BU559">
        <v>1000</v>
      </c>
      <c r="BV559">
        <v>539</v>
      </c>
      <c r="BW559">
        <v>1</v>
      </c>
    </row>
    <row r="560" spans="1:75" x14ac:dyDescent="0.15">
      <c r="A560">
        <v>3</v>
      </c>
      <c r="B560">
        <v>400501</v>
      </c>
      <c r="C560">
        <v>1</v>
      </c>
      <c r="D560" t="s">
        <v>713</v>
      </c>
      <c r="E560">
        <v>20141112</v>
      </c>
      <c r="F560">
        <v>1</v>
      </c>
      <c r="G560" t="s">
        <v>472</v>
      </c>
      <c r="H560">
        <v>1</v>
      </c>
      <c r="I560" t="s">
        <v>710</v>
      </c>
      <c r="J560">
        <v>0</v>
      </c>
      <c r="K560">
        <v>0</v>
      </c>
      <c r="L560">
        <v>11</v>
      </c>
      <c r="M560" t="s">
        <v>503</v>
      </c>
      <c r="N560" t="s">
        <v>504</v>
      </c>
      <c r="O560" t="s">
        <v>505</v>
      </c>
      <c r="P560">
        <v>1</v>
      </c>
      <c r="R560">
        <v>0</v>
      </c>
      <c r="S560">
        <v>0</v>
      </c>
      <c r="T560">
        <v>0</v>
      </c>
      <c r="U560">
        <v>0</v>
      </c>
      <c r="V560">
        <v>0</v>
      </c>
      <c r="W560">
        <v>0</v>
      </c>
      <c r="X560">
        <v>0</v>
      </c>
      <c r="Y560" t="s">
        <v>63</v>
      </c>
      <c r="Z560">
        <v>28</v>
      </c>
      <c r="AA560" t="s">
        <v>70</v>
      </c>
      <c r="AB560" t="s">
        <v>477</v>
      </c>
      <c r="AC560">
        <v>0</v>
      </c>
      <c r="AD560" t="s">
        <v>478</v>
      </c>
      <c r="AE560" t="s">
        <v>714</v>
      </c>
      <c r="AF560">
        <v>3</v>
      </c>
      <c r="AG560" t="s">
        <v>478</v>
      </c>
      <c r="AH560" t="s">
        <v>94</v>
      </c>
      <c r="AI560">
        <v>0</v>
      </c>
      <c r="AJ560" t="s">
        <v>478</v>
      </c>
      <c r="AK560" t="s">
        <v>148</v>
      </c>
      <c r="AL560">
        <v>0</v>
      </c>
      <c r="AM560" t="s">
        <v>478</v>
      </c>
      <c r="AN560" t="s">
        <v>715</v>
      </c>
      <c r="AO560">
        <v>0</v>
      </c>
      <c r="AP560" t="s">
        <v>478</v>
      </c>
      <c r="AQ560">
        <v>4</v>
      </c>
      <c r="AR560" t="s">
        <v>530</v>
      </c>
      <c r="AS560">
        <v>6</v>
      </c>
      <c r="AT560" t="s">
        <v>535</v>
      </c>
      <c r="AU560">
        <v>5</v>
      </c>
      <c r="AV560" t="s">
        <v>536</v>
      </c>
      <c r="AW560">
        <v>4</v>
      </c>
      <c r="AX560" t="s">
        <v>487</v>
      </c>
      <c r="AY560">
        <v>0</v>
      </c>
      <c r="BA560">
        <v>0</v>
      </c>
      <c r="BC560">
        <v>0</v>
      </c>
      <c r="BE560">
        <v>0</v>
      </c>
      <c r="BF560">
        <v>0</v>
      </c>
      <c r="BG560">
        <v>0</v>
      </c>
      <c r="BH560">
        <v>0</v>
      </c>
      <c r="BI560">
        <v>0</v>
      </c>
      <c r="BJ560">
        <v>141</v>
      </c>
      <c r="BK560" t="s">
        <v>778</v>
      </c>
      <c r="BL560" t="s">
        <v>779</v>
      </c>
      <c r="BM560" t="s">
        <v>505</v>
      </c>
      <c r="BN560" t="s">
        <v>758</v>
      </c>
      <c r="BO560">
        <v>3</v>
      </c>
      <c r="BP560">
        <v>0</v>
      </c>
      <c r="BQ560">
        <v>1</v>
      </c>
      <c r="BR560" t="s">
        <v>81</v>
      </c>
      <c r="BS560">
        <v>50</v>
      </c>
      <c r="BT560" t="s">
        <v>759</v>
      </c>
      <c r="BU560">
        <v>1350</v>
      </c>
      <c r="BV560">
        <v>394</v>
      </c>
      <c r="BW560">
        <v>1</v>
      </c>
    </row>
    <row r="561" spans="1:75" x14ac:dyDescent="0.15">
      <c r="A561">
        <v>3</v>
      </c>
      <c r="B561">
        <v>400501</v>
      </c>
      <c r="C561">
        <v>1</v>
      </c>
      <c r="D561" t="s">
        <v>713</v>
      </c>
      <c r="E561">
        <v>20141112</v>
      </c>
      <c r="F561">
        <v>1</v>
      </c>
      <c r="G561" t="s">
        <v>472</v>
      </c>
      <c r="H561">
        <v>1</v>
      </c>
      <c r="I561" t="s">
        <v>710</v>
      </c>
      <c r="J561">
        <v>0</v>
      </c>
      <c r="K561">
        <v>0</v>
      </c>
      <c r="L561">
        <v>1</v>
      </c>
      <c r="M561" t="s">
        <v>816</v>
      </c>
      <c r="N561" t="s">
        <v>817</v>
      </c>
      <c r="O561" t="s">
        <v>818</v>
      </c>
      <c r="P561">
        <v>29</v>
      </c>
      <c r="R561">
        <v>0</v>
      </c>
      <c r="S561">
        <v>0</v>
      </c>
      <c r="T561">
        <v>0</v>
      </c>
      <c r="U561">
        <v>0</v>
      </c>
      <c r="V561">
        <v>0</v>
      </c>
      <c r="W561">
        <v>0</v>
      </c>
      <c r="X561">
        <v>0</v>
      </c>
      <c r="Y561" t="s">
        <v>63</v>
      </c>
      <c r="Z561">
        <v>245</v>
      </c>
      <c r="AA561" t="s">
        <v>70</v>
      </c>
      <c r="AB561" t="s">
        <v>477</v>
      </c>
      <c r="AC561">
        <v>4.8</v>
      </c>
      <c r="AD561" t="s">
        <v>478</v>
      </c>
      <c r="AE561" t="s">
        <v>714</v>
      </c>
      <c r="AF561">
        <v>1.9</v>
      </c>
      <c r="AG561" t="s">
        <v>478</v>
      </c>
      <c r="AH561" t="s">
        <v>94</v>
      </c>
      <c r="AI561">
        <v>51.7</v>
      </c>
      <c r="AJ561" t="s">
        <v>478</v>
      </c>
      <c r="AK561" t="s">
        <v>148</v>
      </c>
      <c r="AL561">
        <v>2.1</v>
      </c>
      <c r="AM561" t="s">
        <v>478</v>
      </c>
      <c r="AN561" t="s">
        <v>715</v>
      </c>
      <c r="AO561">
        <v>0</v>
      </c>
      <c r="AP561" t="s">
        <v>478</v>
      </c>
      <c r="AQ561">
        <v>1</v>
      </c>
      <c r="AR561" t="s">
        <v>524</v>
      </c>
      <c r="AS561">
        <v>14</v>
      </c>
      <c r="AT561" t="s">
        <v>487</v>
      </c>
      <c r="AU561">
        <v>7</v>
      </c>
      <c r="AV561" t="s">
        <v>487</v>
      </c>
      <c r="AW561">
        <v>1</v>
      </c>
      <c r="AX561" t="s">
        <v>482</v>
      </c>
      <c r="AY561">
        <v>0</v>
      </c>
      <c r="BA561">
        <v>0</v>
      </c>
      <c r="BC561">
        <v>0</v>
      </c>
      <c r="BE561">
        <v>0</v>
      </c>
      <c r="BF561">
        <v>0</v>
      </c>
      <c r="BJ561">
        <v>10</v>
      </c>
      <c r="BN561" t="s">
        <v>819</v>
      </c>
      <c r="BO561">
        <v>70</v>
      </c>
      <c r="BP561">
        <v>0</v>
      </c>
      <c r="BQ561">
        <v>1</v>
      </c>
      <c r="BR561" t="s">
        <v>81</v>
      </c>
      <c r="BS561">
        <v>1</v>
      </c>
      <c r="BT561" t="s">
        <v>81</v>
      </c>
      <c r="BU561">
        <v>1</v>
      </c>
      <c r="BV561">
        <v>0.41</v>
      </c>
      <c r="BW561">
        <v>1</v>
      </c>
    </row>
    <row r="562" spans="1:75" x14ac:dyDescent="0.15">
      <c r="A562">
        <v>3</v>
      </c>
      <c r="B562">
        <v>400501</v>
      </c>
      <c r="C562">
        <v>1</v>
      </c>
      <c r="D562" t="s">
        <v>713</v>
      </c>
      <c r="E562">
        <v>20141112</v>
      </c>
      <c r="F562">
        <v>1</v>
      </c>
      <c r="G562" t="s">
        <v>472</v>
      </c>
      <c r="H562">
        <v>1</v>
      </c>
      <c r="I562" t="s">
        <v>710</v>
      </c>
      <c r="J562">
        <v>0</v>
      </c>
      <c r="K562">
        <v>0</v>
      </c>
      <c r="L562">
        <v>1</v>
      </c>
      <c r="M562" t="s">
        <v>551</v>
      </c>
      <c r="N562" t="s">
        <v>552</v>
      </c>
      <c r="O562" t="s">
        <v>553</v>
      </c>
      <c r="P562">
        <v>3</v>
      </c>
      <c r="R562">
        <v>0</v>
      </c>
      <c r="S562">
        <v>0</v>
      </c>
      <c r="T562">
        <v>0</v>
      </c>
      <c r="U562">
        <v>0</v>
      </c>
      <c r="V562">
        <v>0</v>
      </c>
      <c r="W562">
        <v>0</v>
      </c>
      <c r="X562">
        <v>0</v>
      </c>
      <c r="Y562" t="s">
        <v>63</v>
      </c>
      <c r="Z562">
        <v>22</v>
      </c>
      <c r="AA562" t="s">
        <v>70</v>
      </c>
      <c r="AB562" t="s">
        <v>477</v>
      </c>
      <c r="AC562">
        <v>1.6</v>
      </c>
      <c r="AD562" t="s">
        <v>478</v>
      </c>
      <c r="AE562" t="s">
        <v>714</v>
      </c>
      <c r="AF562">
        <v>0.7</v>
      </c>
      <c r="AG562" t="s">
        <v>478</v>
      </c>
      <c r="AH562" t="s">
        <v>94</v>
      </c>
      <c r="AI562">
        <v>2.5</v>
      </c>
      <c r="AJ562" t="s">
        <v>478</v>
      </c>
      <c r="AK562" t="s">
        <v>148</v>
      </c>
      <c r="AL562">
        <v>0.5</v>
      </c>
      <c r="AM562" t="s">
        <v>478</v>
      </c>
      <c r="AN562" t="s">
        <v>715</v>
      </c>
      <c r="AO562">
        <v>1.6</v>
      </c>
      <c r="AP562" t="s">
        <v>478</v>
      </c>
      <c r="AQ562">
        <v>5</v>
      </c>
      <c r="AR562" t="s">
        <v>528</v>
      </c>
      <c r="AS562">
        <v>13</v>
      </c>
      <c r="AT562" t="s">
        <v>529</v>
      </c>
      <c r="AU562">
        <v>7</v>
      </c>
      <c r="AV562" t="s">
        <v>487</v>
      </c>
      <c r="AW562">
        <v>4</v>
      </c>
      <c r="AX562" t="s">
        <v>487</v>
      </c>
      <c r="AY562">
        <v>0</v>
      </c>
      <c r="BA562">
        <v>0</v>
      </c>
      <c r="BC562">
        <v>0</v>
      </c>
      <c r="BE562">
        <v>0</v>
      </c>
      <c r="BF562">
        <v>0</v>
      </c>
      <c r="BG562">
        <v>0</v>
      </c>
      <c r="BH562">
        <v>0</v>
      </c>
      <c r="BI562">
        <v>0</v>
      </c>
      <c r="BJ562">
        <v>46</v>
      </c>
      <c r="BK562" t="s">
        <v>820</v>
      </c>
      <c r="BL562" t="s">
        <v>821</v>
      </c>
      <c r="BM562" t="s">
        <v>553</v>
      </c>
      <c r="BN562" t="s">
        <v>758</v>
      </c>
      <c r="BO562">
        <v>12</v>
      </c>
      <c r="BP562">
        <v>0</v>
      </c>
      <c r="BQ562">
        <v>1</v>
      </c>
      <c r="BR562" t="s">
        <v>81</v>
      </c>
      <c r="BS562">
        <v>50</v>
      </c>
      <c r="BT562" t="s">
        <v>759</v>
      </c>
      <c r="BU562">
        <v>1000</v>
      </c>
      <c r="BV562">
        <v>255</v>
      </c>
      <c r="BW562">
        <v>1</v>
      </c>
    </row>
    <row r="563" spans="1:75" x14ac:dyDescent="0.15">
      <c r="A563">
        <v>3</v>
      </c>
      <c r="B563">
        <v>400501</v>
      </c>
      <c r="C563">
        <v>1</v>
      </c>
      <c r="D563" t="s">
        <v>713</v>
      </c>
      <c r="E563">
        <v>20141112</v>
      </c>
      <c r="F563">
        <v>1</v>
      </c>
      <c r="G563" t="s">
        <v>472</v>
      </c>
      <c r="H563">
        <v>1</v>
      </c>
      <c r="I563" t="s">
        <v>710</v>
      </c>
      <c r="J563">
        <v>0</v>
      </c>
      <c r="K563">
        <v>0</v>
      </c>
      <c r="L563">
        <v>2</v>
      </c>
      <c r="M563" t="s">
        <v>786</v>
      </c>
      <c r="N563" t="s">
        <v>787</v>
      </c>
      <c r="O563" t="s">
        <v>788</v>
      </c>
      <c r="P563">
        <v>1</v>
      </c>
      <c r="R563">
        <v>0</v>
      </c>
      <c r="S563">
        <v>0</v>
      </c>
      <c r="T563">
        <v>0</v>
      </c>
      <c r="U563">
        <v>0</v>
      </c>
      <c r="V563">
        <v>0</v>
      </c>
      <c r="W563">
        <v>0</v>
      </c>
      <c r="X563">
        <v>0</v>
      </c>
      <c r="Y563" t="s">
        <v>63</v>
      </c>
      <c r="Z563">
        <v>2</v>
      </c>
      <c r="AA563" t="s">
        <v>70</v>
      </c>
      <c r="AB563" t="s">
        <v>477</v>
      </c>
      <c r="AC563">
        <v>0.3</v>
      </c>
      <c r="AD563" t="s">
        <v>478</v>
      </c>
      <c r="AE563" t="s">
        <v>714</v>
      </c>
      <c r="AF563">
        <v>0</v>
      </c>
      <c r="AG563" t="s">
        <v>478</v>
      </c>
      <c r="AH563" t="s">
        <v>94</v>
      </c>
      <c r="AI563">
        <v>0.2</v>
      </c>
      <c r="AJ563" t="s">
        <v>478</v>
      </c>
      <c r="AK563" t="s">
        <v>148</v>
      </c>
      <c r="AL563">
        <v>0</v>
      </c>
      <c r="AM563" t="s">
        <v>478</v>
      </c>
      <c r="AN563" t="s">
        <v>715</v>
      </c>
      <c r="AO563">
        <v>0.5</v>
      </c>
      <c r="AP563" t="s">
        <v>478</v>
      </c>
      <c r="AQ563">
        <v>5</v>
      </c>
      <c r="AR563" t="s">
        <v>528</v>
      </c>
      <c r="AS563">
        <v>13</v>
      </c>
      <c r="AT563" t="s">
        <v>529</v>
      </c>
      <c r="AU563">
        <v>7</v>
      </c>
      <c r="AV563" t="s">
        <v>487</v>
      </c>
      <c r="AW563">
        <v>4</v>
      </c>
      <c r="AX563" t="s">
        <v>487</v>
      </c>
      <c r="AY563">
        <v>0</v>
      </c>
      <c r="BA563">
        <v>0</v>
      </c>
      <c r="BC563">
        <v>0</v>
      </c>
      <c r="BE563">
        <v>0</v>
      </c>
      <c r="BF563">
        <v>0</v>
      </c>
      <c r="BG563">
        <v>0</v>
      </c>
      <c r="BH563">
        <v>0</v>
      </c>
      <c r="BI563">
        <v>0</v>
      </c>
      <c r="BJ563">
        <v>179</v>
      </c>
      <c r="BK563" t="s">
        <v>789</v>
      </c>
      <c r="BL563" t="s">
        <v>790</v>
      </c>
      <c r="BM563" t="s">
        <v>788</v>
      </c>
      <c r="BN563" t="s">
        <v>758</v>
      </c>
      <c r="BO563">
        <v>1</v>
      </c>
      <c r="BP563">
        <v>0</v>
      </c>
      <c r="BQ563">
        <v>1</v>
      </c>
      <c r="BR563" t="s">
        <v>81</v>
      </c>
      <c r="BS563">
        <v>50</v>
      </c>
      <c r="BT563" t="s">
        <v>759</v>
      </c>
      <c r="BU563">
        <v>1000</v>
      </c>
      <c r="BV563">
        <v>539</v>
      </c>
      <c r="BW563">
        <v>1</v>
      </c>
    </row>
    <row r="564" spans="1:75" x14ac:dyDescent="0.15">
      <c r="A564">
        <v>3</v>
      </c>
      <c r="B564">
        <v>400501</v>
      </c>
      <c r="C564">
        <v>1</v>
      </c>
      <c r="D564" t="s">
        <v>713</v>
      </c>
      <c r="E564">
        <v>20141112</v>
      </c>
      <c r="F564">
        <v>1</v>
      </c>
      <c r="G564" t="s">
        <v>472</v>
      </c>
      <c r="H564">
        <v>1</v>
      </c>
      <c r="I564" t="s">
        <v>710</v>
      </c>
      <c r="J564">
        <v>0</v>
      </c>
      <c r="K564">
        <v>0</v>
      </c>
      <c r="L564">
        <v>3</v>
      </c>
      <c r="M564" t="s">
        <v>939</v>
      </c>
      <c r="N564" t="s">
        <v>940</v>
      </c>
      <c r="O564" t="s">
        <v>941</v>
      </c>
      <c r="P564">
        <v>2</v>
      </c>
      <c r="R564">
        <v>0</v>
      </c>
      <c r="S564">
        <v>0</v>
      </c>
      <c r="T564">
        <v>0</v>
      </c>
      <c r="U564">
        <v>0</v>
      </c>
      <c r="V564">
        <v>0</v>
      </c>
      <c r="W564">
        <v>0</v>
      </c>
      <c r="X564">
        <v>0</v>
      </c>
      <c r="Y564" t="s">
        <v>63</v>
      </c>
      <c r="Z564">
        <v>6</v>
      </c>
      <c r="AA564" t="s">
        <v>70</v>
      </c>
      <c r="AB564" t="s">
        <v>477</v>
      </c>
      <c r="AC564">
        <v>0.5</v>
      </c>
      <c r="AD564" t="s">
        <v>478</v>
      </c>
      <c r="AE564" t="s">
        <v>714</v>
      </c>
      <c r="AF564">
        <v>0.3</v>
      </c>
      <c r="AG564" t="s">
        <v>478</v>
      </c>
      <c r="AH564" t="s">
        <v>94</v>
      </c>
      <c r="AI564">
        <v>0.2</v>
      </c>
      <c r="AJ564" t="s">
        <v>478</v>
      </c>
      <c r="AK564" t="s">
        <v>148</v>
      </c>
      <c r="AL564">
        <v>0</v>
      </c>
      <c r="AM564" t="s">
        <v>478</v>
      </c>
      <c r="AN564" t="s">
        <v>715</v>
      </c>
      <c r="AO564">
        <v>0</v>
      </c>
      <c r="AP564" t="s">
        <v>478</v>
      </c>
      <c r="AQ564">
        <v>5</v>
      </c>
      <c r="AR564" t="s">
        <v>528</v>
      </c>
      <c r="AS564">
        <v>13</v>
      </c>
      <c r="AT564" t="s">
        <v>529</v>
      </c>
      <c r="AU564">
        <v>7</v>
      </c>
      <c r="AV564" t="s">
        <v>487</v>
      </c>
      <c r="AW564">
        <v>4</v>
      </c>
      <c r="AX564" t="s">
        <v>487</v>
      </c>
      <c r="AY564">
        <v>0</v>
      </c>
      <c r="BA564">
        <v>0</v>
      </c>
      <c r="BC564">
        <v>0</v>
      </c>
      <c r="BE564">
        <v>0</v>
      </c>
      <c r="BF564">
        <v>0</v>
      </c>
      <c r="BG564">
        <v>0</v>
      </c>
      <c r="BH564">
        <v>0</v>
      </c>
      <c r="BI564">
        <v>0</v>
      </c>
      <c r="BJ564">
        <v>41</v>
      </c>
      <c r="BK564" t="s">
        <v>942</v>
      </c>
      <c r="BL564" t="s">
        <v>943</v>
      </c>
      <c r="BM564" t="s">
        <v>580</v>
      </c>
      <c r="BN564" t="s">
        <v>758</v>
      </c>
      <c r="BO564">
        <v>10</v>
      </c>
      <c r="BP564">
        <v>0</v>
      </c>
      <c r="BQ564">
        <v>1</v>
      </c>
      <c r="BR564" t="s">
        <v>81</v>
      </c>
      <c r="BS564">
        <v>50</v>
      </c>
      <c r="BT564" t="s">
        <v>759</v>
      </c>
      <c r="BU564">
        <v>400</v>
      </c>
      <c r="BV564">
        <v>65</v>
      </c>
      <c r="BW564">
        <v>2</v>
      </c>
    </row>
    <row r="565" spans="1:75" x14ac:dyDescent="0.15">
      <c r="A565">
        <v>3</v>
      </c>
      <c r="B565">
        <v>400501</v>
      </c>
      <c r="C565">
        <v>1</v>
      </c>
      <c r="D565" t="s">
        <v>713</v>
      </c>
      <c r="E565">
        <v>20141112</v>
      </c>
      <c r="F565">
        <v>1</v>
      </c>
      <c r="G565" t="s">
        <v>472</v>
      </c>
      <c r="H565">
        <v>1</v>
      </c>
      <c r="I565" t="s">
        <v>710</v>
      </c>
      <c r="J565">
        <v>0</v>
      </c>
      <c r="K565">
        <v>0</v>
      </c>
      <c r="L565">
        <v>4</v>
      </c>
      <c r="M565" t="s">
        <v>581</v>
      </c>
      <c r="N565" t="s">
        <v>582</v>
      </c>
      <c r="O565" t="s">
        <v>550</v>
      </c>
      <c r="P565">
        <v>4</v>
      </c>
      <c r="R565">
        <v>0</v>
      </c>
      <c r="S565">
        <v>0</v>
      </c>
      <c r="T565">
        <v>0</v>
      </c>
      <c r="U565">
        <v>0</v>
      </c>
      <c r="V565">
        <v>0</v>
      </c>
      <c r="W565">
        <v>0</v>
      </c>
      <c r="X565">
        <v>0</v>
      </c>
      <c r="Y565" t="s">
        <v>63</v>
      </c>
      <c r="Z565">
        <v>1</v>
      </c>
      <c r="AA565" t="s">
        <v>70</v>
      </c>
      <c r="AB565" t="s">
        <v>477</v>
      </c>
      <c r="AC565">
        <v>0</v>
      </c>
      <c r="AD565" t="s">
        <v>478</v>
      </c>
      <c r="AE565" t="s">
        <v>714</v>
      </c>
      <c r="AF565">
        <v>0</v>
      </c>
      <c r="AG565" t="s">
        <v>478</v>
      </c>
      <c r="AH565" t="s">
        <v>94</v>
      </c>
      <c r="AI565">
        <v>0.4</v>
      </c>
      <c r="AJ565" t="s">
        <v>478</v>
      </c>
      <c r="AK565" t="s">
        <v>148</v>
      </c>
      <c r="AL565">
        <v>0.1</v>
      </c>
      <c r="AM565" t="s">
        <v>478</v>
      </c>
      <c r="AN565" t="s">
        <v>715</v>
      </c>
      <c r="AO565">
        <v>0</v>
      </c>
      <c r="AP565" t="s">
        <v>478</v>
      </c>
      <c r="AQ565">
        <v>5</v>
      </c>
      <c r="AR565" t="s">
        <v>528</v>
      </c>
      <c r="AS565">
        <v>13</v>
      </c>
      <c r="AT565" t="s">
        <v>529</v>
      </c>
      <c r="AU565">
        <v>7</v>
      </c>
      <c r="AV565" t="s">
        <v>487</v>
      </c>
      <c r="AW565">
        <v>4</v>
      </c>
      <c r="AX565" t="s">
        <v>487</v>
      </c>
      <c r="AY565">
        <v>0</v>
      </c>
      <c r="BA565">
        <v>0</v>
      </c>
      <c r="BC565">
        <v>0</v>
      </c>
      <c r="BE565">
        <v>0</v>
      </c>
      <c r="BF565">
        <v>0</v>
      </c>
      <c r="BG565">
        <v>0</v>
      </c>
      <c r="BH565">
        <v>0</v>
      </c>
      <c r="BI565">
        <v>0</v>
      </c>
      <c r="BJ565">
        <v>61</v>
      </c>
      <c r="BK565" t="s">
        <v>966</v>
      </c>
      <c r="BL565" t="s">
        <v>967</v>
      </c>
      <c r="BM565" t="s">
        <v>550</v>
      </c>
      <c r="BN565" t="s">
        <v>758</v>
      </c>
      <c r="BO565">
        <v>5</v>
      </c>
      <c r="BP565">
        <v>0</v>
      </c>
      <c r="BQ565">
        <v>1</v>
      </c>
      <c r="BR565" t="s">
        <v>81</v>
      </c>
      <c r="BS565">
        <v>50</v>
      </c>
      <c r="BT565" t="s">
        <v>759</v>
      </c>
      <c r="BU565">
        <v>300</v>
      </c>
      <c r="BV565">
        <v>216</v>
      </c>
      <c r="BW565">
        <v>2</v>
      </c>
    </row>
    <row r="566" spans="1:75" x14ac:dyDescent="0.15">
      <c r="A566">
        <v>3</v>
      </c>
      <c r="B566">
        <v>400501</v>
      </c>
      <c r="C566">
        <v>1</v>
      </c>
      <c r="D566" t="s">
        <v>713</v>
      </c>
      <c r="E566">
        <v>20141112</v>
      </c>
      <c r="F566">
        <v>1</v>
      </c>
      <c r="G566" t="s">
        <v>472</v>
      </c>
      <c r="H566">
        <v>1</v>
      </c>
      <c r="I566" t="s">
        <v>710</v>
      </c>
      <c r="J566">
        <v>0</v>
      </c>
      <c r="K566">
        <v>0</v>
      </c>
      <c r="L566">
        <v>5</v>
      </c>
      <c r="M566" t="s">
        <v>652</v>
      </c>
      <c r="N566" t="s">
        <v>653</v>
      </c>
      <c r="O566" t="s">
        <v>654</v>
      </c>
      <c r="P566">
        <v>0</v>
      </c>
      <c r="R566">
        <v>0</v>
      </c>
      <c r="S566">
        <v>0</v>
      </c>
      <c r="T566">
        <v>0</v>
      </c>
      <c r="U566">
        <v>0</v>
      </c>
      <c r="V566">
        <v>0</v>
      </c>
      <c r="W566">
        <v>0</v>
      </c>
      <c r="X566">
        <v>0</v>
      </c>
      <c r="Y566" t="s">
        <v>63</v>
      </c>
      <c r="Z566">
        <v>0</v>
      </c>
      <c r="AA566" t="s">
        <v>70</v>
      </c>
      <c r="AB566" t="s">
        <v>477</v>
      </c>
      <c r="AC566">
        <v>0</v>
      </c>
      <c r="AD566" t="s">
        <v>478</v>
      </c>
      <c r="AE566" t="s">
        <v>714</v>
      </c>
      <c r="AF566">
        <v>0</v>
      </c>
      <c r="AG566" t="s">
        <v>478</v>
      </c>
      <c r="AH566" t="s">
        <v>94</v>
      </c>
      <c r="AI566">
        <v>0</v>
      </c>
      <c r="AJ566" t="s">
        <v>478</v>
      </c>
      <c r="AK566" t="s">
        <v>148</v>
      </c>
      <c r="AL566">
        <v>0</v>
      </c>
      <c r="AM566" t="s">
        <v>478</v>
      </c>
      <c r="AN566" t="s">
        <v>715</v>
      </c>
      <c r="AO566">
        <v>0</v>
      </c>
      <c r="AP566" t="s">
        <v>478</v>
      </c>
      <c r="AQ566">
        <v>5</v>
      </c>
      <c r="AR566" t="s">
        <v>528</v>
      </c>
      <c r="AS566">
        <v>13</v>
      </c>
      <c r="AT566" t="s">
        <v>529</v>
      </c>
      <c r="AU566">
        <v>7</v>
      </c>
      <c r="AV566" t="s">
        <v>487</v>
      </c>
      <c r="AW566">
        <v>4</v>
      </c>
      <c r="AX566" t="s">
        <v>487</v>
      </c>
      <c r="AY566">
        <v>0</v>
      </c>
      <c r="BA566">
        <v>0</v>
      </c>
      <c r="BC566">
        <v>0</v>
      </c>
      <c r="BE566">
        <v>0</v>
      </c>
      <c r="BF566">
        <v>0</v>
      </c>
      <c r="BG566">
        <v>0</v>
      </c>
      <c r="BH566">
        <v>0</v>
      </c>
      <c r="BI566">
        <v>0</v>
      </c>
      <c r="BJ566">
        <v>999</v>
      </c>
      <c r="BN566" t="s">
        <v>487</v>
      </c>
      <c r="BO566">
        <v>180</v>
      </c>
      <c r="BP566">
        <v>0</v>
      </c>
      <c r="BQ566">
        <v>1</v>
      </c>
      <c r="BR566" t="s">
        <v>81</v>
      </c>
      <c r="BS566">
        <v>99</v>
      </c>
      <c r="BT566" t="s">
        <v>655</v>
      </c>
      <c r="BU566">
        <v>999000</v>
      </c>
      <c r="BV566">
        <v>1</v>
      </c>
      <c r="BW566">
        <v>1</v>
      </c>
    </row>
    <row r="567" spans="1:75" x14ac:dyDescent="0.15">
      <c r="A567">
        <v>3</v>
      </c>
      <c r="B567">
        <v>400501</v>
      </c>
      <c r="C567">
        <v>1</v>
      </c>
      <c r="D567" t="s">
        <v>713</v>
      </c>
      <c r="E567">
        <v>20141113</v>
      </c>
      <c r="F567">
        <v>1</v>
      </c>
      <c r="G567" t="s">
        <v>472</v>
      </c>
      <c r="H567">
        <v>1</v>
      </c>
      <c r="I567" t="s">
        <v>710</v>
      </c>
      <c r="J567">
        <v>0</v>
      </c>
      <c r="K567">
        <v>0</v>
      </c>
      <c r="L567">
        <v>1</v>
      </c>
      <c r="M567" t="s">
        <v>1350</v>
      </c>
      <c r="N567" t="s">
        <v>1351</v>
      </c>
      <c r="O567" t="s">
        <v>1352</v>
      </c>
      <c r="P567">
        <v>19</v>
      </c>
      <c r="R567">
        <v>0</v>
      </c>
      <c r="S567">
        <v>0</v>
      </c>
      <c r="T567">
        <v>0</v>
      </c>
      <c r="U567">
        <v>0</v>
      </c>
      <c r="V567">
        <v>0</v>
      </c>
      <c r="W567">
        <v>0</v>
      </c>
      <c r="X567">
        <v>0</v>
      </c>
      <c r="Y567" t="s">
        <v>63</v>
      </c>
      <c r="Z567">
        <v>72</v>
      </c>
      <c r="AA567" t="s">
        <v>70</v>
      </c>
      <c r="AB567" t="s">
        <v>477</v>
      </c>
      <c r="AC567">
        <v>6.6</v>
      </c>
      <c r="AD567" t="s">
        <v>478</v>
      </c>
      <c r="AE567" t="s">
        <v>714</v>
      </c>
      <c r="AF567">
        <v>4.2</v>
      </c>
      <c r="AG567" t="s">
        <v>478</v>
      </c>
      <c r="AH567" t="s">
        <v>94</v>
      </c>
      <c r="AI567">
        <v>1.6</v>
      </c>
      <c r="AJ567" t="s">
        <v>478</v>
      </c>
      <c r="AK567" t="s">
        <v>148</v>
      </c>
      <c r="AL567">
        <v>0.4</v>
      </c>
      <c r="AM567" t="s">
        <v>478</v>
      </c>
      <c r="AN567" t="s">
        <v>715</v>
      </c>
      <c r="AO567">
        <v>0</v>
      </c>
      <c r="AP567" t="s">
        <v>478</v>
      </c>
      <c r="AQ567">
        <v>2</v>
      </c>
      <c r="AR567" t="s">
        <v>479</v>
      </c>
      <c r="AS567">
        <v>4</v>
      </c>
      <c r="AT567" t="s">
        <v>531</v>
      </c>
      <c r="AU567">
        <v>5</v>
      </c>
      <c r="AV567" t="s">
        <v>536</v>
      </c>
      <c r="AW567">
        <v>3</v>
      </c>
      <c r="AX567" t="s">
        <v>485</v>
      </c>
      <c r="AY567">
        <v>0</v>
      </c>
      <c r="BA567">
        <v>2</v>
      </c>
      <c r="BC567">
        <v>0</v>
      </c>
      <c r="BE567">
        <v>0</v>
      </c>
      <c r="BF567">
        <v>1</v>
      </c>
      <c r="BG567">
        <v>0</v>
      </c>
      <c r="BH567">
        <v>0</v>
      </c>
      <c r="BI567">
        <v>0</v>
      </c>
      <c r="BJ567">
        <v>41</v>
      </c>
      <c r="BK567" t="s">
        <v>1353</v>
      </c>
      <c r="BL567" t="s">
        <v>1354</v>
      </c>
      <c r="BM567" t="s">
        <v>580</v>
      </c>
      <c r="BN567" t="s">
        <v>758</v>
      </c>
      <c r="BO567">
        <v>100</v>
      </c>
      <c r="BP567">
        <v>0</v>
      </c>
      <c r="BQ567">
        <v>1</v>
      </c>
      <c r="BR567" t="s">
        <v>81</v>
      </c>
      <c r="BS567">
        <v>50</v>
      </c>
      <c r="BT567" t="s">
        <v>759</v>
      </c>
      <c r="BU567">
        <v>350</v>
      </c>
      <c r="BV567">
        <v>65</v>
      </c>
      <c r="BW567">
        <v>2</v>
      </c>
    </row>
    <row r="568" spans="1:75" x14ac:dyDescent="0.15">
      <c r="A568">
        <v>3</v>
      </c>
      <c r="B568">
        <v>400501</v>
      </c>
      <c r="C568">
        <v>1</v>
      </c>
      <c r="D568" t="s">
        <v>713</v>
      </c>
      <c r="E568">
        <v>20141113</v>
      </c>
      <c r="F568">
        <v>1</v>
      </c>
      <c r="G568" t="s">
        <v>472</v>
      </c>
      <c r="H568">
        <v>1</v>
      </c>
      <c r="I568" t="s">
        <v>710</v>
      </c>
      <c r="J568">
        <v>0</v>
      </c>
      <c r="K568">
        <v>0</v>
      </c>
      <c r="L568">
        <v>2</v>
      </c>
      <c r="M568" t="s">
        <v>908</v>
      </c>
      <c r="N568" t="s">
        <v>909</v>
      </c>
      <c r="O568" t="s">
        <v>910</v>
      </c>
      <c r="P568">
        <v>47</v>
      </c>
      <c r="R568">
        <v>0</v>
      </c>
      <c r="S568">
        <v>0</v>
      </c>
      <c r="T568">
        <v>0</v>
      </c>
      <c r="U568">
        <v>0</v>
      </c>
      <c r="V568">
        <v>0</v>
      </c>
      <c r="W568">
        <v>0</v>
      </c>
      <c r="X568">
        <v>0</v>
      </c>
      <c r="Y568" t="s">
        <v>63</v>
      </c>
      <c r="Z568">
        <v>111</v>
      </c>
      <c r="AA568" t="s">
        <v>70</v>
      </c>
      <c r="AB568" t="s">
        <v>477</v>
      </c>
      <c r="AC568">
        <v>9.3000000000000007</v>
      </c>
      <c r="AD568" t="s">
        <v>478</v>
      </c>
      <c r="AE568" t="s">
        <v>714</v>
      </c>
      <c r="AF568">
        <v>7.6</v>
      </c>
      <c r="AG568" t="s">
        <v>478</v>
      </c>
      <c r="AH568" t="s">
        <v>94</v>
      </c>
      <c r="AI568">
        <v>0</v>
      </c>
      <c r="AJ568" t="s">
        <v>478</v>
      </c>
      <c r="AK568" t="s">
        <v>148</v>
      </c>
      <c r="AL568">
        <v>0</v>
      </c>
      <c r="AM568" t="s">
        <v>478</v>
      </c>
      <c r="AN568" t="s">
        <v>715</v>
      </c>
      <c r="AO568">
        <v>0.1</v>
      </c>
      <c r="AP568" t="s">
        <v>478</v>
      </c>
      <c r="AQ568">
        <v>2</v>
      </c>
      <c r="AR568" t="s">
        <v>479</v>
      </c>
      <c r="AS568">
        <v>4</v>
      </c>
      <c r="AT568" t="s">
        <v>531</v>
      </c>
      <c r="AU568">
        <v>5</v>
      </c>
      <c r="AV568" t="s">
        <v>536</v>
      </c>
      <c r="AW568">
        <v>3</v>
      </c>
      <c r="AX568" t="s">
        <v>485</v>
      </c>
      <c r="AY568">
        <v>0</v>
      </c>
      <c r="BA568">
        <v>2</v>
      </c>
      <c r="BC568">
        <v>0</v>
      </c>
      <c r="BE568">
        <v>0</v>
      </c>
      <c r="BF568">
        <v>1</v>
      </c>
      <c r="BG568">
        <v>0</v>
      </c>
      <c r="BH568">
        <v>0</v>
      </c>
      <c r="BI568">
        <v>0</v>
      </c>
      <c r="BJ568">
        <v>111</v>
      </c>
      <c r="BK568" t="s">
        <v>911</v>
      </c>
      <c r="BL568" t="s">
        <v>912</v>
      </c>
      <c r="BM568" t="s">
        <v>913</v>
      </c>
      <c r="BN568" t="s">
        <v>758</v>
      </c>
      <c r="BO568">
        <v>50</v>
      </c>
      <c r="BP568">
        <v>0</v>
      </c>
      <c r="BQ568">
        <v>1</v>
      </c>
      <c r="BR568" t="s">
        <v>81</v>
      </c>
      <c r="BS568">
        <v>50</v>
      </c>
      <c r="BT568" t="s">
        <v>759</v>
      </c>
      <c r="BU568">
        <v>100</v>
      </c>
      <c r="BV568">
        <v>93</v>
      </c>
      <c r="BW568">
        <v>3</v>
      </c>
    </row>
    <row r="569" spans="1:75" x14ac:dyDescent="0.15">
      <c r="A569">
        <v>3</v>
      </c>
      <c r="B569">
        <v>400501</v>
      </c>
      <c r="C569">
        <v>1</v>
      </c>
      <c r="D569" t="s">
        <v>713</v>
      </c>
      <c r="E569">
        <v>20141113</v>
      </c>
      <c r="F569">
        <v>1</v>
      </c>
      <c r="G569" t="s">
        <v>472</v>
      </c>
      <c r="H569">
        <v>1</v>
      </c>
      <c r="I569" t="s">
        <v>710</v>
      </c>
      <c r="J569">
        <v>0</v>
      </c>
      <c r="K569">
        <v>0</v>
      </c>
      <c r="L569">
        <v>3</v>
      </c>
      <c r="M569" t="s">
        <v>629</v>
      </c>
      <c r="N569" t="s">
        <v>491</v>
      </c>
      <c r="O569" t="s">
        <v>491</v>
      </c>
      <c r="P569">
        <v>4</v>
      </c>
      <c r="R569">
        <v>0</v>
      </c>
      <c r="S569">
        <v>0</v>
      </c>
      <c r="T569">
        <v>0</v>
      </c>
      <c r="U569">
        <v>0</v>
      </c>
      <c r="V569">
        <v>0</v>
      </c>
      <c r="W569">
        <v>0</v>
      </c>
      <c r="X569">
        <v>0</v>
      </c>
      <c r="Y569" t="s">
        <v>63</v>
      </c>
      <c r="Z569">
        <v>11</v>
      </c>
      <c r="AA569" t="s">
        <v>70</v>
      </c>
      <c r="AB569" t="s">
        <v>477</v>
      </c>
      <c r="AC569">
        <v>0.3</v>
      </c>
      <c r="AD569" t="s">
        <v>478</v>
      </c>
      <c r="AE569" t="s">
        <v>714</v>
      </c>
      <c r="AF569">
        <v>0</v>
      </c>
      <c r="AG569" t="s">
        <v>478</v>
      </c>
      <c r="AH569" t="s">
        <v>94</v>
      </c>
      <c r="AI569">
        <v>2.6</v>
      </c>
      <c r="AJ569" t="s">
        <v>478</v>
      </c>
      <c r="AK569" t="s">
        <v>148</v>
      </c>
      <c r="AL569">
        <v>0.5</v>
      </c>
      <c r="AM569" t="s">
        <v>478</v>
      </c>
      <c r="AN569" t="s">
        <v>715</v>
      </c>
      <c r="AO569">
        <v>0</v>
      </c>
      <c r="AP569" t="s">
        <v>478</v>
      </c>
      <c r="AQ569">
        <v>2</v>
      </c>
      <c r="AR569" t="s">
        <v>479</v>
      </c>
      <c r="AS569">
        <v>4</v>
      </c>
      <c r="AT569" t="s">
        <v>531</v>
      </c>
      <c r="AU569">
        <v>5</v>
      </c>
      <c r="AV569" t="s">
        <v>536</v>
      </c>
      <c r="AW569">
        <v>3</v>
      </c>
      <c r="AX569" t="s">
        <v>485</v>
      </c>
      <c r="AY569">
        <v>0</v>
      </c>
      <c r="BA569">
        <v>2</v>
      </c>
      <c r="BC569">
        <v>0</v>
      </c>
      <c r="BE569">
        <v>0</v>
      </c>
      <c r="BF569">
        <v>1</v>
      </c>
      <c r="BG569">
        <v>0</v>
      </c>
      <c r="BH569">
        <v>0</v>
      </c>
      <c r="BI569">
        <v>0</v>
      </c>
      <c r="BJ569">
        <v>61</v>
      </c>
      <c r="BK569" t="s">
        <v>630</v>
      </c>
      <c r="BL569" t="s">
        <v>777</v>
      </c>
      <c r="BM569" t="s">
        <v>491</v>
      </c>
      <c r="BN569" t="s">
        <v>758</v>
      </c>
      <c r="BO569">
        <v>30</v>
      </c>
      <c r="BP569">
        <v>0</v>
      </c>
      <c r="BQ569">
        <v>1</v>
      </c>
      <c r="BR569" t="s">
        <v>81</v>
      </c>
      <c r="BS569">
        <v>50</v>
      </c>
      <c r="BT569" t="s">
        <v>759</v>
      </c>
      <c r="BU569">
        <v>220</v>
      </c>
      <c r="BV569">
        <v>31</v>
      </c>
      <c r="BW569">
        <v>2</v>
      </c>
    </row>
    <row r="570" spans="1:75" x14ac:dyDescent="0.15">
      <c r="A570">
        <v>3</v>
      </c>
      <c r="B570">
        <v>400501</v>
      </c>
      <c r="C570">
        <v>1</v>
      </c>
      <c r="D570" t="s">
        <v>713</v>
      </c>
      <c r="E570">
        <v>20141113</v>
      </c>
      <c r="F570">
        <v>1</v>
      </c>
      <c r="G570" t="s">
        <v>472</v>
      </c>
      <c r="H570">
        <v>1</v>
      </c>
      <c r="I570" t="s">
        <v>710</v>
      </c>
      <c r="J570">
        <v>0</v>
      </c>
      <c r="K570">
        <v>0</v>
      </c>
      <c r="L570">
        <v>4</v>
      </c>
      <c r="M570" t="s">
        <v>914</v>
      </c>
      <c r="N570" t="s">
        <v>915</v>
      </c>
      <c r="O570" t="s">
        <v>490</v>
      </c>
      <c r="P570">
        <v>3</v>
      </c>
      <c r="R570">
        <v>0</v>
      </c>
      <c r="S570">
        <v>0</v>
      </c>
      <c r="T570">
        <v>0</v>
      </c>
      <c r="U570">
        <v>0</v>
      </c>
      <c r="V570">
        <v>0</v>
      </c>
      <c r="W570">
        <v>0</v>
      </c>
      <c r="X570">
        <v>0</v>
      </c>
      <c r="Y570" t="s">
        <v>63</v>
      </c>
      <c r="Z570">
        <v>1</v>
      </c>
      <c r="AA570" t="s">
        <v>70</v>
      </c>
      <c r="AB570" t="s">
        <v>477</v>
      </c>
      <c r="AC570">
        <v>0</v>
      </c>
      <c r="AD570" t="s">
        <v>478</v>
      </c>
      <c r="AE570" t="s">
        <v>714</v>
      </c>
      <c r="AF570">
        <v>0</v>
      </c>
      <c r="AG570" t="s">
        <v>478</v>
      </c>
      <c r="AH570" t="s">
        <v>94</v>
      </c>
      <c r="AI570">
        <v>0.2</v>
      </c>
      <c r="AJ570" t="s">
        <v>478</v>
      </c>
      <c r="AK570" t="s">
        <v>148</v>
      </c>
      <c r="AL570">
        <v>0</v>
      </c>
      <c r="AM570" t="s">
        <v>478</v>
      </c>
      <c r="AN570" t="s">
        <v>715</v>
      </c>
      <c r="AO570">
        <v>0</v>
      </c>
      <c r="AP570" t="s">
        <v>478</v>
      </c>
      <c r="AQ570">
        <v>2</v>
      </c>
      <c r="AR570" t="s">
        <v>479</v>
      </c>
      <c r="AS570">
        <v>4</v>
      </c>
      <c r="AT570" t="s">
        <v>531</v>
      </c>
      <c r="AU570">
        <v>5</v>
      </c>
      <c r="AV570" t="s">
        <v>536</v>
      </c>
      <c r="AW570">
        <v>3</v>
      </c>
      <c r="AX570" t="s">
        <v>485</v>
      </c>
      <c r="AY570">
        <v>0</v>
      </c>
      <c r="BA570">
        <v>2</v>
      </c>
      <c r="BC570">
        <v>0</v>
      </c>
      <c r="BE570">
        <v>0</v>
      </c>
      <c r="BF570">
        <v>1</v>
      </c>
      <c r="BG570">
        <v>0</v>
      </c>
      <c r="BH570">
        <v>0</v>
      </c>
      <c r="BI570">
        <v>0</v>
      </c>
      <c r="BJ570">
        <v>180</v>
      </c>
      <c r="BK570" t="s">
        <v>502</v>
      </c>
      <c r="BL570" t="s">
        <v>916</v>
      </c>
      <c r="BM570" t="s">
        <v>490</v>
      </c>
      <c r="BN570" t="s">
        <v>758</v>
      </c>
      <c r="BO570">
        <v>2</v>
      </c>
      <c r="BP570">
        <v>0</v>
      </c>
      <c r="BQ570">
        <v>1</v>
      </c>
      <c r="BR570" t="s">
        <v>81</v>
      </c>
      <c r="BS570">
        <v>50</v>
      </c>
      <c r="BT570" t="s">
        <v>759</v>
      </c>
      <c r="BU570">
        <v>270</v>
      </c>
      <c r="BV570">
        <v>397</v>
      </c>
      <c r="BW570">
        <v>2</v>
      </c>
    </row>
    <row r="571" spans="1:75" x14ac:dyDescent="0.15">
      <c r="A571">
        <v>3</v>
      </c>
      <c r="B571">
        <v>400501</v>
      </c>
      <c r="C571">
        <v>1</v>
      </c>
      <c r="D571" t="s">
        <v>713</v>
      </c>
      <c r="E571">
        <v>20141113</v>
      </c>
      <c r="F571">
        <v>1</v>
      </c>
      <c r="G571" t="s">
        <v>472</v>
      </c>
      <c r="H571">
        <v>1</v>
      </c>
      <c r="I571" t="s">
        <v>710</v>
      </c>
      <c r="J571">
        <v>0</v>
      </c>
      <c r="K571">
        <v>0</v>
      </c>
      <c r="L571">
        <v>5</v>
      </c>
      <c r="M571" t="s">
        <v>917</v>
      </c>
      <c r="N571" t="s">
        <v>918</v>
      </c>
      <c r="O571" t="s">
        <v>919</v>
      </c>
      <c r="P571">
        <v>1</v>
      </c>
      <c r="R571">
        <v>0</v>
      </c>
      <c r="S571">
        <v>0</v>
      </c>
      <c r="T571">
        <v>0</v>
      </c>
      <c r="U571">
        <v>0</v>
      </c>
      <c r="V571">
        <v>0</v>
      </c>
      <c r="W571">
        <v>0</v>
      </c>
      <c r="X571">
        <v>0</v>
      </c>
      <c r="Y571" t="s">
        <v>63</v>
      </c>
      <c r="Z571">
        <v>2</v>
      </c>
      <c r="AA571" t="s">
        <v>70</v>
      </c>
      <c r="AB571" t="s">
        <v>477</v>
      </c>
      <c r="AC571">
        <v>0</v>
      </c>
      <c r="AD571" t="s">
        <v>478</v>
      </c>
      <c r="AE571" t="s">
        <v>714</v>
      </c>
      <c r="AF571">
        <v>0</v>
      </c>
      <c r="AG571" t="s">
        <v>478</v>
      </c>
      <c r="AH571" t="s">
        <v>94</v>
      </c>
      <c r="AI571">
        <v>0.4</v>
      </c>
      <c r="AJ571" t="s">
        <v>478</v>
      </c>
      <c r="AK571" t="s">
        <v>148</v>
      </c>
      <c r="AL571">
        <v>0</v>
      </c>
      <c r="AM571" t="s">
        <v>478</v>
      </c>
      <c r="AN571" t="s">
        <v>715</v>
      </c>
      <c r="AO571">
        <v>0</v>
      </c>
      <c r="AP571" t="s">
        <v>478</v>
      </c>
      <c r="AQ571">
        <v>2</v>
      </c>
      <c r="AR571" t="s">
        <v>479</v>
      </c>
      <c r="AS571">
        <v>4</v>
      </c>
      <c r="AT571" t="s">
        <v>531</v>
      </c>
      <c r="AU571">
        <v>5</v>
      </c>
      <c r="AV571" t="s">
        <v>536</v>
      </c>
      <c r="AW571">
        <v>3</v>
      </c>
      <c r="AX571" t="s">
        <v>485</v>
      </c>
      <c r="AY571">
        <v>0</v>
      </c>
      <c r="BA571">
        <v>2</v>
      </c>
      <c r="BC571">
        <v>0</v>
      </c>
      <c r="BE571">
        <v>0</v>
      </c>
      <c r="BF571">
        <v>1</v>
      </c>
      <c r="BG571">
        <v>0</v>
      </c>
      <c r="BH571">
        <v>0</v>
      </c>
      <c r="BI571">
        <v>0</v>
      </c>
      <c r="BJ571">
        <v>180</v>
      </c>
      <c r="BK571" t="s">
        <v>920</v>
      </c>
      <c r="BL571" t="s">
        <v>921</v>
      </c>
      <c r="BM571" t="s">
        <v>919</v>
      </c>
      <c r="BN571" t="s">
        <v>758</v>
      </c>
      <c r="BO571">
        <v>1</v>
      </c>
      <c r="BP571">
        <v>0</v>
      </c>
      <c r="BQ571">
        <v>1</v>
      </c>
      <c r="BR571" t="s">
        <v>81</v>
      </c>
      <c r="BS571">
        <v>50</v>
      </c>
      <c r="BT571" t="s">
        <v>759</v>
      </c>
      <c r="BU571">
        <v>290</v>
      </c>
      <c r="BV571">
        <v>396</v>
      </c>
      <c r="BW571">
        <v>2</v>
      </c>
    </row>
    <row r="572" spans="1:75" x14ac:dyDescent="0.15">
      <c r="A572">
        <v>3</v>
      </c>
      <c r="B572">
        <v>400501</v>
      </c>
      <c r="C572">
        <v>1</v>
      </c>
      <c r="D572" t="s">
        <v>713</v>
      </c>
      <c r="E572">
        <v>20141113</v>
      </c>
      <c r="F572">
        <v>1</v>
      </c>
      <c r="G572" t="s">
        <v>472</v>
      </c>
      <c r="H572">
        <v>1</v>
      </c>
      <c r="I572" t="s">
        <v>710</v>
      </c>
      <c r="J572">
        <v>0</v>
      </c>
      <c r="K572">
        <v>0</v>
      </c>
      <c r="L572">
        <v>6</v>
      </c>
      <c r="M572" t="s">
        <v>503</v>
      </c>
      <c r="N572" t="s">
        <v>504</v>
      </c>
      <c r="O572" t="s">
        <v>505</v>
      </c>
      <c r="P572">
        <v>1</v>
      </c>
      <c r="R572">
        <v>0</v>
      </c>
      <c r="S572">
        <v>0</v>
      </c>
      <c r="T572">
        <v>0</v>
      </c>
      <c r="U572">
        <v>0</v>
      </c>
      <c r="V572">
        <v>0</v>
      </c>
      <c r="W572">
        <v>0</v>
      </c>
      <c r="X572">
        <v>0</v>
      </c>
      <c r="Y572" t="s">
        <v>63</v>
      </c>
      <c r="Z572">
        <v>28</v>
      </c>
      <c r="AA572" t="s">
        <v>70</v>
      </c>
      <c r="AB572" t="s">
        <v>477</v>
      </c>
      <c r="AC572">
        <v>0</v>
      </c>
      <c r="AD572" t="s">
        <v>478</v>
      </c>
      <c r="AE572" t="s">
        <v>714</v>
      </c>
      <c r="AF572">
        <v>3</v>
      </c>
      <c r="AG572" t="s">
        <v>478</v>
      </c>
      <c r="AH572" t="s">
        <v>94</v>
      </c>
      <c r="AI572">
        <v>0</v>
      </c>
      <c r="AJ572" t="s">
        <v>478</v>
      </c>
      <c r="AK572" t="s">
        <v>148</v>
      </c>
      <c r="AL572">
        <v>0</v>
      </c>
      <c r="AM572" t="s">
        <v>478</v>
      </c>
      <c r="AN572" t="s">
        <v>715</v>
      </c>
      <c r="AO572">
        <v>0</v>
      </c>
      <c r="AP572" t="s">
        <v>478</v>
      </c>
      <c r="AQ572">
        <v>2</v>
      </c>
      <c r="AR572" t="s">
        <v>479</v>
      </c>
      <c r="AS572">
        <v>4</v>
      </c>
      <c r="AT572" t="s">
        <v>531</v>
      </c>
      <c r="AU572">
        <v>5</v>
      </c>
      <c r="AV572" t="s">
        <v>536</v>
      </c>
      <c r="AW572">
        <v>3</v>
      </c>
      <c r="AX572" t="s">
        <v>485</v>
      </c>
      <c r="AY572">
        <v>0</v>
      </c>
      <c r="BA572">
        <v>2</v>
      </c>
      <c r="BC572">
        <v>0</v>
      </c>
      <c r="BE572">
        <v>0</v>
      </c>
      <c r="BF572">
        <v>1</v>
      </c>
      <c r="BG572">
        <v>0</v>
      </c>
      <c r="BH572">
        <v>0</v>
      </c>
      <c r="BI572">
        <v>0</v>
      </c>
      <c r="BJ572">
        <v>141</v>
      </c>
      <c r="BK572" t="s">
        <v>778</v>
      </c>
      <c r="BL572" t="s">
        <v>779</v>
      </c>
      <c r="BM572" t="s">
        <v>505</v>
      </c>
      <c r="BN572" t="s">
        <v>758</v>
      </c>
      <c r="BO572">
        <v>3</v>
      </c>
      <c r="BP572">
        <v>0</v>
      </c>
      <c r="BQ572">
        <v>1</v>
      </c>
      <c r="BR572" t="s">
        <v>81</v>
      </c>
      <c r="BS572">
        <v>50</v>
      </c>
      <c r="BT572" t="s">
        <v>759</v>
      </c>
      <c r="BU572">
        <v>1350</v>
      </c>
      <c r="BV572">
        <v>394</v>
      </c>
      <c r="BW572">
        <v>1</v>
      </c>
    </row>
    <row r="573" spans="1:75" x14ac:dyDescent="0.15">
      <c r="A573">
        <v>3</v>
      </c>
      <c r="B573">
        <v>400501</v>
      </c>
      <c r="C573">
        <v>1</v>
      </c>
      <c r="D573" t="s">
        <v>713</v>
      </c>
      <c r="E573">
        <v>20141113</v>
      </c>
      <c r="F573">
        <v>1</v>
      </c>
      <c r="G573" t="s">
        <v>472</v>
      </c>
      <c r="H573">
        <v>1</v>
      </c>
      <c r="I573" t="s">
        <v>710</v>
      </c>
      <c r="J573">
        <v>0</v>
      </c>
      <c r="K573">
        <v>0</v>
      </c>
      <c r="L573">
        <v>7</v>
      </c>
      <c r="M573" t="s">
        <v>922</v>
      </c>
      <c r="N573" t="s">
        <v>923</v>
      </c>
      <c r="O573" t="s">
        <v>924</v>
      </c>
      <c r="P573">
        <v>4</v>
      </c>
      <c r="R573">
        <v>0</v>
      </c>
      <c r="S573">
        <v>0</v>
      </c>
      <c r="T573">
        <v>0</v>
      </c>
      <c r="U573">
        <v>0</v>
      </c>
      <c r="V573">
        <v>0</v>
      </c>
      <c r="W573">
        <v>0</v>
      </c>
      <c r="X573">
        <v>0</v>
      </c>
      <c r="Y573" t="s">
        <v>63</v>
      </c>
      <c r="Z573">
        <v>1</v>
      </c>
      <c r="AA573" t="s">
        <v>70</v>
      </c>
      <c r="AB573" t="s">
        <v>477</v>
      </c>
      <c r="AC573">
        <v>0</v>
      </c>
      <c r="AD573" t="s">
        <v>478</v>
      </c>
      <c r="AE573" t="s">
        <v>714</v>
      </c>
      <c r="AF573">
        <v>0</v>
      </c>
      <c r="AG573" t="s">
        <v>478</v>
      </c>
      <c r="AH573" t="s">
        <v>94</v>
      </c>
      <c r="AI573">
        <v>0.2</v>
      </c>
      <c r="AJ573" t="s">
        <v>478</v>
      </c>
      <c r="AK573" t="s">
        <v>148</v>
      </c>
      <c r="AL573">
        <v>0.1</v>
      </c>
      <c r="AM573" t="s">
        <v>478</v>
      </c>
      <c r="AN573" t="s">
        <v>715</v>
      </c>
      <c r="AO573">
        <v>0.4</v>
      </c>
      <c r="AP573" t="s">
        <v>478</v>
      </c>
      <c r="AQ573">
        <v>2</v>
      </c>
      <c r="AR573" t="s">
        <v>479</v>
      </c>
      <c r="AS573">
        <v>4</v>
      </c>
      <c r="AT573" t="s">
        <v>531</v>
      </c>
      <c r="AU573">
        <v>5</v>
      </c>
      <c r="AV573" t="s">
        <v>536</v>
      </c>
      <c r="AW573">
        <v>3</v>
      </c>
      <c r="AX573" t="s">
        <v>485</v>
      </c>
      <c r="AY573">
        <v>0</v>
      </c>
      <c r="BA573">
        <v>2</v>
      </c>
      <c r="BC573">
        <v>0</v>
      </c>
      <c r="BE573">
        <v>0</v>
      </c>
      <c r="BF573">
        <v>1</v>
      </c>
      <c r="BG573">
        <v>0</v>
      </c>
      <c r="BH573">
        <v>0</v>
      </c>
      <c r="BI573">
        <v>0</v>
      </c>
      <c r="BJ573">
        <v>179</v>
      </c>
      <c r="BK573" t="s">
        <v>925</v>
      </c>
      <c r="BL573" t="s">
        <v>926</v>
      </c>
      <c r="BM573" t="s">
        <v>924</v>
      </c>
      <c r="BN573" t="s">
        <v>758</v>
      </c>
      <c r="BO573">
        <v>2</v>
      </c>
      <c r="BP573">
        <v>0</v>
      </c>
      <c r="BQ573">
        <v>1</v>
      </c>
      <c r="BR573" t="s">
        <v>81</v>
      </c>
      <c r="BS573">
        <v>50</v>
      </c>
      <c r="BT573" t="s">
        <v>759</v>
      </c>
      <c r="BU573">
        <v>130</v>
      </c>
      <c r="BV573">
        <v>260</v>
      </c>
      <c r="BW573">
        <v>1</v>
      </c>
    </row>
    <row r="574" spans="1:75" x14ac:dyDescent="0.15">
      <c r="A574">
        <v>3</v>
      </c>
      <c r="B574">
        <v>400501</v>
      </c>
      <c r="C574">
        <v>1</v>
      </c>
      <c r="D574" t="s">
        <v>713</v>
      </c>
      <c r="E574">
        <v>20141113</v>
      </c>
      <c r="F574">
        <v>1</v>
      </c>
      <c r="G574" t="s">
        <v>472</v>
      </c>
      <c r="H574">
        <v>1</v>
      </c>
      <c r="I574" t="s">
        <v>710</v>
      </c>
      <c r="J574">
        <v>0</v>
      </c>
      <c r="K574">
        <v>0</v>
      </c>
      <c r="L574">
        <v>8</v>
      </c>
      <c r="M574" t="s">
        <v>603</v>
      </c>
      <c r="N574" t="s">
        <v>604</v>
      </c>
      <c r="O574" t="s">
        <v>605</v>
      </c>
      <c r="P574">
        <v>3</v>
      </c>
      <c r="R574">
        <v>0</v>
      </c>
      <c r="S574">
        <v>0</v>
      </c>
      <c r="T574">
        <v>0</v>
      </c>
      <c r="U574">
        <v>0</v>
      </c>
      <c r="V574">
        <v>0</v>
      </c>
      <c r="W574">
        <v>0</v>
      </c>
      <c r="X574">
        <v>0</v>
      </c>
      <c r="Y574" t="s">
        <v>63</v>
      </c>
      <c r="Z574">
        <v>2</v>
      </c>
      <c r="AA574" t="s">
        <v>70</v>
      </c>
      <c r="AB574" t="s">
        <v>477</v>
      </c>
      <c r="AC574">
        <v>0.2</v>
      </c>
      <c r="AD574" t="s">
        <v>478</v>
      </c>
      <c r="AE574" t="s">
        <v>714</v>
      </c>
      <c r="AF574">
        <v>0</v>
      </c>
      <c r="AG574" t="s">
        <v>478</v>
      </c>
      <c r="AH574" t="s">
        <v>94</v>
      </c>
      <c r="AI574">
        <v>0.4</v>
      </c>
      <c r="AJ574" t="s">
        <v>478</v>
      </c>
      <c r="AK574" t="s">
        <v>148</v>
      </c>
      <c r="AL574">
        <v>0</v>
      </c>
      <c r="AM574" t="s">
        <v>478</v>
      </c>
      <c r="AN574" t="s">
        <v>715</v>
      </c>
      <c r="AO574">
        <v>0.2</v>
      </c>
      <c r="AP574" t="s">
        <v>478</v>
      </c>
      <c r="AQ574">
        <v>2</v>
      </c>
      <c r="AR574" t="s">
        <v>479</v>
      </c>
      <c r="AS574">
        <v>4</v>
      </c>
      <c r="AT574" t="s">
        <v>531</v>
      </c>
      <c r="AU574">
        <v>5</v>
      </c>
      <c r="AV574" t="s">
        <v>536</v>
      </c>
      <c r="AW574">
        <v>3</v>
      </c>
      <c r="AX574" t="s">
        <v>485</v>
      </c>
      <c r="AY574">
        <v>0</v>
      </c>
      <c r="BA574">
        <v>2</v>
      </c>
      <c r="BC574">
        <v>0</v>
      </c>
      <c r="BE574">
        <v>0</v>
      </c>
      <c r="BF574">
        <v>1</v>
      </c>
      <c r="BG574">
        <v>0</v>
      </c>
      <c r="BH574">
        <v>0</v>
      </c>
      <c r="BI574">
        <v>0</v>
      </c>
      <c r="BJ574">
        <v>179</v>
      </c>
      <c r="BK574" t="s">
        <v>927</v>
      </c>
      <c r="BL574" t="s">
        <v>928</v>
      </c>
      <c r="BM574" t="s">
        <v>605</v>
      </c>
      <c r="BN574" t="s">
        <v>758</v>
      </c>
      <c r="BO574">
        <v>2</v>
      </c>
      <c r="BP574">
        <v>0</v>
      </c>
      <c r="BQ574">
        <v>1</v>
      </c>
      <c r="BR574" t="s">
        <v>81</v>
      </c>
      <c r="BS574">
        <v>50</v>
      </c>
      <c r="BT574" t="s">
        <v>759</v>
      </c>
      <c r="BU574">
        <v>450</v>
      </c>
      <c r="BV574">
        <v>624</v>
      </c>
      <c r="BW574">
        <v>1</v>
      </c>
    </row>
    <row r="575" spans="1:75" x14ac:dyDescent="0.15">
      <c r="A575">
        <v>3</v>
      </c>
      <c r="B575">
        <v>400501</v>
      </c>
      <c r="C575">
        <v>1</v>
      </c>
      <c r="D575" t="s">
        <v>713</v>
      </c>
      <c r="E575">
        <v>20141113</v>
      </c>
      <c r="F575">
        <v>1</v>
      </c>
      <c r="G575" t="s">
        <v>472</v>
      </c>
      <c r="H575">
        <v>1</v>
      </c>
      <c r="I575" t="s">
        <v>710</v>
      </c>
      <c r="J575">
        <v>0</v>
      </c>
      <c r="K575">
        <v>0</v>
      </c>
      <c r="L575">
        <v>9</v>
      </c>
      <c r="M575" t="s">
        <v>929</v>
      </c>
      <c r="N575" t="s">
        <v>930</v>
      </c>
      <c r="O575" t="s">
        <v>931</v>
      </c>
      <c r="P575">
        <v>2</v>
      </c>
      <c r="R575">
        <v>0</v>
      </c>
      <c r="S575">
        <v>0</v>
      </c>
      <c r="T575">
        <v>0</v>
      </c>
      <c r="U575">
        <v>0</v>
      </c>
      <c r="V575">
        <v>0</v>
      </c>
      <c r="W575">
        <v>0</v>
      </c>
      <c r="X575">
        <v>0</v>
      </c>
      <c r="Y575" t="s">
        <v>63</v>
      </c>
      <c r="Z575">
        <v>4</v>
      </c>
      <c r="AA575" t="s">
        <v>70</v>
      </c>
      <c r="AB575" t="s">
        <v>477</v>
      </c>
      <c r="AC575">
        <v>0.5</v>
      </c>
      <c r="AD575" t="s">
        <v>478</v>
      </c>
      <c r="AE575" t="s">
        <v>714</v>
      </c>
      <c r="AF575">
        <v>0.1</v>
      </c>
      <c r="AG575" t="s">
        <v>478</v>
      </c>
      <c r="AH575" t="s">
        <v>94</v>
      </c>
      <c r="AI575">
        <v>0.4</v>
      </c>
      <c r="AJ575" t="s">
        <v>478</v>
      </c>
      <c r="AK575" t="s">
        <v>148</v>
      </c>
      <c r="AL575">
        <v>0</v>
      </c>
      <c r="AM575" t="s">
        <v>478</v>
      </c>
      <c r="AN575" t="s">
        <v>715</v>
      </c>
      <c r="AO575">
        <v>0.5</v>
      </c>
      <c r="AP575" t="s">
        <v>478</v>
      </c>
      <c r="AQ575">
        <v>2</v>
      </c>
      <c r="AR575" t="s">
        <v>479</v>
      </c>
      <c r="AS575">
        <v>4</v>
      </c>
      <c r="AT575" t="s">
        <v>531</v>
      </c>
      <c r="AU575">
        <v>5</v>
      </c>
      <c r="AV575" t="s">
        <v>536</v>
      </c>
      <c r="AW575">
        <v>3</v>
      </c>
      <c r="AX575" t="s">
        <v>485</v>
      </c>
      <c r="AY575">
        <v>0</v>
      </c>
      <c r="BA575">
        <v>2</v>
      </c>
      <c r="BC575">
        <v>0</v>
      </c>
      <c r="BE575">
        <v>0</v>
      </c>
      <c r="BF575">
        <v>1</v>
      </c>
      <c r="BG575">
        <v>0</v>
      </c>
      <c r="BH575">
        <v>0</v>
      </c>
      <c r="BI575">
        <v>0</v>
      </c>
      <c r="BJ575">
        <v>179</v>
      </c>
      <c r="BK575" t="s">
        <v>932</v>
      </c>
      <c r="BL575" t="s">
        <v>933</v>
      </c>
      <c r="BM575" t="s">
        <v>931</v>
      </c>
      <c r="BN575" t="s">
        <v>758</v>
      </c>
      <c r="BO575">
        <v>1.5</v>
      </c>
      <c r="BP575">
        <v>0</v>
      </c>
      <c r="BQ575">
        <v>1</v>
      </c>
      <c r="BR575" t="s">
        <v>81</v>
      </c>
      <c r="BS575">
        <v>50</v>
      </c>
      <c r="BT575" t="s">
        <v>759</v>
      </c>
      <c r="BU575">
        <v>1000</v>
      </c>
      <c r="BV575">
        <v>1633</v>
      </c>
      <c r="BW575">
        <v>1</v>
      </c>
    </row>
    <row r="576" spans="1:75" x14ac:dyDescent="0.15">
      <c r="A576">
        <v>3</v>
      </c>
      <c r="B576">
        <v>400501</v>
      </c>
      <c r="C576">
        <v>1</v>
      </c>
      <c r="D576" t="s">
        <v>713</v>
      </c>
      <c r="E576">
        <v>20141113</v>
      </c>
      <c r="F576">
        <v>1</v>
      </c>
      <c r="G576" t="s">
        <v>472</v>
      </c>
      <c r="H576">
        <v>1</v>
      </c>
      <c r="I576" t="s">
        <v>710</v>
      </c>
      <c r="J576">
        <v>0</v>
      </c>
      <c r="K576">
        <v>0</v>
      </c>
      <c r="L576">
        <v>10</v>
      </c>
      <c r="M576" t="s">
        <v>558</v>
      </c>
      <c r="N576" t="s">
        <v>559</v>
      </c>
      <c r="O576" t="s">
        <v>560</v>
      </c>
      <c r="P576">
        <v>2</v>
      </c>
      <c r="R576">
        <v>0</v>
      </c>
      <c r="S576">
        <v>0</v>
      </c>
      <c r="T576">
        <v>0</v>
      </c>
      <c r="U576">
        <v>0</v>
      </c>
      <c r="V576">
        <v>0</v>
      </c>
      <c r="W576">
        <v>0</v>
      </c>
      <c r="X576">
        <v>0</v>
      </c>
      <c r="Y576" t="s">
        <v>63</v>
      </c>
      <c r="Z576">
        <v>27</v>
      </c>
      <c r="AA576" t="s">
        <v>70</v>
      </c>
      <c r="AB576" t="s">
        <v>477</v>
      </c>
      <c r="AC576">
        <v>0</v>
      </c>
      <c r="AD576" t="s">
        <v>478</v>
      </c>
      <c r="AE576" t="s">
        <v>714</v>
      </c>
      <c r="AF576">
        <v>0</v>
      </c>
      <c r="AG576" t="s">
        <v>478</v>
      </c>
      <c r="AH576" t="s">
        <v>94</v>
      </c>
      <c r="AI576">
        <v>6.9</v>
      </c>
      <c r="AJ576" t="s">
        <v>478</v>
      </c>
      <c r="AK576" t="s">
        <v>148</v>
      </c>
      <c r="AL576">
        <v>0</v>
      </c>
      <c r="AM576" t="s">
        <v>478</v>
      </c>
      <c r="AN576" t="s">
        <v>715</v>
      </c>
      <c r="AO576">
        <v>0</v>
      </c>
      <c r="AP576" t="s">
        <v>478</v>
      </c>
      <c r="AQ576">
        <v>2</v>
      </c>
      <c r="AR576" t="s">
        <v>479</v>
      </c>
      <c r="AS576">
        <v>4</v>
      </c>
      <c r="AT576" t="s">
        <v>531</v>
      </c>
      <c r="AU576">
        <v>5</v>
      </c>
      <c r="AV576" t="s">
        <v>536</v>
      </c>
      <c r="AW576">
        <v>3</v>
      </c>
      <c r="AX576" t="s">
        <v>485</v>
      </c>
      <c r="AY576">
        <v>0</v>
      </c>
      <c r="BA576">
        <v>2</v>
      </c>
      <c r="BC576">
        <v>0</v>
      </c>
      <c r="BE576">
        <v>0</v>
      </c>
      <c r="BF576">
        <v>1</v>
      </c>
      <c r="BG576">
        <v>0</v>
      </c>
      <c r="BH576">
        <v>0</v>
      </c>
      <c r="BI576">
        <v>0</v>
      </c>
      <c r="BJ576">
        <v>30</v>
      </c>
      <c r="BK576" t="s">
        <v>831</v>
      </c>
      <c r="BL576" t="s">
        <v>832</v>
      </c>
      <c r="BM576" t="s">
        <v>560</v>
      </c>
      <c r="BN576" t="s">
        <v>758</v>
      </c>
      <c r="BO576">
        <v>7</v>
      </c>
      <c r="BP576">
        <v>0</v>
      </c>
      <c r="BQ576">
        <v>1</v>
      </c>
      <c r="BR576" t="s">
        <v>81</v>
      </c>
      <c r="BS576">
        <v>50</v>
      </c>
      <c r="BT576" t="s">
        <v>759</v>
      </c>
      <c r="BU576">
        <v>1000</v>
      </c>
      <c r="BV576">
        <v>220</v>
      </c>
      <c r="BW576">
        <v>1</v>
      </c>
    </row>
    <row r="577" spans="1:75" x14ac:dyDescent="0.15">
      <c r="A577">
        <v>3</v>
      </c>
      <c r="B577">
        <v>400501</v>
      </c>
      <c r="C577">
        <v>1</v>
      </c>
      <c r="D577" t="s">
        <v>713</v>
      </c>
      <c r="E577">
        <v>20141113</v>
      </c>
      <c r="F577">
        <v>1</v>
      </c>
      <c r="G577" t="s">
        <v>472</v>
      </c>
      <c r="H577">
        <v>1</v>
      </c>
      <c r="I577" t="s">
        <v>710</v>
      </c>
      <c r="J577">
        <v>0</v>
      </c>
      <c r="K577">
        <v>0</v>
      </c>
      <c r="L577">
        <v>11</v>
      </c>
      <c r="M577" t="s">
        <v>510</v>
      </c>
      <c r="N577" t="s">
        <v>511</v>
      </c>
      <c r="O577" t="s">
        <v>512</v>
      </c>
      <c r="P577">
        <v>3</v>
      </c>
      <c r="R577">
        <v>0</v>
      </c>
      <c r="S577">
        <v>0</v>
      </c>
      <c r="T577">
        <v>0</v>
      </c>
      <c r="U577">
        <v>0</v>
      </c>
      <c r="V577">
        <v>0</v>
      </c>
      <c r="W577">
        <v>0</v>
      </c>
      <c r="X577">
        <v>0</v>
      </c>
      <c r="Y577" t="s">
        <v>63</v>
      </c>
      <c r="Z577">
        <v>13</v>
      </c>
      <c r="AA577" t="s">
        <v>70</v>
      </c>
      <c r="AB577" t="s">
        <v>477</v>
      </c>
      <c r="AC577">
        <v>1.4</v>
      </c>
      <c r="AD577" t="s">
        <v>478</v>
      </c>
      <c r="AE577" t="s">
        <v>714</v>
      </c>
      <c r="AF577">
        <v>0</v>
      </c>
      <c r="AG577" t="s">
        <v>478</v>
      </c>
      <c r="AH577" t="s">
        <v>94</v>
      </c>
      <c r="AI577">
        <v>1.8</v>
      </c>
      <c r="AJ577" t="s">
        <v>478</v>
      </c>
      <c r="AK577" t="s">
        <v>148</v>
      </c>
      <c r="AL577">
        <v>0</v>
      </c>
      <c r="AM577" t="s">
        <v>478</v>
      </c>
      <c r="AN577" t="s">
        <v>715</v>
      </c>
      <c r="AO577">
        <v>2.6</v>
      </c>
      <c r="AP577" t="s">
        <v>478</v>
      </c>
      <c r="AQ577">
        <v>2</v>
      </c>
      <c r="AR577" t="s">
        <v>479</v>
      </c>
      <c r="AS577">
        <v>4</v>
      </c>
      <c r="AT577" t="s">
        <v>531</v>
      </c>
      <c r="AU577">
        <v>5</v>
      </c>
      <c r="AV577" t="s">
        <v>536</v>
      </c>
      <c r="AW577">
        <v>3</v>
      </c>
      <c r="AX577" t="s">
        <v>485</v>
      </c>
      <c r="AY577">
        <v>0</v>
      </c>
      <c r="BA577">
        <v>2</v>
      </c>
      <c r="BC577">
        <v>0</v>
      </c>
      <c r="BE577">
        <v>0</v>
      </c>
      <c r="BF577">
        <v>1</v>
      </c>
      <c r="BG577">
        <v>0</v>
      </c>
      <c r="BH577">
        <v>0</v>
      </c>
      <c r="BI577">
        <v>0</v>
      </c>
      <c r="BJ577">
        <v>171</v>
      </c>
      <c r="BK577" t="s">
        <v>833</v>
      </c>
      <c r="BL577" t="s">
        <v>834</v>
      </c>
      <c r="BM577" t="s">
        <v>512</v>
      </c>
      <c r="BN577" t="s">
        <v>758</v>
      </c>
      <c r="BO577">
        <v>18</v>
      </c>
      <c r="BP577">
        <v>0</v>
      </c>
      <c r="BQ577">
        <v>1</v>
      </c>
      <c r="BR577" t="s">
        <v>81</v>
      </c>
      <c r="BS577">
        <v>50</v>
      </c>
      <c r="BT577" t="s">
        <v>759</v>
      </c>
      <c r="BU577">
        <v>1800</v>
      </c>
      <c r="BV577">
        <v>333</v>
      </c>
      <c r="BW577">
        <v>1</v>
      </c>
    </row>
    <row r="578" spans="1:75" x14ac:dyDescent="0.15">
      <c r="A578">
        <v>3</v>
      </c>
      <c r="B578">
        <v>400501</v>
      </c>
      <c r="C578">
        <v>1</v>
      </c>
      <c r="D578" t="s">
        <v>713</v>
      </c>
      <c r="E578">
        <v>20141113</v>
      </c>
      <c r="F578">
        <v>1</v>
      </c>
      <c r="G578" t="s">
        <v>472</v>
      </c>
      <c r="H578">
        <v>1</v>
      </c>
      <c r="I578" t="s">
        <v>710</v>
      </c>
      <c r="J578">
        <v>0</v>
      </c>
      <c r="K578">
        <v>0</v>
      </c>
      <c r="L578">
        <v>12</v>
      </c>
      <c r="M578" t="s">
        <v>652</v>
      </c>
      <c r="N578" t="s">
        <v>653</v>
      </c>
      <c r="O578" t="s">
        <v>654</v>
      </c>
      <c r="P578">
        <v>0</v>
      </c>
      <c r="R578">
        <v>0</v>
      </c>
      <c r="S578">
        <v>0</v>
      </c>
      <c r="T578">
        <v>0</v>
      </c>
      <c r="U578">
        <v>0</v>
      </c>
      <c r="V578">
        <v>0</v>
      </c>
      <c r="W578">
        <v>0</v>
      </c>
      <c r="X578">
        <v>0</v>
      </c>
      <c r="Y578" t="s">
        <v>63</v>
      </c>
      <c r="Z578">
        <v>0</v>
      </c>
      <c r="AA578" t="s">
        <v>70</v>
      </c>
      <c r="AB578" t="s">
        <v>477</v>
      </c>
      <c r="AC578">
        <v>0</v>
      </c>
      <c r="AD578" t="s">
        <v>478</v>
      </c>
      <c r="AE578" t="s">
        <v>714</v>
      </c>
      <c r="AF578">
        <v>0</v>
      </c>
      <c r="AG578" t="s">
        <v>478</v>
      </c>
      <c r="AH578" t="s">
        <v>94</v>
      </c>
      <c r="AI578">
        <v>0</v>
      </c>
      <c r="AJ578" t="s">
        <v>478</v>
      </c>
      <c r="AK578" t="s">
        <v>148</v>
      </c>
      <c r="AL578">
        <v>0</v>
      </c>
      <c r="AM578" t="s">
        <v>478</v>
      </c>
      <c r="AN578" t="s">
        <v>715</v>
      </c>
      <c r="AO578">
        <v>0</v>
      </c>
      <c r="AP578" t="s">
        <v>478</v>
      </c>
      <c r="AQ578">
        <v>2</v>
      </c>
      <c r="AR578" t="s">
        <v>479</v>
      </c>
      <c r="AS578">
        <v>4</v>
      </c>
      <c r="AT578" t="s">
        <v>531</v>
      </c>
      <c r="AU578">
        <v>5</v>
      </c>
      <c r="AV578" t="s">
        <v>536</v>
      </c>
      <c r="AW578">
        <v>3</v>
      </c>
      <c r="AX578" t="s">
        <v>485</v>
      </c>
      <c r="AY578">
        <v>0</v>
      </c>
      <c r="BA578">
        <v>2</v>
      </c>
      <c r="BC578">
        <v>0</v>
      </c>
      <c r="BE578">
        <v>0</v>
      </c>
      <c r="BF578">
        <v>1</v>
      </c>
      <c r="BG578">
        <v>0</v>
      </c>
      <c r="BH578">
        <v>0</v>
      </c>
      <c r="BI578">
        <v>0</v>
      </c>
      <c r="BJ578">
        <v>999</v>
      </c>
      <c r="BN578" t="s">
        <v>487</v>
      </c>
      <c r="BO578">
        <v>70</v>
      </c>
      <c r="BP578">
        <v>0</v>
      </c>
      <c r="BQ578">
        <v>1</v>
      </c>
      <c r="BR578" t="s">
        <v>81</v>
      </c>
      <c r="BS578">
        <v>99</v>
      </c>
      <c r="BT578" t="s">
        <v>655</v>
      </c>
      <c r="BU578">
        <v>999000</v>
      </c>
      <c r="BV578">
        <v>1</v>
      </c>
      <c r="BW578">
        <v>1</v>
      </c>
    </row>
    <row r="579" spans="1:75" x14ac:dyDescent="0.15">
      <c r="A579">
        <v>3</v>
      </c>
      <c r="B579">
        <v>400501</v>
      </c>
      <c r="C579">
        <v>1</v>
      </c>
      <c r="D579" t="s">
        <v>713</v>
      </c>
      <c r="E579">
        <v>20141113</v>
      </c>
      <c r="F579">
        <v>1</v>
      </c>
      <c r="G579" t="s">
        <v>472</v>
      </c>
      <c r="H579">
        <v>1</v>
      </c>
      <c r="I579" t="s">
        <v>710</v>
      </c>
      <c r="J579">
        <v>0</v>
      </c>
      <c r="K579">
        <v>0</v>
      </c>
      <c r="L579">
        <v>13</v>
      </c>
      <c r="M579" t="s">
        <v>585</v>
      </c>
      <c r="N579" t="s">
        <v>586</v>
      </c>
      <c r="O579" t="s">
        <v>587</v>
      </c>
      <c r="P579">
        <v>2</v>
      </c>
      <c r="R579">
        <v>0</v>
      </c>
      <c r="S579">
        <v>0</v>
      </c>
      <c r="T579">
        <v>0</v>
      </c>
      <c r="U579">
        <v>0</v>
      </c>
      <c r="V579">
        <v>0</v>
      </c>
      <c r="W579">
        <v>0</v>
      </c>
      <c r="X579">
        <v>0</v>
      </c>
      <c r="Y579" t="s">
        <v>63</v>
      </c>
      <c r="Z579">
        <v>17</v>
      </c>
      <c r="AA579" t="s">
        <v>70</v>
      </c>
      <c r="AB579" t="s">
        <v>477</v>
      </c>
      <c r="AC579">
        <v>0</v>
      </c>
      <c r="AD579" t="s">
        <v>478</v>
      </c>
      <c r="AE579" t="s">
        <v>714</v>
      </c>
      <c r="AF579">
        <v>0</v>
      </c>
      <c r="AG579" t="s">
        <v>478</v>
      </c>
      <c r="AH579" t="s">
        <v>94</v>
      </c>
      <c r="AI579">
        <v>4.0999999999999996</v>
      </c>
      <c r="AJ579" t="s">
        <v>478</v>
      </c>
      <c r="AK579" t="s">
        <v>148</v>
      </c>
      <c r="AL579">
        <v>0</v>
      </c>
      <c r="AM579" t="s">
        <v>478</v>
      </c>
      <c r="AN579" t="s">
        <v>715</v>
      </c>
      <c r="AO579">
        <v>0</v>
      </c>
      <c r="AP579" t="s">
        <v>478</v>
      </c>
      <c r="AQ579">
        <v>2</v>
      </c>
      <c r="AR579" t="s">
        <v>479</v>
      </c>
      <c r="AS579">
        <v>4</v>
      </c>
      <c r="AT579" t="s">
        <v>531</v>
      </c>
      <c r="AU579">
        <v>5</v>
      </c>
      <c r="AV579" t="s">
        <v>536</v>
      </c>
      <c r="AW579">
        <v>3</v>
      </c>
      <c r="AX579" t="s">
        <v>485</v>
      </c>
      <c r="AY579">
        <v>0</v>
      </c>
      <c r="BA579">
        <v>2</v>
      </c>
      <c r="BC579">
        <v>0</v>
      </c>
      <c r="BE579">
        <v>0</v>
      </c>
      <c r="BF579">
        <v>1</v>
      </c>
      <c r="BG579">
        <v>0</v>
      </c>
      <c r="BH579">
        <v>0</v>
      </c>
      <c r="BI579">
        <v>0</v>
      </c>
      <c r="BJ579">
        <v>24</v>
      </c>
      <c r="BK579" t="s">
        <v>588</v>
      </c>
      <c r="BL579" t="s">
        <v>853</v>
      </c>
      <c r="BM579" t="s">
        <v>587</v>
      </c>
      <c r="BN579" t="s">
        <v>758</v>
      </c>
      <c r="BO579">
        <v>5</v>
      </c>
      <c r="BP579">
        <v>0</v>
      </c>
      <c r="BQ579">
        <v>1</v>
      </c>
      <c r="BR579" t="s">
        <v>81</v>
      </c>
      <c r="BS579">
        <v>50</v>
      </c>
      <c r="BT579" t="s">
        <v>759</v>
      </c>
      <c r="BU579">
        <v>1000</v>
      </c>
      <c r="BV579">
        <v>326</v>
      </c>
      <c r="BW579">
        <v>1</v>
      </c>
    </row>
    <row r="580" spans="1:75" x14ac:dyDescent="0.15">
      <c r="A580">
        <v>3</v>
      </c>
      <c r="B580">
        <v>400501</v>
      </c>
      <c r="C580">
        <v>1</v>
      </c>
      <c r="D580" t="s">
        <v>713</v>
      </c>
      <c r="E580">
        <v>20141113</v>
      </c>
      <c r="F580">
        <v>1</v>
      </c>
      <c r="G580" t="s">
        <v>472</v>
      </c>
      <c r="H580">
        <v>1</v>
      </c>
      <c r="I580" t="s">
        <v>710</v>
      </c>
      <c r="J580">
        <v>0</v>
      </c>
      <c r="K580">
        <v>0</v>
      </c>
      <c r="L580">
        <v>14</v>
      </c>
      <c r="M580" t="s">
        <v>513</v>
      </c>
      <c r="N580" t="s">
        <v>514</v>
      </c>
      <c r="O580" t="s">
        <v>515</v>
      </c>
      <c r="P580">
        <v>2</v>
      </c>
      <c r="R580">
        <v>0</v>
      </c>
      <c r="S580">
        <v>0</v>
      </c>
      <c r="T580">
        <v>0</v>
      </c>
      <c r="U580">
        <v>0</v>
      </c>
      <c r="V580">
        <v>0</v>
      </c>
      <c r="W580">
        <v>0</v>
      </c>
      <c r="X580">
        <v>0</v>
      </c>
      <c r="Y580" t="s">
        <v>63</v>
      </c>
      <c r="Z580">
        <v>9</v>
      </c>
      <c r="AA580" t="s">
        <v>70</v>
      </c>
      <c r="AB580" t="s">
        <v>477</v>
      </c>
      <c r="AC580">
        <v>0</v>
      </c>
      <c r="AD580" t="s">
        <v>478</v>
      </c>
      <c r="AE580" t="s">
        <v>714</v>
      </c>
      <c r="AF580">
        <v>1</v>
      </c>
      <c r="AG580" t="s">
        <v>478</v>
      </c>
      <c r="AH580" t="s">
        <v>94</v>
      </c>
      <c r="AI580">
        <v>0</v>
      </c>
      <c r="AJ580" t="s">
        <v>478</v>
      </c>
      <c r="AK580" t="s">
        <v>148</v>
      </c>
      <c r="AL580">
        <v>0</v>
      </c>
      <c r="AM580" t="s">
        <v>478</v>
      </c>
      <c r="AN580" t="s">
        <v>715</v>
      </c>
      <c r="AO580">
        <v>0</v>
      </c>
      <c r="AP580" t="s">
        <v>478</v>
      </c>
      <c r="AQ580">
        <v>2</v>
      </c>
      <c r="AR580" t="s">
        <v>479</v>
      </c>
      <c r="AS580">
        <v>4</v>
      </c>
      <c r="AT580" t="s">
        <v>531</v>
      </c>
      <c r="AU580">
        <v>5</v>
      </c>
      <c r="AV580" t="s">
        <v>536</v>
      </c>
      <c r="AW580">
        <v>3</v>
      </c>
      <c r="AX580" t="s">
        <v>485</v>
      </c>
      <c r="AY580">
        <v>0</v>
      </c>
      <c r="BA580">
        <v>2</v>
      </c>
      <c r="BC580">
        <v>0</v>
      </c>
      <c r="BE580">
        <v>0</v>
      </c>
      <c r="BF580">
        <v>1</v>
      </c>
      <c r="BG580">
        <v>0</v>
      </c>
      <c r="BH580">
        <v>0</v>
      </c>
      <c r="BI580">
        <v>0</v>
      </c>
      <c r="BJ580">
        <v>141</v>
      </c>
      <c r="BK580" t="s">
        <v>934</v>
      </c>
      <c r="BL580" t="s">
        <v>935</v>
      </c>
      <c r="BM580" t="s">
        <v>515</v>
      </c>
      <c r="BN580" t="s">
        <v>758</v>
      </c>
      <c r="BO580">
        <v>1</v>
      </c>
      <c r="BP580">
        <v>0</v>
      </c>
      <c r="BQ580">
        <v>1</v>
      </c>
      <c r="BR580" t="s">
        <v>81</v>
      </c>
      <c r="BS580">
        <v>50</v>
      </c>
      <c r="BT580" t="s">
        <v>759</v>
      </c>
      <c r="BU580">
        <v>200</v>
      </c>
      <c r="BV580">
        <v>362</v>
      </c>
      <c r="BW580">
        <v>1</v>
      </c>
    </row>
    <row r="581" spans="1:75" x14ac:dyDescent="0.15">
      <c r="A581">
        <v>3</v>
      </c>
      <c r="B581">
        <v>400501</v>
      </c>
      <c r="C581">
        <v>1</v>
      </c>
      <c r="D581" t="s">
        <v>713</v>
      </c>
      <c r="E581">
        <v>20141113</v>
      </c>
      <c r="F581">
        <v>1</v>
      </c>
      <c r="G581" t="s">
        <v>472</v>
      </c>
      <c r="H581">
        <v>1</v>
      </c>
      <c r="I581" t="s">
        <v>710</v>
      </c>
      <c r="J581">
        <v>0</v>
      </c>
      <c r="K581">
        <v>0</v>
      </c>
      <c r="L581">
        <v>15</v>
      </c>
      <c r="M581" t="s">
        <v>857</v>
      </c>
      <c r="N581" t="s">
        <v>858</v>
      </c>
      <c r="O581" t="s">
        <v>859</v>
      </c>
      <c r="P581">
        <v>3</v>
      </c>
      <c r="R581">
        <v>0</v>
      </c>
      <c r="S581">
        <v>0</v>
      </c>
      <c r="T581">
        <v>0</v>
      </c>
      <c r="U581">
        <v>0</v>
      </c>
      <c r="V581">
        <v>0</v>
      </c>
      <c r="W581">
        <v>0</v>
      </c>
      <c r="X581">
        <v>0</v>
      </c>
      <c r="Y581" t="s">
        <v>63</v>
      </c>
      <c r="Z581">
        <v>1</v>
      </c>
      <c r="AA581" t="s">
        <v>70</v>
      </c>
      <c r="AB581" t="s">
        <v>477</v>
      </c>
      <c r="AC581">
        <v>0</v>
      </c>
      <c r="AD581" t="s">
        <v>478</v>
      </c>
      <c r="AE581" t="s">
        <v>714</v>
      </c>
      <c r="AF581">
        <v>0</v>
      </c>
      <c r="AG581" t="s">
        <v>478</v>
      </c>
      <c r="AH581" t="s">
        <v>94</v>
      </c>
      <c r="AI581">
        <v>0.1</v>
      </c>
      <c r="AJ581" t="s">
        <v>478</v>
      </c>
      <c r="AK581" t="s">
        <v>148</v>
      </c>
      <c r="AL581">
        <v>0.1</v>
      </c>
      <c r="AM581" t="s">
        <v>478</v>
      </c>
      <c r="AN581" t="s">
        <v>715</v>
      </c>
      <c r="AO581">
        <v>0</v>
      </c>
      <c r="AP581" t="s">
        <v>478</v>
      </c>
      <c r="AQ581">
        <v>2</v>
      </c>
      <c r="AR581" t="s">
        <v>479</v>
      </c>
      <c r="AS581">
        <v>4</v>
      </c>
      <c r="AT581" t="s">
        <v>531</v>
      </c>
      <c r="AU581">
        <v>5</v>
      </c>
      <c r="AV581" t="s">
        <v>536</v>
      </c>
      <c r="AW581">
        <v>3</v>
      </c>
      <c r="AX581" t="s">
        <v>485</v>
      </c>
      <c r="AY581">
        <v>0</v>
      </c>
      <c r="BA581">
        <v>2</v>
      </c>
      <c r="BC581">
        <v>0</v>
      </c>
      <c r="BE581">
        <v>0</v>
      </c>
      <c r="BF581">
        <v>1</v>
      </c>
      <c r="BG581">
        <v>0</v>
      </c>
      <c r="BH581">
        <v>0</v>
      </c>
      <c r="BI581">
        <v>0</v>
      </c>
      <c r="BJ581">
        <v>60</v>
      </c>
      <c r="BK581" t="s">
        <v>860</v>
      </c>
      <c r="BL581" t="s">
        <v>861</v>
      </c>
      <c r="BM581" t="s">
        <v>550</v>
      </c>
      <c r="BN581" t="s">
        <v>758</v>
      </c>
      <c r="BO581">
        <v>2</v>
      </c>
      <c r="BP581">
        <v>0</v>
      </c>
      <c r="BQ581">
        <v>1</v>
      </c>
      <c r="BR581" t="s">
        <v>81</v>
      </c>
      <c r="BS581">
        <v>50</v>
      </c>
      <c r="BT581" t="s">
        <v>759</v>
      </c>
      <c r="BU581">
        <v>100</v>
      </c>
      <c r="BV581">
        <v>124</v>
      </c>
      <c r="BW581">
        <v>2</v>
      </c>
    </row>
    <row r="582" spans="1:75" x14ac:dyDescent="0.15">
      <c r="A582">
        <v>3</v>
      </c>
      <c r="B582">
        <v>400501</v>
      </c>
      <c r="C582">
        <v>1</v>
      </c>
      <c r="D582" t="s">
        <v>713</v>
      </c>
      <c r="E582">
        <v>20141113</v>
      </c>
      <c r="F582">
        <v>1</v>
      </c>
      <c r="G582" t="s">
        <v>472</v>
      </c>
      <c r="H582">
        <v>1</v>
      </c>
      <c r="I582" t="s">
        <v>710</v>
      </c>
      <c r="J582">
        <v>0</v>
      </c>
      <c r="K582">
        <v>0</v>
      </c>
      <c r="L582">
        <v>1</v>
      </c>
      <c r="M582" t="s">
        <v>864</v>
      </c>
      <c r="N582" t="s">
        <v>865</v>
      </c>
      <c r="O582" t="s">
        <v>704</v>
      </c>
      <c r="P582">
        <v>6</v>
      </c>
      <c r="R582">
        <v>0</v>
      </c>
      <c r="S582">
        <v>0</v>
      </c>
      <c r="T582">
        <v>0</v>
      </c>
      <c r="U582">
        <v>0</v>
      </c>
      <c r="V582">
        <v>0</v>
      </c>
      <c r="W582">
        <v>0</v>
      </c>
      <c r="X582">
        <v>0</v>
      </c>
      <c r="Y582" t="s">
        <v>63</v>
      </c>
      <c r="Z582">
        <v>22</v>
      </c>
      <c r="AA582" t="s">
        <v>70</v>
      </c>
      <c r="AB582" t="s">
        <v>477</v>
      </c>
      <c r="AC582">
        <v>0.5</v>
      </c>
      <c r="AD582" t="s">
        <v>478</v>
      </c>
      <c r="AE582" t="s">
        <v>714</v>
      </c>
      <c r="AF582">
        <v>0</v>
      </c>
      <c r="AG582" t="s">
        <v>478</v>
      </c>
      <c r="AH582" t="s">
        <v>94</v>
      </c>
      <c r="AI582">
        <v>5.4</v>
      </c>
      <c r="AJ582" t="s">
        <v>478</v>
      </c>
      <c r="AK582" t="s">
        <v>148</v>
      </c>
      <c r="AL582">
        <v>1.7</v>
      </c>
      <c r="AM582" t="s">
        <v>478</v>
      </c>
      <c r="AN582" t="s">
        <v>715</v>
      </c>
      <c r="AO582">
        <v>0.1</v>
      </c>
      <c r="AP582" t="s">
        <v>478</v>
      </c>
      <c r="AQ582">
        <v>4</v>
      </c>
      <c r="AR582" t="s">
        <v>530</v>
      </c>
      <c r="AS582">
        <v>6</v>
      </c>
      <c r="AT582" t="s">
        <v>535</v>
      </c>
      <c r="AU582">
        <v>3</v>
      </c>
      <c r="AV582" t="s">
        <v>484</v>
      </c>
      <c r="AW582">
        <v>4</v>
      </c>
      <c r="AX582" t="s">
        <v>487</v>
      </c>
      <c r="AY582">
        <v>0</v>
      </c>
      <c r="BA582">
        <v>0</v>
      </c>
      <c r="BC582">
        <v>0</v>
      </c>
      <c r="BE582">
        <v>0</v>
      </c>
      <c r="BF582">
        <v>0</v>
      </c>
      <c r="BG582">
        <v>0</v>
      </c>
      <c r="BH582">
        <v>0</v>
      </c>
      <c r="BI582">
        <v>0</v>
      </c>
      <c r="BJ582">
        <v>63</v>
      </c>
      <c r="BK582" t="s">
        <v>866</v>
      </c>
      <c r="BL582" t="s">
        <v>867</v>
      </c>
      <c r="BM582" t="s">
        <v>704</v>
      </c>
      <c r="BN582" t="s">
        <v>758</v>
      </c>
      <c r="BO582">
        <v>8</v>
      </c>
      <c r="BP582">
        <v>0</v>
      </c>
      <c r="BQ582">
        <v>1</v>
      </c>
      <c r="BR582" t="s">
        <v>81</v>
      </c>
      <c r="BS582">
        <v>50</v>
      </c>
      <c r="BT582" t="s">
        <v>759</v>
      </c>
      <c r="BU582">
        <v>1000</v>
      </c>
      <c r="BV582">
        <v>780</v>
      </c>
      <c r="BW582">
        <v>1</v>
      </c>
    </row>
    <row r="583" spans="1:75" x14ac:dyDescent="0.15">
      <c r="A583">
        <v>3</v>
      </c>
      <c r="B583">
        <v>400501</v>
      </c>
      <c r="C583">
        <v>1</v>
      </c>
      <c r="D583" t="s">
        <v>713</v>
      </c>
      <c r="E583">
        <v>20141113</v>
      </c>
      <c r="F583">
        <v>1</v>
      </c>
      <c r="G583" t="s">
        <v>472</v>
      </c>
      <c r="H583">
        <v>1</v>
      </c>
      <c r="I583" t="s">
        <v>710</v>
      </c>
      <c r="J583">
        <v>0</v>
      </c>
      <c r="K583">
        <v>0</v>
      </c>
      <c r="L583">
        <v>2</v>
      </c>
      <c r="M583" t="s">
        <v>495</v>
      </c>
      <c r="N583" t="s">
        <v>496</v>
      </c>
      <c r="O583" t="s">
        <v>496</v>
      </c>
      <c r="P583">
        <v>9</v>
      </c>
      <c r="R583">
        <v>0</v>
      </c>
      <c r="S583">
        <v>0</v>
      </c>
      <c r="T583">
        <v>0</v>
      </c>
      <c r="U583">
        <v>0</v>
      </c>
      <c r="V583">
        <v>0</v>
      </c>
      <c r="W583">
        <v>0</v>
      </c>
      <c r="X583">
        <v>0</v>
      </c>
      <c r="Y583" t="s">
        <v>63</v>
      </c>
      <c r="Z583">
        <v>8</v>
      </c>
      <c r="AA583" t="s">
        <v>70</v>
      </c>
      <c r="AB583" t="s">
        <v>477</v>
      </c>
      <c r="AC583">
        <v>1</v>
      </c>
      <c r="AD583" t="s">
        <v>478</v>
      </c>
      <c r="AE583" t="s">
        <v>714</v>
      </c>
      <c r="AF583">
        <v>0</v>
      </c>
      <c r="AG583" t="s">
        <v>478</v>
      </c>
      <c r="AH583" t="s">
        <v>94</v>
      </c>
      <c r="AI583">
        <v>1.4</v>
      </c>
      <c r="AJ583" t="s">
        <v>478</v>
      </c>
      <c r="AK583" t="s">
        <v>148</v>
      </c>
      <c r="AL583">
        <v>0.7</v>
      </c>
      <c r="AM583" t="s">
        <v>478</v>
      </c>
      <c r="AN583" t="s">
        <v>715</v>
      </c>
      <c r="AO583">
        <v>0</v>
      </c>
      <c r="AP583" t="s">
        <v>478</v>
      </c>
      <c r="AQ583">
        <v>4</v>
      </c>
      <c r="AR583" t="s">
        <v>530</v>
      </c>
      <c r="AS583">
        <v>6</v>
      </c>
      <c r="AT583" t="s">
        <v>535</v>
      </c>
      <c r="AU583">
        <v>3</v>
      </c>
      <c r="AV583" t="s">
        <v>484</v>
      </c>
      <c r="AW583">
        <v>4</v>
      </c>
      <c r="AX583" t="s">
        <v>487</v>
      </c>
      <c r="AY583">
        <v>0</v>
      </c>
      <c r="BA583">
        <v>0</v>
      </c>
      <c r="BC583">
        <v>0</v>
      </c>
      <c r="BE583">
        <v>0</v>
      </c>
      <c r="BF583">
        <v>0</v>
      </c>
      <c r="BG583">
        <v>0</v>
      </c>
      <c r="BH583">
        <v>0</v>
      </c>
      <c r="BI583">
        <v>0</v>
      </c>
      <c r="BJ583">
        <v>61</v>
      </c>
      <c r="BK583" t="s">
        <v>497</v>
      </c>
      <c r="BL583" t="s">
        <v>894</v>
      </c>
      <c r="BM583" t="s">
        <v>496</v>
      </c>
      <c r="BN583" t="s">
        <v>758</v>
      </c>
      <c r="BO583">
        <v>50</v>
      </c>
      <c r="BP583">
        <v>0</v>
      </c>
      <c r="BQ583">
        <v>1</v>
      </c>
      <c r="BR583" t="s">
        <v>81</v>
      </c>
      <c r="BS583">
        <v>50</v>
      </c>
      <c r="BT583" t="s">
        <v>759</v>
      </c>
      <c r="BU583">
        <v>250</v>
      </c>
      <c r="BV583">
        <v>44</v>
      </c>
      <c r="BW583">
        <v>2</v>
      </c>
    </row>
    <row r="584" spans="1:75" x14ac:dyDescent="0.15">
      <c r="A584">
        <v>3</v>
      </c>
      <c r="B584">
        <v>400501</v>
      </c>
      <c r="C584">
        <v>1</v>
      </c>
      <c r="D584" t="s">
        <v>713</v>
      </c>
      <c r="E584">
        <v>20141113</v>
      </c>
      <c r="F584">
        <v>1</v>
      </c>
      <c r="G584" t="s">
        <v>472</v>
      </c>
      <c r="H584">
        <v>1</v>
      </c>
      <c r="I584" t="s">
        <v>710</v>
      </c>
      <c r="J584">
        <v>0</v>
      </c>
      <c r="K584">
        <v>0</v>
      </c>
      <c r="L584">
        <v>3</v>
      </c>
      <c r="M584" t="s">
        <v>606</v>
      </c>
      <c r="N584" t="s">
        <v>607</v>
      </c>
      <c r="O584" t="s">
        <v>608</v>
      </c>
      <c r="P584">
        <v>14</v>
      </c>
      <c r="R584">
        <v>0</v>
      </c>
      <c r="S584">
        <v>0</v>
      </c>
      <c r="T584">
        <v>0</v>
      </c>
      <c r="U584">
        <v>0</v>
      </c>
      <c r="V584">
        <v>0</v>
      </c>
      <c r="W584">
        <v>0</v>
      </c>
      <c r="X584">
        <v>0</v>
      </c>
      <c r="Y584" t="s">
        <v>63</v>
      </c>
      <c r="Z584">
        <v>4</v>
      </c>
      <c r="AA584" t="s">
        <v>70</v>
      </c>
      <c r="AB584" t="s">
        <v>477</v>
      </c>
      <c r="AC584">
        <v>0.3</v>
      </c>
      <c r="AD584" t="s">
        <v>478</v>
      </c>
      <c r="AE584" t="s">
        <v>714</v>
      </c>
      <c r="AF584">
        <v>0</v>
      </c>
      <c r="AG584" t="s">
        <v>478</v>
      </c>
      <c r="AH584" t="s">
        <v>94</v>
      </c>
      <c r="AI584">
        <v>0.9</v>
      </c>
      <c r="AJ584" t="s">
        <v>478</v>
      </c>
      <c r="AK584" t="s">
        <v>148</v>
      </c>
      <c r="AL584">
        <v>0.3</v>
      </c>
      <c r="AM584" t="s">
        <v>478</v>
      </c>
      <c r="AN584" t="s">
        <v>715</v>
      </c>
      <c r="AO584">
        <v>0</v>
      </c>
      <c r="AP584" t="s">
        <v>478</v>
      </c>
      <c r="AQ584">
        <v>4</v>
      </c>
      <c r="AR584" t="s">
        <v>530</v>
      </c>
      <c r="AS584">
        <v>6</v>
      </c>
      <c r="AT584" t="s">
        <v>535</v>
      </c>
      <c r="AU584">
        <v>3</v>
      </c>
      <c r="AV584" t="s">
        <v>484</v>
      </c>
      <c r="AW584">
        <v>4</v>
      </c>
      <c r="AX584" t="s">
        <v>487</v>
      </c>
      <c r="AY584">
        <v>0</v>
      </c>
      <c r="BA584">
        <v>0</v>
      </c>
      <c r="BC584">
        <v>0</v>
      </c>
      <c r="BE584">
        <v>0</v>
      </c>
      <c r="BF584">
        <v>0</v>
      </c>
      <c r="BG584">
        <v>0</v>
      </c>
      <c r="BH584">
        <v>0</v>
      </c>
      <c r="BI584">
        <v>0</v>
      </c>
      <c r="BJ584">
        <v>61</v>
      </c>
      <c r="BK584" t="s">
        <v>609</v>
      </c>
      <c r="BL584" t="s">
        <v>801</v>
      </c>
      <c r="BM584" t="s">
        <v>608</v>
      </c>
      <c r="BN584" t="s">
        <v>758</v>
      </c>
      <c r="BO584">
        <v>30</v>
      </c>
      <c r="BP584">
        <v>0</v>
      </c>
      <c r="BQ584">
        <v>1</v>
      </c>
      <c r="BR584" t="s">
        <v>81</v>
      </c>
      <c r="BS584">
        <v>50</v>
      </c>
      <c r="BT584" t="s">
        <v>759</v>
      </c>
      <c r="BU584">
        <v>90</v>
      </c>
      <c r="BV584">
        <v>40</v>
      </c>
      <c r="BW584">
        <v>2</v>
      </c>
    </row>
    <row r="585" spans="1:75" x14ac:dyDescent="0.15">
      <c r="A585">
        <v>3</v>
      </c>
      <c r="B585">
        <v>400501</v>
      </c>
      <c r="C585">
        <v>1</v>
      </c>
      <c r="D585" t="s">
        <v>713</v>
      </c>
      <c r="E585">
        <v>20141113</v>
      </c>
      <c r="F585">
        <v>1</v>
      </c>
      <c r="G585" t="s">
        <v>472</v>
      </c>
      <c r="H585">
        <v>1</v>
      </c>
      <c r="I585" t="s">
        <v>710</v>
      </c>
      <c r="J585">
        <v>0</v>
      </c>
      <c r="K585">
        <v>0</v>
      </c>
      <c r="L585">
        <v>4</v>
      </c>
      <c r="M585" t="s">
        <v>857</v>
      </c>
      <c r="N585" t="s">
        <v>858</v>
      </c>
      <c r="O585" t="s">
        <v>859</v>
      </c>
      <c r="P585">
        <v>4</v>
      </c>
      <c r="R585">
        <v>0</v>
      </c>
      <c r="S585">
        <v>0</v>
      </c>
      <c r="T585">
        <v>0</v>
      </c>
      <c r="U585">
        <v>0</v>
      </c>
      <c r="V585">
        <v>0</v>
      </c>
      <c r="W585">
        <v>0</v>
      </c>
      <c r="X585">
        <v>0</v>
      </c>
      <c r="Y585" t="s">
        <v>63</v>
      </c>
      <c r="Z585">
        <v>1</v>
      </c>
      <c r="AA585" t="s">
        <v>70</v>
      </c>
      <c r="AB585" t="s">
        <v>477</v>
      </c>
      <c r="AC585">
        <v>0.1</v>
      </c>
      <c r="AD585" t="s">
        <v>478</v>
      </c>
      <c r="AE585" t="s">
        <v>714</v>
      </c>
      <c r="AF585">
        <v>0</v>
      </c>
      <c r="AG585" t="s">
        <v>478</v>
      </c>
      <c r="AH585" t="s">
        <v>94</v>
      </c>
      <c r="AI585">
        <v>0.2</v>
      </c>
      <c r="AJ585" t="s">
        <v>478</v>
      </c>
      <c r="AK585" t="s">
        <v>148</v>
      </c>
      <c r="AL585">
        <v>0.1</v>
      </c>
      <c r="AM585" t="s">
        <v>478</v>
      </c>
      <c r="AN585" t="s">
        <v>715</v>
      </c>
      <c r="AO585">
        <v>0</v>
      </c>
      <c r="AP585" t="s">
        <v>478</v>
      </c>
      <c r="AQ585">
        <v>4</v>
      </c>
      <c r="AR585" t="s">
        <v>530</v>
      </c>
      <c r="AS585">
        <v>6</v>
      </c>
      <c r="AT585" t="s">
        <v>535</v>
      </c>
      <c r="AU585">
        <v>3</v>
      </c>
      <c r="AV585" t="s">
        <v>484</v>
      </c>
      <c r="AW585">
        <v>4</v>
      </c>
      <c r="AX585" t="s">
        <v>487</v>
      </c>
      <c r="AY585">
        <v>0</v>
      </c>
      <c r="BA585">
        <v>0</v>
      </c>
      <c r="BC585">
        <v>0</v>
      </c>
      <c r="BE585">
        <v>0</v>
      </c>
      <c r="BF585">
        <v>0</v>
      </c>
      <c r="BG585">
        <v>0</v>
      </c>
      <c r="BH585">
        <v>0</v>
      </c>
      <c r="BI585">
        <v>0</v>
      </c>
      <c r="BJ585">
        <v>60</v>
      </c>
      <c r="BK585" t="s">
        <v>860</v>
      </c>
      <c r="BL585" t="s">
        <v>861</v>
      </c>
      <c r="BM585" t="s">
        <v>550</v>
      </c>
      <c r="BN585" t="s">
        <v>758</v>
      </c>
      <c r="BO585">
        <v>3</v>
      </c>
      <c r="BP585">
        <v>0</v>
      </c>
      <c r="BQ585">
        <v>1</v>
      </c>
      <c r="BR585" t="s">
        <v>81</v>
      </c>
      <c r="BS585">
        <v>50</v>
      </c>
      <c r="BT585" t="s">
        <v>759</v>
      </c>
      <c r="BU585">
        <v>100</v>
      </c>
      <c r="BV585">
        <v>124</v>
      </c>
      <c r="BW585">
        <v>2</v>
      </c>
    </row>
    <row r="586" spans="1:75" x14ac:dyDescent="0.15">
      <c r="A586">
        <v>3</v>
      </c>
      <c r="B586">
        <v>400501</v>
      </c>
      <c r="C586">
        <v>1</v>
      </c>
      <c r="D586" t="s">
        <v>713</v>
      </c>
      <c r="E586">
        <v>20141113</v>
      </c>
      <c r="F586">
        <v>1</v>
      </c>
      <c r="G586" t="s">
        <v>472</v>
      </c>
      <c r="H586">
        <v>1</v>
      </c>
      <c r="I586" t="s">
        <v>710</v>
      </c>
      <c r="J586">
        <v>0</v>
      </c>
      <c r="K586">
        <v>0</v>
      </c>
      <c r="L586">
        <v>5</v>
      </c>
      <c r="M586" t="s">
        <v>510</v>
      </c>
      <c r="N586" t="s">
        <v>511</v>
      </c>
      <c r="O586" t="s">
        <v>512</v>
      </c>
      <c r="P586">
        <v>0</v>
      </c>
      <c r="R586">
        <v>0</v>
      </c>
      <c r="S586">
        <v>0</v>
      </c>
      <c r="T586">
        <v>0</v>
      </c>
      <c r="U586">
        <v>0</v>
      </c>
      <c r="V586">
        <v>0</v>
      </c>
      <c r="W586">
        <v>0</v>
      </c>
      <c r="X586">
        <v>0</v>
      </c>
      <c r="Y586" t="s">
        <v>63</v>
      </c>
      <c r="Z586">
        <v>2</v>
      </c>
      <c r="AA586" t="s">
        <v>70</v>
      </c>
      <c r="AB586" t="s">
        <v>477</v>
      </c>
      <c r="AC586">
        <v>0.2</v>
      </c>
      <c r="AD586" t="s">
        <v>478</v>
      </c>
      <c r="AE586" t="s">
        <v>714</v>
      </c>
      <c r="AF586">
        <v>0</v>
      </c>
      <c r="AG586" t="s">
        <v>478</v>
      </c>
      <c r="AH586" t="s">
        <v>94</v>
      </c>
      <c r="AI586">
        <v>0.3</v>
      </c>
      <c r="AJ586" t="s">
        <v>478</v>
      </c>
      <c r="AK586" t="s">
        <v>148</v>
      </c>
      <c r="AL586">
        <v>0</v>
      </c>
      <c r="AM586" t="s">
        <v>478</v>
      </c>
      <c r="AN586" t="s">
        <v>715</v>
      </c>
      <c r="AO586">
        <v>0.4</v>
      </c>
      <c r="AP586" t="s">
        <v>478</v>
      </c>
      <c r="AQ586">
        <v>4</v>
      </c>
      <c r="AR586" t="s">
        <v>530</v>
      </c>
      <c r="AS586">
        <v>6</v>
      </c>
      <c r="AT586" t="s">
        <v>535</v>
      </c>
      <c r="AU586">
        <v>3</v>
      </c>
      <c r="AV586" t="s">
        <v>484</v>
      </c>
      <c r="AW586">
        <v>4</v>
      </c>
      <c r="AX586" t="s">
        <v>487</v>
      </c>
      <c r="AY586">
        <v>0</v>
      </c>
      <c r="BA586">
        <v>0</v>
      </c>
      <c r="BC586">
        <v>0</v>
      </c>
      <c r="BE586">
        <v>0</v>
      </c>
      <c r="BF586">
        <v>0</v>
      </c>
      <c r="BG586">
        <v>0</v>
      </c>
      <c r="BH586">
        <v>0</v>
      </c>
      <c r="BI586">
        <v>0</v>
      </c>
      <c r="BJ586">
        <v>171</v>
      </c>
      <c r="BK586" t="s">
        <v>833</v>
      </c>
      <c r="BL586" t="s">
        <v>834</v>
      </c>
      <c r="BM586" t="s">
        <v>512</v>
      </c>
      <c r="BN586" t="s">
        <v>758</v>
      </c>
      <c r="BO586">
        <v>2.5</v>
      </c>
      <c r="BP586">
        <v>0</v>
      </c>
      <c r="BQ586">
        <v>1</v>
      </c>
      <c r="BR586" t="s">
        <v>81</v>
      </c>
      <c r="BS586">
        <v>50</v>
      </c>
      <c r="BT586" t="s">
        <v>759</v>
      </c>
      <c r="BU586">
        <v>1800</v>
      </c>
      <c r="BV586">
        <v>333</v>
      </c>
      <c r="BW586">
        <v>1</v>
      </c>
    </row>
    <row r="587" spans="1:75" x14ac:dyDescent="0.15">
      <c r="A587">
        <v>3</v>
      </c>
      <c r="B587">
        <v>400501</v>
      </c>
      <c r="C587">
        <v>1</v>
      </c>
      <c r="D587" t="s">
        <v>713</v>
      </c>
      <c r="E587">
        <v>20141113</v>
      </c>
      <c r="F587">
        <v>1</v>
      </c>
      <c r="G587" t="s">
        <v>472</v>
      </c>
      <c r="H587">
        <v>1</v>
      </c>
      <c r="I587" t="s">
        <v>710</v>
      </c>
      <c r="J587">
        <v>0</v>
      </c>
      <c r="K587">
        <v>0</v>
      </c>
      <c r="L587">
        <v>6</v>
      </c>
      <c r="M587" t="s">
        <v>506</v>
      </c>
      <c r="N587" t="s">
        <v>507</v>
      </c>
      <c r="O587" t="s">
        <v>508</v>
      </c>
      <c r="P587">
        <v>0</v>
      </c>
      <c r="R587">
        <v>0</v>
      </c>
      <c r="S587">
        <v>0</v>
      </c>
      <c r="T587">
        <v>0</v>
      </c>
      <c r="U587">
        <v>0</v>
      </c>
      <c r="V587">
        <v>0</v>
      </c>
      <c r="W587">
        <v>0</v>
      </c>
      <c r="X587">
        <v>0</v>
      </c>
      <c r="Y587" t="s">
        <v>63</v>
      </c>
      <c r="Z587">
        <v>0</v>
      </c>
      <c r="AA587" t="s">
        <v>70</v>
      </c>
      <c r="AB587" t="s">
        <v>477</v>
      </c>
      <c r="AC587">
        <v>0</v>
      </c>
      <c r="AD587" t="s">
        <v>478</v>
      </c>
      <c r="AE587" t="s">
        <v>714</v>
      </c>
      <c r="AF587">
        <v>0</v>
      </c>
      <c r="AG587" t="s">
        <v>478</v>
      </c>
      <c r="AH587" t="s">
        <v>94</v>
      </c>
      <c r="AI587">
        <v>0</v>
      </c>
      <c r="AJ587" t="s">
        <v>478</v>
      </c>
      <c r="AK587" t="s">
        <v>148</v>
      </c>
      <c r="AL587">
        <v>0</v>
      </c>
      <c r="AM587" t="s">
        <v>478</v>
      </c>
      <c r="AN587" t="s">
        <v>715</v>
      </c>
      <c r="AO587">
        <v>0.5</v>
      </c>
      <c r="AP587" t="s">
        <v>478</v>
      </c>
      <c r="AQ587">
        <v>4</v>
      </c>
      <c r="AR587" t="s">
        <v>530</v>
      </c>
      <c r="AS587">
        <v>6</v>
      </c>
      <c r="AT587" t="s">
        <v>535</v>
      </c>
      <c r="AU587">
        <v>3</v>
      </c>
      <c r="AV587" t="s">
        <v>484</v>
      </c>
      <c r="AW587">
        <v>4</v>
      </c>
      <c r="AX587" t="s">
        <v>487</v>
      </c>
      <c r="AY587">
        <v>0</v>
      </c>
      <c r="BA587">
        <v>0</v>
      </c>
      <c r="BC587">
        <v>0</v>
      </c>
      <c r="BE587">
        <v>0</v>
      </c>
      <c r="BF587">
        <v>0</v>
      </c>
      <c r="BG587">
        <v>0</v>
      </c>
      <c r="BH587">
        <v>0</v>
      </c>
      <c r="BI587">
        <v>0</v>
      </c>
      <c r="BJ587">
        <v>170</v>
      </c>
      <c r="BK587" t="s">
        <v>761</v>
      </c>
      <c r="BL587" t="s">
        <v>762</v>
      </c>
      <c r="BM587" t="s">
        <v>508</v>
      </c>
      <c r="BN587" t="s">
        <v>758</v>
      </c>
      <c r="BO587">
        <v>0.5</v>
      </c>
      <c r="BP587">
        <v>0</v>
      </c>
      <c r="BQ587">
        <v>1</v>
      </c>
      <c r="BR587" t="s">
        <v>81</v>
      </c>
      <c r="BS587">
        <v>50</v>
      </c>
      <c r="BT587" t="s">
        <v>759</v>
      </c>
      <c r="BU587">
        <v>1000</v>
      </c>
      <c r="BV587">
        <v>128</v>
      </c>
      <c r="BW587">
        <v>1</v>
      </c>
    </row>
    <row r="588" spans="1:75" x14ac:dyDescent="0.15">
      <c r="A588">
        <v>3</v>
      </c>
      <c r="B588">
        <v>400501</v>
      </c>
      <c r="C588">
        <v>1</v>
      </c>
      <c r="D588" t="s">
        <v>713</v>
      </c>
      <c r="E588">
        <v>20141113</v>
      </c>
      <c r="F588">
        <v>1</v>
      </c>
      <c r="G588" t="s">
        <v>472</v>
      </c>
      <c r="H588">
        <v>1</v>
      </c>
      <c r="I588" t="s">
        <v>710</v>
      </c>
      <c r="J588">
        <v>0</v>
      </c>
      <c r="K588">
        <v>0</v>
      </c>
      <c r="L588">
        <v>7</v>
      </c>
      <c r="M588" t="s">
        <v>895</v>
      </c>
      <c r="N588" t="s">
        <v>896</v>
      </c>
      <c r="O588" t="s">
        <v>681</v>
      </c>
      <c r="P588">
        <v>2</v>
      </c>
      <c r="R588">
        <v>0</v>
      </c>
      <c r="S588">
        <v>0</v>
      </c>
      <c r="T588">
        <v>0</v>
      </c>
      <c r="U588">
        <v>0</v>
      </c>
      <c r="V588">
        <v>0</v>
      </c>
      <c r="W588">
        <v>0</v>
      </c>
      <c r="X588">
        <v>0</v>
      </c>
      <c r="Y588" t="s">
        <v>63</v>
      </c>
      <c r="Z588">
        <v>18</v>
      </c>
      <c r="AA588" t="s">
        <v>70</v>
      </c>
      <c r="AB588" t="s">
        <v>477</v>
      </c>
      <c r="AC588">
        <v>0.6</v>
      </c>
      <c r="AD588" t="s">
        <v>478</v>
      </c>
      <c r="AE588" t="s">
        <v>714</v>
      </c>
      <c r="AF588">
        <v>1.6</v>
      </c>
      <c r="AG588" t="s">
        <v>478</v>
      </c>
      <c r="AH588" t="s">
        <v>94</v>
      </c>
      <c r="AI588">
        <v>0.6</v>
      </c>
      <c r="AJ588" t="s">
        <v>478</v>
      </c>
      <c r="AK588" t="s">
        <v>148</v>
      </c>
      <c r="AL588">
        <v>0.4</v>
      </c>
      <c r="AM588" t="s">
        <v>478</v>
      </c>
      <c r="AN588" t="s">
        <v>715</v>
      </c>
      <c r="AO588">
        <v>0</v>
      </c>
      <c r="AP588" t="s">
        <v>478</v>
      </c>
      <c r="AQ588">
        <v>4</v>
      </c>
      <c r="AR588" t="s">
        <v>530</v>
      </c>
      <c r="AS588">
        <v>6</v>
      </c>
      <c r="AT588" t="s">
        <v>535</v>
      </c>
      <c r="AU588">
        <v>3</v>
      </c>
      <c r="AV588" t="s">
        <v>484</v>
      </c>
      <c r="AW588">
        <v>4</v>
      </c>
      <c r="AX588" t="s">
        <v>487</v>
      </c>
      <c r="AY588">
        <v>0</v>
      </c>
      <c r="BA588">
        <v>0</v>
      </c>
      <c r="BC588">
        <v>0</v>
      </c>
      <c r="BE588">
        <v>0</v>
      </c>
      <c r="BF588">
        <v>0</v>
      </c>
      <c r="BG588">
        <v>0</v>
      </c>
      <c r="BH588">
        <v>0</v>
      </c>
      <c r="BI588">
        <v>0</v>
      </c>
      <c r="BJ588">
        <v>50</v>
      </c>
      <c r="BK588" t="s">
        <v>897</v>
      </c>
      <c r="BL588" t="s">
        <v>898</v>
      </c>
      <c r="BM588" t="s">
        <v>899</v>
      </c>
      <c r="BN588" t="s">
        <v>758</v>
      </c>
      <c r="BO588">
        <v>3</v>
      </c>
      <c r="BP588">
        <v>0</v>
      </c>
      <c r="BQ588">
        <v>1</v>
      </c>
      <c r="BR588" t="s">
        <v>81</v>
      </c>
      <c r="BS588">
        <v>50</v>
      </c>
      <c r="BT588" t="s">
        <v>759</v>
      </c>
      <c r="BU588">
        <v>1000</v>
      </c>
      <c r="BV588">
        <v>732</v>
      </c>
      <c r="BW588">
        <v>1</v>
      </c>
    </row>
    <row r="589" spans="1:75" x14ac:dyDescent="0.15">
      <c r="A589">
        <v>3</v>
      </c>
      <c r="B589">
        <v>400501</v>
      </c>
      <c r="C589">
        <v>1</v>
      </c>
      <c r="D589" t="s">
        <v>713</v>
      </c>
      <c r="E589">
        <v>20141113</v>
      </c>
      <c r="F589">
        <v>1</v>
      </c>
      <c r="G589" t="s">
        <v>472</v>
      </c>
      <c r="H589">
        <v>1</v>
      </c>
      <c r="I589" t="s">
        <v>710</v>
      </c>
      <c r="J589">
        <v>0</v>
      </c>
      <c r="K589">
        <v>0</v>
      </c>
      <c r="L589">
        <v>8</v>
      </c>
      <c r="M589" t="s">
        <v>692</v>
      </c>
      <c r="N589" t="s">
        <v>693</v>
      </c>
      <c r="O589" t="s">
        <v>694</v>
      </c>
      <c r="P589">
        <v>1</v>
      </c>
      <c r="R589">
        <v>0</v>
      </c>
      <c r="S589">
        <v>0</v>
      </c>
      <c r="T589">
        <v>0</v>
      </c>
      <c r="U589">
        <v>0</v>
      </c>
      <c r="V589">
        <v>0</v>
      </c>
      <c r="W589">
        <v>0</v>
      </c>
      <c r="X589">
        <v>0</v>
      </c>
      <c r="Y589" t="s">
        <v>63</v>
      </c>
      <c r="Z589">
        <v>2</v>
      </c>
      <c r="AA589" t="s">
        <v>70</v>
      </c>
      <c r="AB589" t="s">
        <v>477</v>
      </c>
      <c r="AC589">
        <v>0.1</v>
      </c>
      <c r="AD589" t="s">
        <v>478</v>
      </c>
      <c r="AE589" t="s">
        <v>714</v>
      </c>
      <c r="AF589">
        <v>0</v>
      </c>
      <c r="AG589" t="s">
        <v>478</v>
      </c>
      <c r="AH589" t="s">
        <v>94</v>
      </c>
      <c r="AI589">
        <v>0.3</v>
      </c>
      <c r="AJ589" t="s">
        <v>478</v>
      </c>
      <c r="AK589" t="s">
        <v>148</v>
      </c>
      <c r="AL589">
        <v>0</v>
      </c>
      <c r="AM589" t="s">
        <v>478</v>
      </c>
      <c r="AN589" t="s">
        <v>715</v>
      </c>
      <c r="AO589">
        <v>0</v>
      </c>
      <c r="AP589" t="s">
        <v>478</v>
      </c>
      <c r="AQ589">
        <v>4</v>
      </c>
      <c r="AR589" t="s">
        <v>530</v>
      </c>
      <c r="AS589">
        <v>6</v>
      </c>
      <c r="AT589" t="s">
        <v>535</v>
      </c>
      <c r="AU589">
        <v>3</v>
      </c>
      <c r="AV589" t="s">
        <v>484</v>
      </c>
      <c r="AW589">
        <v>4</v>
      </c>
      <c r="AX589" t="s">
        <v>487</v>
      </c>
      <c r="AY589">
        <v>0</v>
      </c>
      <c r="BA589">
        <v>0</v>
      </c>
      <c r="BC589">
        <v>0</v>
      </c>
      <c r="BE589">
        <v>0</v>
      </c>
      <c r="BF589">
        <v>0</v>
      </c>
      <c r="BG589">
        <v>0</v>
      </c>
      <c r="BH589">
        <v>0</v>
      </c>
      <c r="BI589">
        <v>0</v>
      </c>
      <c r="BJ589">
        <v>180</v>
      </c>
      <c r="BK589" t="s">
        <v>954</v>
      </c>
      <c r="BL589" t="s">
        <v>695</v>
      </c>
      <c r="BM589" t="s">
        <v>694</v>
      </c>
      <c r="BN589" t="s">
        <v>758</v>
      </c>
      <c r="BO589">
        <v>0.5</v>
      </c>
      <c r="BP589">
        <v>0</v>
      </c>
      <c r="BQ589">
        <v>1</v>
      </c>
      <c r="BR589" t="s">
        <v>81</v>
      </c>
      <c r="BS589">
        <v>50</v>
      </c>
      <c r="BT589" t="s">
        <v>759</v>
      </c>
      <c r="BU589">
        <v>300</v>
      </c>
      <c r="BV589">
        <v>335</v>
      </c>
      <c r="BW589">
        <v>1</v>
      </c>
    </row>
    <row r="590" spans="1:75" x14ac:dyDescent="0.15">
      <c r="A590">
        <v>3</v>
      </c>
      <c r="B590">
        <v>400501</v>
      </c>
      <c r="C590">
        <v>1</v>
      </c>
      <c r="D590" t="s">
        <v>713</v>
      </c>
      <c r="E590">
        <v>20141113</v>
      </c>
      <c r="F590">
        <v>1</v>
      </c>
      <c r="G590" t="s">
        <v>472</v>
      </c>
      <c r="H590">
        <v>1</v>
      </c>
      <c r="I590" t="s">
        <v>710</v>
      </c>
      <c r="J590">
        <v>0</v>
      </c>
      <c r="K590">
        <v>0</v>
      </c>
      <c r="L590">
        <v>9</v>
      </c>
      <c r="M590" t="s">
        <v>513</v>
      </c>
      <c r="N590" t="s">
        <v>514</v>
      </c>
      <c r="O590" t="s">
        <v>515</v>
      </c>
      <c r="P590">
        <v>5</v>
      </c>
      <c r="R590">
        <v>0</v>
      </c>
      <c r="S590">
        <v>0</v>
      </c>
      <c r="T590">
        <v>0</v>
      </c>
      <c r="U590">
        <v>0</v>
      </c>
      <c r="V590">
        <v>0</v>
      </c>
      <c r="W590">
        <v>0</v>
      </c>
      <c r="X590">
        <v>0</v>
      </c>
      <c r="Y590" t="s">
        <v>63</v>
      </c>
      <c r="Z590">
        <v>28</v>
      </c>
      <c r="AA590" t="s">
        <v>70</v>
      </c>
      <c r="AB590" t="s">
        <v>477</v>
      </c>
      <c r="AC590">
        <v>0</v>
      </c>
      <c r="AD590" t="s">
        <v>478</v>
      </c>
      <c r="AE590" t="s">
        <v>714</v>
      </c>
      <c r="AF590">
        <v>3</v>
      </c>
      <c r="AG590" t="s">
        <v>478</v>
      </c>
      <c r="AH590" t="s">
        <v>94</v>
      </c>
      <c r="AI590">
        <v>0</v>
      </c>
      <c r="AJ590" t="s">
        <v>478</v>
      </c>
      <c r="AK590" t="s">
        <v>148</v>
      </c>
      <c r="AL590">
        <v>0</v>
      </c>
      <c r="AM590" t="s">
        <v>478</v>
      </c>
      <c r="AN590" t="s">
        <v>715</v>
      </c>
      <c r="AO590">
        <v>0</v>
      </c>
      <c r="AP590" t="s">
        <v>478</v>
      </c>
      <c r="AQ590">
        <v>4</v>
      </c>
      <c r="AR590" t="s">
        <v>530</v>
      </c>
      <c r="AS590">
        <v>6</v>
      </c>
      <c r="AT590" t="s">
        <v>535</v>
      </c>
      <c r="AU590">
        <v>3</v>
      </c>
      <c r="AV590" t="s">
        <v>484</v>
      </c>
      <c r="AW590">
        <v>4</v>
      </c>
      <c r="AX590" t="s">
        <v>487</v>
      </c>
      <c r="AY590">
        <v>0</v>
      </c>
      <c r="BA590">
        <v>0</v>
      </c>
      <c r="BC590">
        <v>0</v>
      </c>
      <c r="BE590">
        <v>0</v>
      </c>
      <c r="BF590">
        <v>0</v>
      </c>
      <c r="BG590">
        <v>0</v>
      </c>
      <c r="BH590">
        <v>0</v>
      </c>
      <c r="BI590">
        <v>0</v>
      </c>
      <c r="BJ590">
        <v>141</v>
      </c>
      <c r="BK590" t="s">
        <v>934</v>
      </c>
      <c r="BL590" t="s">
        <v>935</v>
      </c>
      <c r="BM590" t="s">
        <v>515</v>
      </c>
      <c r="BN590" t="s">
        <v>758</v>
      </c>
      <c r="BO590">
        <v>3</v>
      </c>
      <c r="BP590">
        <v>0</v>
      </c>
      <c r="BQ590">
        <v>1</v>
      </c>
      <c r="BR590" t="s">
        <v>81</v>
      </c>
      <c r="BS590">
        <v>50</v>
      </c>
      <c r="BT590" t="s">
        <v>759</v>
      </c>
      <c r="BU590">
        <v>200</v>
      </c>
      <c r="BV590">
        <v>362</v>
      </c>
      <c r="BW590">
        <v>1</v>
      </c>
    </row>
    <row r="591" spans="1:75" x14ac:dyDescent="0.15">
      <c r="A591">
        <v>3</v>
      </c>
      <c r="B591">
        <v>400501</v>
      </c>
      <c r="C591">
        <v>1</v>
      </c>
      <c r="D591" t="s">
        <v>713</v>
      </c>
      <c r="E591">
        <v>20141113</v>
      </c>
      <c r="F591">
        <v>1</v>
      </c>
      <c r="G591" t="s">
        <v>472</v>
      </c>
      <c r="H591">
        <v>1</v>
      </c>
      <c r="I591" t="s">
        <v>710</v>
      </c>
      <c r="J591">
        <v>0</v>
      </c>
      <c r="K591">
        <v>0</v>
      </c>
      <c r="L591">
        <v>1</v>
      </c>
      <c r="M591" t="s">
        <v>545</v>
      </c>
      <c r="N591" t="s">
        <v>546</v>
      </c>
      <c r="O591" t="s">
        <v>547</v>
      </c>
      <c r="P591">
        <v>24</v>
      </c>
      <c r="R591">
        <v>0</v>
      </c>
      <c r="S591">
        <v>0</v>
      </c>
      <c r="T591">
        <v>0</v>
      </c>
      <c r="U591">
        <v>0</v>
      </c>
      <c r="V591">
        <v>0</v>
      </c>
      <c r="W591">
        <v>0</v>
      </c>
      <c r="X591">
        <v>0</v>
      </c>
      <c r="Y591" t="s">
        <v>63</v>
      </c>
      <c r="Z591">
        <v>249</v>
      </c>
      <c r="AA591" t="s">
        <v>70</v>
      </c>
      <c r="AB591" t="s">
        <v>477</v>
      </c>
      <c r="AC591">
        <v>4.3</v>
      </c>
      <c r="AD591" t="s">
        <v>478</v>
      </c>
      <c r="AE591" t="s">
        <v>714</v>
      </c>
      <c r="AF591">
        <v>0.6</v>
      </c>
      <c r="AG591" t="s">
        <v>478</v>
      </c>
      <c r="AH591" t="s">
        <v>94</v>
      </c>
      <c r="AI591">
        <v>54</v>
      </c>
      <c r="AJ591" t="s">
        <v>478</v>
      </c>
      <c r="AK591" t="s">
        <v>148</v>
      </c>
      <c r="AL591">
        <v>0.4</v>
      </c>
      <c r="AM591" t="s">
        <v>478</v>
      </c>
      <c r="AN591" t="s">
        <v>715</v>
      </c>
      <c r="AO591">
        <v>0</v>
      </c>
      <c r="AP591" t="s">
        <v>478</v>
      </c>
      <c r="AQ591">
        <v>1</v>
      </c>
      <c r="AR591" t="s">
        <v>524</v>
      </c>
      <c r="AS591">
        <v>14</v>
      </c>
      <c r="AT591" t="s">
        <v>487</v>
      </c>
      <c r="AU591">
        <v>6</v>
      </c>
      <c r="AV591" t="s">
        <v>525</v>
      </c>
      <c r="AW591">
        <v>1</v>
      </c>
      <c r="AX591" t="s">
        <v>482</v>
      </c>
      <c r="AY591">
        <v>0</v>
      </c>
      <c r="BA591">
        <v>0</v>
      </c>
      <c r="BC591">
        <v>0</v>
      </c>
      <c r="BE591">
        <v>0</v>
      </c>
      <c r="BF591">
        <v>0</v>
      </c>
      <c r="BG591">
        <v>0</v>
      </c>
      <c r="BH591">
        <v>0</v>
      </c>
      <c r="BI591">
        <v>0</v>
      </c>
      <c r="BJ591">
        <v>10</v>
      </c>
      <c r="BK591" t="s">
        <v>782</v>
      </c>
      <c r="BL591" t="s">
        <v>783</v>
      </c>
      <c r="BM591" t="s">
        <v>547</v>
      </c>
      <c r="BN591" t="s">
        <v>758</v>
      </c>
      <c r="BO591">
        <v>70</v>
      </c>
      <c r="BP591">
        <v>0</v>
      </c>
      <c r="BQ591">
        <v>1</v>
      </c>
      <c r="BR591" t="s">
        <v>81</v>
      </c>
      <c r="BS591">
        <v>50</v>
      </c>
      <c r="BT591" t="s">
        <v>759</v>
      </c>
      <c r="BU591">
        <v>10000</v>
      </c>
      <c r="BV591">
        <v>3387</v>
      </c>
      <c r="BW591">
        <v>1</v>
      </c>
    </row>
    <row r="592" spans="1:75" x14ac:dyDescent="0.15">
      <c r="A592">
        <v>3</v>
      </c>
      <c r="B592">
        <v>400501</v>
      </c>
      <c r="C592">
        <v>1</v>
      </c>
      <c r="D592" t="s">
        <v>713</v>
      </c>
      <c r="E592">
        <v>20141113</v>
      </c>
      <c r="F592">
        <v>1</v>
      </c>
      <c r="G592" t="s">
        <v>472</v>
      </c>
      <c r="H592">
        <v>1</v>
      </c>
      <c r="I592" t="s">
        <v>710</v>
      </c>
      <c r="J592">
        <v>0</v>
      </c>
      <c r="K592">
        <v>0</v>
      </c>
      <c r="L592">
        <v>1</v>
      </c>
      <c r="M592" t="s">
        <v>661</v>
      </c>
      <c r="N592" t="s">
        <v>662</v>
      </c>
      <c r="O592" t="s">
        <v>663</v>
      </c>
      <c r="P592">
        <v>9</v>
      </c>
      <c r="R592">
        <v>0</v>
      </c>
      <c r="S592">
        <v>0</v>
      </c>
      <c r="T592">
        <v>0</v>
      </c>
      <c r="U592">
        <v>0</v>
      </c>
      <c r="V592">
        <v>0</v>
      </c>
      <c r="W592">
        <v>0</v>
      </c>
      <c r="X592">
        <v>0</v>
      </c>
      <c r="Y592" t="s">
        <v>63</v>
      </c>
      <c r="Z592">
        <v>2</v>
      </c>
      <c r="AA592" t="s">
        <v>70</v>
      </c>
      <c r="AB592" t="s">
        <v>477</v>
      </c>
      <c r="AC592">
        <v>0.3</v>
      </c>
      <c r="AD592" t="s">
        <v>478</v>
      </c>
      <c r="AE592" t="s">
        <v>714</v>
      </c>
      <c r="AF592">
        <v>0</v>
      </c>
      <c r="AG592" t="s">
        <v>478</v>
      </c>
      <c r="AH592" t="s">
        <v>94</v>
      </c>
      <c r="AI592">
        <v>0.8</v>
      </c>
      <c r="AJ592" t="s">
        <v>478</v>
      </c>
      <c r="AK592" t="s">
        <v>148</v>
      </c>
      <c r="AL592">
        <v>0.4</v>
      </c>
      <c r="AM592" t="s">
        <v>478</v>
      </c>
      <c r="AN592" t="s">
        <v>715</v>
      </c>
      <c r="AO592">
        <v>0</v>
      </c>
      <c r="AP592" t="s">
        <v>478</v>
      </c>
      <c r="AQ592">
        <v>5</v>
      </c>
      <c r="AR592" t="s">
        <v>528</v>
      </c>
      <c r="AS592">
        <v>13</v>
      </c>
      <c r="AT592" t="s">
        <v>529</v>
      </c>
      <c r="AU592">
        <v>7</v>
      </c>
      <c r="AV592" t="s">
        <v>487</v>
      </c>
      <c r="AW592">
        <v>4</v>
      </c>
      <c r="AX592" t="s">
        <v>487</v>
      </c>
      <c r="AY592">
        <v>0</v>
      </c>
      <c r="BA592">
        <v>0</v>
      </c>
      <c r="BC592">
        <v>0</v>
      </c>
      <c r="BE592">
        <v>0</v>
      </c>
      <c r="BF592">
        <v>0</v>
      </c>
      <c r="BG592">
        <v>0</v>
      </c>
      <c r="BH592">
        <v>0</v>
      </c>
      <c r="BI592">
        <v>0</v>
      </c>
      <c r="BJ592">
        <v>80</v>
      </c>
      <c r="BK592" t="s">
        <v>664</v>
      </c>
      <c r="BL592" t="s">
        <v>841</v>
      </c>
      <c r="BM592" t="s">
        <v>663</v>
      </c>
      <c r="BN592" t="s">
        <v>758</v>
      </c>
      <c r="BO592">
        <v>10</v>
      </c>
      <c r="BP592">
        <v>0</v>
      </c>
      <c r="BQ592">
        <v>1</v>
      </c>
      <c r="BR592" t="s">
        <v>81</v>
      </c>
      <c r="BS592">
        <v>50</v>
      </c>
      <c r="BT592" t="s">
        <v>759</v>
      </c>
      <c r="BU592">
        <v>100</v>
      </c>
      <c r="BV592">
        <v>73</v>
      </c>
      <c r="BW592">
        <v>2</v>
      </c>
    </row>
    <row r="593" spans="1:75" x14ac:dyDescent="0.15">
      <c r="A593">
        <v>3</v>
      </c>
      <c r="B593">
        <v>400501</v>
      </c>
      <c r="C593">
        <v>1</v>
      </c>
      <c r="D593" t="s">
        <v>713</v>
      </c>
      <c r="E593">
        <v>20141113</v>
      </c>
      <c r="F593">
        <v>1</v>
      </c>
      <c r="G593" t="s">
        <v>472</v>
      </c>
      <c r="H593">
        <v>1</v>
      </c>
      <c r="I593" t="s">
        <v>710</v>
      </c>
      <c r="J593">
        <v>0</v>
      </c>
      <c r="K593">
        <v>0</v>
      </c>
      <c r="L593">
        <v>2</v>
      </c>
      <c r="M593" t="s">
        <v>939</v>
      </c>
      <c r="N593" t="s">
        <v>940</v>
      </c>
      <c r="O593" t="s">
        <v>941</v>
      </c>
      <c r="P593">
        <v>2</v>
      </c>
      <c r="R593">
        <v>0</v>
      </c>
      <c r="S593">
        <v>0</v>
      </c>
      <c r="T593">
        <v>0</v>
      </c>
      <c r="U593">
        <v>0</v>
      </c>
      <c r="V593">
        <v>0</v>
      </c>
      <c r="W593">
        <v>0</v>
      </c>
      <c r="X593">
        <v>0</v>
      </c>
      <c r="Y593" t="s">
        <v>63</v>
      </c>
      <c r="Z593">
        <v>6</v>
      </c>
      <c r="AA593" t="s">
        <v>70</v>
      </c>
      <c r="AB593" t="s">
        <v>477</v>
      </c>
      <c r="AC593">
        <v>0.5</v>
      </c>
      <c r="AD593" t="s">
        <v>478</v>
      </c>
      <c r="AE593" t="s">
        <v>714</v>
      </c>
      <c r="AF593">
        <v>0.3</v>
      </c>
      <c r="AG593" t="s">
        <v>478</v>
      </c>
      <c r="AH593" t="s">
        <v>94</v>
      </c>
      <c r="AI593">
        <v>0.2</v>
      </c>
      <c r="AJ593" t="s">
        <v>478</v>
      </c>
      <c r="AK593" t="s">
        <v>148</v>
      </c>
      <c r="AL593">
        <v>0</v>
      </c>
      <c r="AM593" t="s">
        <v>478</v>
      </c>
      <c r="AN593" t="s">
        <v>715</v>
      </c>
      <c r="AO593">
        <v>0</v>
      </c>
      <c r="AP593" t="s">
        <v>478</v>
      </c>
      <c r="AQ593">
        <v>5</v>
      </c>
      <c r="AR593" t="s">
        <v>528</v>
      </c>
      <c r="AS593">
        <v>13</v>
      </c>
      <c r="AT593" t="s">
        <v>529</v>
      </c>
      <c r="AU593">
        <v>7</v>
      </c>
      <c r="AV593" t="s">
        <v>487</v>
      </c>
      <c r="AW593">
        <v>4</v>
      </c>
      <c r="AX593" t="s">
        <v>487</v>
      </c>
      <c r="AY593">
        <v>0</v>
      </c>
      <c r="BA593">
        <v>0</v>
      </c>
      <c r="BC593">
        <v>0</v>
      </c>
      <c r="BE593">
        <v>0</v>
      </c>
      <c r="BF593">
        <v>0</v>
      </c>
      <c r="BG593">
        <v>0</v>
      </c>
      <c r="BH593">
        <v>0</v>
      </c>
      <c r="BI593">
        <v>0</v>
      </c>
      <c r="BJ593">
        <v>41</v>
      </c>
      <c r="BK593" t="s">
        <v>942</v>
      </c>
      <c r="BL593" t="s">
        <v>943</v>
      </c>
      <c r="BM593" t="s">
        <v>580</v>
      </c>
      <c r="BN593" t="s">
        <v>758</v>
      </c>
      <c r="BO593">
        <v>10</v>
      </c>
      <c r="BP593">
        <v>0</v>
      </c>
      <c r="BQ593">
        <v>1</v>
      </c>
      <c r="BR593" t="s">
        <v>81</v>
      </c>
      <c r="BS593">
        <v>50</v>
      </c>
      <c r="BT593" t="s">
        <v>759</v>
      </c>
      <c r="BU593">
        <v>400</v>
      </c>
      <c r="BV593">
        <v>65</v>
      </c>
      <c r="BW593">
        <v>2</v>
      </c>
    </row>
    <row r="594" spans="1:75" x14ac:dyDescent="0.15">
      <c r="A594">
        <v>3</v>
      </c>
      <c r="B594">
        <v>400501</v>
      </c>
      <c r="C594">
        <v>1</v>
      </c>
      <c r="D594" t="s">
        <v>713</v>
      </c>
      <c r="E594">
        <v>20141113</v>
      </c>
      <c r="F594">
        <v>1</v>
      </c>
      <c r="G594" t="s">
        <v>472</v>
      </c>
      <c r="H594">
        <v>1</v>
      </c>
      <c r="I594" t="s">
        <v>710</v>
      </c>
      <c r="J594">
        <v>0</v>
      </c>
      <c r="K594">
        <v>0</v>
      </c>
      <c r="L594">
        <v>3</v>
      </c>
      <c r="M594" t="s">
        <v>857</v>
      </c>
      <c r="N594" t="s">
        <v>858</v>
      </c>
      <c r="O594" t="s">
        <v>859</v>
      </c>
      <c r="P594">
        <v>1</v>
      </c>
      <c r="R594">
        <v>0</v>
      </c>
      <c r="S594">
        <v>0</v>
      </c>
      <c r="T594">
        <v>0</v>
      </c>
      <c r="U594">
        <v>0</v>
      </c>
      <c r="V594">
        <v>0</v>
      </c>
      <c r="W594">
        <v>0</v>
      </c>
      <c r="X594">
        <v>0</v>
      </c>
      <c r="Y594" t="s">
        <v>63</v>
      </c>
      <c r="Z594">
        <v>0</v>
      </c>
      <c r="AA594" t="s">
        <v>70</v>
      </c>
      <c r="AB594" t="s">
        <v>477</v>
      </c>
      <c r="AC594">
        <v>0</v>
      </c>
      <c r="AD594" t="s">
        <v>478</v>
      </c>
      <c r="AE594" t="s">
        <v>714</v>
      </c>
      <c r="AF594">
        <v>0</v>
      </c>
      <c r="AG594" t="s">
        <v>478</v>
      </c>
      <c r="AH594" t="s">
        <v>94</v>
      </c>
      <c r="AI594">
        <v>0.1</v>
      </c>
      <c r="AJ594" t="s">
        <v>478</v>
      </c>
      <c r="AK594" t="s">
        <v>148</v>
      </c>
      <c r="AL594">
        <v>0</v>
      </c>
      <c r="AM594" t="s">
        <v>478</v>
      </c>
      <c r="AN594" t="s">
        <v>715</v>
      </c>
      <c r="AO594">
        <v>0</v>
      </c>
      <c r="AP594" t="s">
        <v>478</v>
      </c>
      <c r="AQ594">
        <v>5</v>
      </c>
      <c r="AR594" t="s">
        <v>528</v>
      </c>
      <c r="AS594">
        <v>13</v>
      </c>
      <c r="AT594" t="s">
        <v>529</v>
      </c>
      <c r="AU594">
        <v>7</v>
      </c>
      <c r="AV594" t="s">
        <v>487</v>
      </c>
      <c r="AW594">
        <v>4</v>
      </c>
      <c r="AX594" t="s">
        <v>487</v>
      </c>
      <c r="AY594">
        <v>0</v>
      </c>
      <c r="BA594">
        <v>0</v>
      </c>
      <c r="BC594">
        <v>0</v>
      </c>
      <c r="BE594">
        <v>0</v>
      </c>
      <c r="BF594">
        <v>0</v>
      </c>
      <c r="BG594">
        <v>0</v>
      </c>
      <c r="BH594">
        <v>0</v>
      </c>
      <c r="BI594">
        <v>0</v>
      </c>
      <c r="BJ594">
        <v>60</v>
      </c>
      <c r="BK594" t="s">
        <v>860</v>
      </c>
      <c r="BL594" t="s">
        <v>861</v>
      </c>
      <c r="BM594" t="s">
        <v>550</v>
      </c>
      <c r="BN594" t="s">
        <v>758</v>
      </c>
      <c r="BO594">
        <v>1</v>
      </c>
      <c r="BP594">
        <v>0</v>
      </c>
      <c r="BQ594">
        <v>1</v>
      </c>
      <c r="BR594" t="s">
        <v>81</v>
      </c>
      <c r="BS594">
        <v>50</v>
      </c>
      <c r="BT594" t="s">
        <v>759</v>
      </c>
      <c r="BU594">
        <v>100</v>
      </c>
      <c r="BV594">
        <v>124</v>
      </c>
      <c r="BW594">
        <v>2</v>
      </c>
    </row>
    <row r="595" spans="1:75" x14ac:dyDescent="0.15">
      <c r="A595">
        <v>3</v>
      </c>
      <c r="B595">
        <v>400501</v>
      </c>
      <c r="C595">
        <v>1</v>
      </c>
      <c r="D595" t="s">
        <v>713</v>
      </c>
      <c r="E595">
        <v>20141113</v>
      </c>
      <c r="F595">
        <v>1</v>
      </c>
      <c r="G595" t="s">
        <v>472</v>
      </c>
      <c r="H595">
        <v>1</v>
      </c>
      <c r="I595" t="s">
        <v>710</v>
      </c>
      <c r="J595">
        <v>0</v>
      </c>
      <c r="K595">
        <v>0</v>
      </c>
      <c r="L595">
        <v>4</v>
      </c>
      <c r="M595" t="s">
        <v>786</v>
      </c>
      <c r="N595" t="s">
        <v>787</v>
      </c>
      <c r="O595" t="s">
        <v>788</v>
      </c>
      <c r="P595">
        <v>1</v>
      </c>
      <c r="R595">
        <v>0</v>
      </c>
      <c r="S595">
        <v>0</v>
      </c>
      <c r="T595">
        <v>0</v>
      </c>
      <c r="U595">
        <v>0</v>
      </c>
      <c r="V595">
        <v>0</v>
      </c>
      <c r="W595">
        <v>0</v>
      </c>
      <c r="X595">
        <v>0</v>
      </c>
      <c r="Y595" t="s">
        <v>63</v>
      </c>
      <c r="Z595">
        <v>2</v>
      </c>
      <c r="AA595" t="s">
        <v>70</v>
      </c>
      <c r="AB595" t="s">
        <v>477</v>
      </c>
      <c r="AC595">
        <v>0.3</v>
      </c>
      <c r="AD595" t="s">
        <v>478</v>
      </c>
      <c r="AE595" t="s">
        <v>714</v>
      </c>
      <c r="AF595">
        <v>0</v>
      </c>
      <c r="AG595" t="s">
        <v>478</v>
      </c>
      <c r="AH595" t="s">
        <v>94</v>
      </c>
      <c r="AI595">
        <v>0.2</v>
      </c>
      <c r="AJ595" t="s">
        <v>478</v>
      </c>
      <c r="AK595" t="s">
        <v>148</v>
      </c>
      <c r="AL595">
        <v>0</v>
      </c>
      <c r="AM595" t="s">
        <v>478</v>
      </c>
      <c r="AN595" t="s">
        <v>715</v>
      </c>
      <c r="AO595">
        <v>0.5</v>
      </c>
      <c r="AP595" t="s">
        <v>478</v>
      </c>
      <c r="AQ595">
        <v>5</v>
      </c>
      <c r="AR595" t="s">
        <v>528</v>
      </c>
      <c r="AS595">
        <v>13</v>
      </c>
      <c r="AT595" t="s">
        <v>529</v>
      </c>
      <c r="AU595">
        <v>7</v>
      </c>
      <c r="AV595" t="s">
        <v>487</v>
      </c>
      <c r="AW595">
        <v>4</v>
      </c>
      <c r="AX595" t="s">
        <v>487</v>
      </c>
      <c r="AY595">
        <v>0</v>
      </c>
      <c r="BA595">
        <v>0</v>
      </c>
      <c r="BC595">
        <v>0</v>
      </c>
      <c r="BE595">
        <v>0</v>
      </c>
      <c r="BF595">
        <v>0</v>
      </c>
      <c r="BG595">
        <v>0</v>
      </c>
      <c r="BH595">
        <v>0</v>
      </c>
      <c r="BI595">
        <v>0</v>
      </c>
      <c r="BJ595">
        <v>179</v>
      </c>
      <c r="BK595" t="s">
        <v>789</v>
      </c>
      <c r="BL595" t="s">
        <v>790</v>
      </c>
      <c r="BM595" t="s">
        <v>788</v>
      </c>
      <c r="BN595" t="s">
        <v>758</v>
      </c>
      <c r="BO595">
        <v>1</v>
      </c>
      <c r="BP595">
        <v>0</v>
      </c>
      <c r="BQ595">
        <v>1</v>
      </c>
      <c r="BR595" t="s">
        <v>81</v>
      </c>
      <c r="BS595">
        <v>50</v>
      </c>
      <c r="BT595" t="s">
        <v>759</v>
      </c>
      <c r="BU595">
        <v>1000</v>
      </c>
      <c r="BV595">
        <v>539</v>
      </c>
      <c r="BW595">
        <v>1</v>
      </c>
    </row>
    <row r="596" spans="1:75" x14ac:dyDescent="0.15">
      <c r="A596">
        <v>3</v>
      </c>
      <c r="B596">
        <v>400501</v>
      </c>
      <c r="C596">
        <v>1</v>
      </c>
      <c r="D596" t="s">
        <v>713</v>
      </c>
      <c r="E596">
        <v>20141113</v>
      </c>
      <c r="F596">
        <v>1</v>
      </c>
      <c r="G596" t="s">
        <v>472</v>
      </c>
      <c r="H596">
        <v>1</v>
      </c>
      <c r="I596" t="s">
        <v>710</v>
      </c>
      <c r="J596">
        <v>0</v>
      </c>
      <c r="K596">
        <v>0</v>
      </c>
      <c r="L596">
        <v>5</v>
      </c>
      <c r="M596" t="s">
        <v>570</v>
      </c>
      <c r="N596" t="s">
        <v>571</v>
      </c>
      <c r="O596" t="s">
        <v>512</v>
      </c>
      <c r="P596">
        <v>1</v>
      </c>
      <c r="R596">
        <v>0</v>
      </c>
      <c r="S596">
        <v>0</v>
      </c>
      <c r="T596">
        <v>0</v>
      </c>
      <c r="U596">
        <v>0</v>
      </c>
      <c r="V596">
        <v>0</v>
      </c>
      <c r="W596">
        <v>0</v>
      </c>
      <c r="X596">
        <v>0</v>
      </c>
      <c r="Y596" t="s">
        <v>63</v>
      </c>
      <c r="Z596">
        <v>1</v>
      </c>
      <c r="AA596" t="s">
        <v>70</v>
      </c>
      <c r="AB596" t="s">
        <v>477</v>
      </c>
      <c r="AC596">
        <v>0.1</v>
      </c>
      <c r="AD596" t="s">
        <v>478</v>
      </c>
      <c r="AE596" t="s">
        <v>714</v>
      </c>
      <c r="AF596">
        <v>0</v>
      </c>
      <c r="AG596" t="s">
        <v>478</v>
      </c>
      <c r="AH596" t="s">
        <v>94</v>
      </c>
      <c r="AI596">
        <v>0.2</v>
      </c>
      <c r="AJ596" t="s">
        <v>478</v>
      </c>
      <c r="AK596" t="s">
        <v>148</v>
      </c>
      <c r="AL596">
        <v>0</v>
      </c>
      <c r="AM596" t="s">
        <v>478</v>
      </c>
      <c r="AN596" t="s">
        <v>715</v>
      </c>
      <c r="AO596">
        <v>0.4</v>
      </c>
      <c r="AP596" t="s">
        <v>478</v>
      </c>
      <c r="AQ596">
        <v>5</v>
      </c>
      <c r="AR596" t="s">
        <v>528</v>
      </c>
      <c r="AS596">
        <v>13</v>
      </c>
      <c r="AT596" t="s">
        <v>529</v>
      </c>
      <c r="AU596">
        <v>7</v>
      </c>
      <c r="AV596" t="s">
        <v>487</v>
      </c>
      <c r="AW596">
        <v>4</v>
      </c>
      <c r="AX596" t="s">
        <v>487</v>
      </c>
      <c r="AY596">
        <v>0</v>
      </c>
      <c r="BA596">
        <v>0</v>
      </c>
      <c r="BC596">
        <v>0</v>
      </c>
      <c r="BE596">
        <v>0</v>
      </c>
      <c r="BF596">
        <v>0</v>
      </c>
      <c r="BG596">
        <v>0</v>
      </c>
      <c r="BH596">
        <v>0</v>
      </c>
      <c r="BI596">
        <v>0</v>
      </c>
      <c r="BJ596">
        <v>171</v>
      </c>
      <c r="BK596" t="s">
        <v>572</v>
      </c>
      <c r="BL596" t="s">
        <v>936</v>
      </c>
      <c r="BM596" t="s">
        <v>512</v>
      </c>
      <c r="BN596" t="s">
        <v>758</v>
      </c>
      <c r="BO596">
        <v>2.5</v>
      </c>
      <c r="BP596">
        <v>0</v>
      </c>
      <c r="BQ596">
        <v>1</v>
      </c>
      <c r="BR596" t="s">
        <v>81</v>
      </c>
      <c r="BS596">
        <v>50</v>
      </c>
      <c r="BT596" t="s">
        <v>759</v>
      </c>
      <c r="BU596">
        <v>1800</v>
      </c>
      <c r="BV596">
        <v>610</v>
      </c>
      <c r="BW596">
        <v>1</v>
      </c>
    </row>
    <row r="597" spans="1:75" x14ac:dyDescent="0.15">
      <c r="A597">
        <v>3</v>
      </c>
      <c r="B597">
        <v>400501</v>
      </c>
      <c r="C597">
        <v>1</v>
      </c>
      <c r="D597" t="s">
        <v>713</v>
      </c>
      <c r="E597">
        <v>20141113</v>
      </c>
      <c r="F597">
        <v>1</v>
      </c>
      <c r="G597" t="s">
        <v>472</v>
      </c>
      <c r="H597">
        <v>1</v>
      </c>
      <c r="I597" t="s">
        <v>710</v>
      </c>
      <c r="J597">
        <v>0</v>
      </c>
      <c r="K597">
        <v>0</v>
      </c>
      <c r="L597">
        <v>6</v>
      </c>
      <c r="M597" t="s">
        <v>506</v>
      </c>
      <c r="N597" t="s">
        <v>507</v>
      </c>
      <c r="O597" t="s">
        <v>508</v>
      </c>
      <c r="P597">
        <v>0</v>
      </c>
      <c r="R597">
        <v>0</v>
      </c>
      <c r="S597">
        <v>0</v>
      </c>
      <c r="T597">
        <v>0</v>
      </c>
      <c r="U597">
        <v>0</v>
      </c>
      <c r="V597">
        <v>0</v>
      </c>
      <c r="W597">
        <v>0</v>
      </c>
      <c r="X597">
        <v>0</v>
      </c>
      <c r="Y597" t="s">
        <v>63</v>
      </c>
      <c r="Z597">
        <v>0</v>
      </c>
      <c r="AA597" t="s">
        <v>70</v>
      </c>
      <c r="AB597" t="s">
        <v>477</v>
      </c>
      <c r="AC597">
        <v>0</v>
      </c>
      <c r="AD597" t="s">
        <v>478</v>
      </c>
      <c r="AE597" t="s">
        <v>714</v>
      </c>
      <c r="AF597">
        <v>0</v>
      </c>
      <c r="AG597" t="s">
        <v>478</v>
      </c>
      <c r="AH597" t="s">
        <v>94</v>
      </c>
      <c r="AI597">
        <v>0</v>
      </c>
      <c r="AJ597" t="s">
        <v>478</v>
      </c>
      <c r="AK597" t="s">
        <v>148</v>
      </c>
      <c r="AL597">
        <v>0</v>
      </c>
      <c r="AM597" t="s">
        <v>478</v>
      </c>
      <c r="AN597" t="s">
        <v>715</v>
      </c>
      <c r="AO597">
        <v>0.5</v>
      </c>
      <c r="AP597" t="s">
        <v>478</v>
      </c>
      <c r="AQ597">
        <v>5</v>
      </c>
      <c r="AR597" t="s">
        <v>528</v>
      </c>
      <c r="AS597">
        <v>13</v>
      </c>
      <c r="AT597" t="s">
        <v>529</v>
      </c>
      <c r="AU597">
        <v>7</v>
      </c>
      <c r="AV597" t="s">
        <v>487</v>
      </c>
      <c r="AW597">
        <v>4</v>
      </c>
      <c r="AX597" t="s">
        <v>487</v>
      </c>
      <c r="AY597">
        <v>0</v>
      </c>
      <c r="BA597">
        <v>0</v>
      </c>
      <c r="BC597">
        <v>0</v>
      </c>
      <c r="BE597">
        <v>0</v>
      </c>
      <c r="BF597">
        <v>0</v>
      </c>
      <c r="BG597">
        <v>0</v>
      </c>
      <c r="BH597">
        <v>0</v>
      </c>
      <c r="BI597">
        <v>0</v>
      </c>
      <c r="BJ597">
        <v>170</v>
      </c>
      <c r="BK597" t="s">
        <v>761</v>
      </c>
      <c r="BL597" t="s">
        <v>762</v>
      </c>
      <c r="BM597" t="s">
        <v>508</v>
      </c>
      <c r="BN597" t="s">
        <v>758</v>
      </c>
      <c r="BO597">
        <v>0.5</v>
      </c>
      <c r="BP597">
        <v>0</v>
      </c>
      <c r="BQ597">
        <v>1</v>
      </c>
      <c r="BR597" t="s">
        <v>81</v>
      </c>
      <c r="BS597">
        <v>50</v>
      </c>
      <c r="BT597" t="s">
        <v>759</v>
      </c>
      <c r="BU597">
        <v>1000</v>
      </c>
      <c r="BV597">
        <v>128</v>
      </c>
      <c r="BW597">
        <v>1</v>
      </c>
    </row>
    <row r="598" spans="1:75" x14ac:dyDescent="0.15">
      <c r="A598">
        <v>3</v>
      </c>
      <c r="B598">
        <v>400501</v>
      </c>
      <c r="C598">
        <v>1</v>
      </c>
      <c r="D598" t="s">
        <v>713</v>
      </c>
      <c r="E598">
        <v>20141113</v>
      </c>
      <c r="F598">
        <v>1</v>
      </c>
      <c r="G598" t="s">
        <v>472</v>
      </c>
      <c r="H598">
        <v>1</v>
      </c>
      <c r="I598" t="s">
        <v>710</v>
      </c>
      <c r="J598">
        <v>0</v>
      </c>
      <c r="K598">
        <v>0</v>
      </c>
      <c r="L598">
        <v>7</v>
      </c>
      <c r="M598" t="s">
        <v>652</v>
      </c>
      <c r="N598" t="s">
        <v>653</v>
      </c>
      <c r="O598" t="s">
        <v>654</v>
      </c>
      <c r="P598">
        <v>0</v>
      </c>
      <c r="R598">
        <v>0</v>
      </c>
      <c r="S598">
        <v>0</v>
      </c>
      <c r="T598">
        <v>0</v>
      </c>
      <c r="U598">
        <v>0</v>
      </c>
      <c r="V598">
        <v>0</v>
      </c>
      <c r="W598">
        <v>0</v>
      </c>
      <c r="X598">
        <v>0</v>
      </c>
      <c r="Y598" t="s">
        <v>63</v>
      </c>
      <c r="Z598">
        <v>0</v>
      </c>
      <c r="AA598" t="s">
        <v>70</v>
      </c>
      <c r="AB598" t="s">
        <v>477</v>
      </c>
      <c r="AC598">
        <v>0</v>
      </c>
      <c r="AD598" t="s">
        <v>478</v>
      </c>
      <c r="AE598" t="s">
        <v>714</v>
      </c>
      <c r="AF598">
        <v>0</v>
      </c>
      <c r="AG598" t="s">
        <v>478</v>
      </c>
      <c r="AH598" t="s">
        <v>94</v>
      </c>
      <c r="AI598">
        <v>0</v>
      </c>
      <c r="AJ598" t="s">
        <v>478</v>
      </c>
      <c r="AK598" t="s">
        <v>148</v>
      </c>
      <c r="AL598">
        <v>0</v>
      </c>
      <c r="AM598" t="s">
        <v>478</v>
      </c>
      <c r="AN598" t="s">
        <v>715</v>
      </c>
      <c r="AO598">
        <v>0</v>
      </c>
      <c r="AP598" t="s">
        <v>478</v>
      </c>
      <c r="AQ598">
        <v>5</v>
      </c>
      <c r="AR598" t="s">
        <v>528</v>
      </c>
      <c r="AS598">
        <v>13</v>
      </c>
      <c r="AT598" t="s">
        <v>529</v>
      </c>
      <c r="AU598">
        <v>7</v>
      </c>
      <c r="AV598" t="s">
        <v>487</v>
      </c>
      <c r="AW598">
        <v>4</v>
      </c>
      <c r="AX598" t="s">
        <v>487</v>
      </c>
      <c r="AY598">
        <v>0</v>
      </c>
      <c r="BA598">
        <v>0</v>
      </c>
      <c r="BC598">
        <v>0</v>
      </c>
      <c r="BE598">
        <v>0</v>
      </c>
      <c r="BF598">
        <v>0</v>
      </c>
      <c r="BG598">
        <v>0</v>
      </c>
      <c r="BH598">
        <v>0</v>
      </c>
      <c r="BI598">
        <v>0</v>
      </c>
      <c r="BJ598">
        <v>999</v>
      </c>
      <c r="BN598" t="s">
        <v>487</v>
      </c>
      <c r="BO598">
        <v>180</v>
      </c>
      <c r="BP598">
        <v>0</v>
      </c>
      <c r="BQ598">
        <v>1</v>
      </c>
      <c r="BR598" t="s">
        <v>81</v>
      </c>
      <c r="BS598">
        <v>99</v>
      </c>
      <c r="BT598" t="s">
        <v>655</v>
      </c>
      <c r="BU598">
        <v>999000</v>
      </c>
      <c r="BV598">
        <v>1</v>
      </c>
      <c r="BW598">
        <v>1</v>
      </c>
    </row>
    <row r="599" spans="1:75" x14ac:dyDescent="0.15">
      <c r="A599">
        <v>3</v>
      </c>
      <c r="B599">
        <v>400501</v>
      </c>
      <c r="C599">
        <v>1</v>
      </c>
      <c r="D599" t="s">
        <v>713</v>
      </c>
      <c r="E599">
        <v>20141113</v>
      </c>
      <c r="F599">
        <v>1</v>
      </c>
      <c r="G599" t="s">
        <v>472</v>
      </c>
      <c r="H599">
        <v>1</v>
      </c>
      <c r="I599" t="s">
        <v>710</v>
      </c>
      <c r="J599">
        <v>0</v>
      </c>
      <c r="K599">
        <v>0</v>
      </c>
      <c r="L599">
        <v>1</v>
      </c>
      <c r="M599" t="s">
        <v>1483</v>
      </c>
      <c r="N599" t="s">
        <v>1484</v>
      </c>
      <c r="O599" t="s">
        <v>568</v>
      </c>
      <c r="P599">
        <v>138</v>
      </c>
      <c r="R599">
        <v>0</v>
      </c>
      <c r="S599">
        <v>0</v>
      </c>
      <c r="T599">
        <v>0</v>
      </c>
      <c r="U599">
        <v>0</v>
      </c>
      <c r="V599">
        <v>0</v>
      </c>
      <c r="W599">
        <v>0</v>
      </c>
      <c r="X599">
        <v>0</v>
      </c>
      <c r="Y599" t="s">
        <v>63</v>
      </c>
      <c r="Z599">
        <v>106</v>
      </c>
      <c r="AA599" t="s">
        <v>70</v>
      </c>
      <c r="AB599" t="s">
        <v>477</v>
      </c>
      <c r="AC599">
        <v>17.8</v>
      </c>
      <c r="AD599" t="s">
        <v>478</v>
      </c>
      <c r="AE599" t="s">
        <v>714</v>
      </c>
      <c r="AF599">
        <v>3.3</v>
      </c>
      <c r="AG599" t="s">
        <v>478</v>
      </c>
      <c r="AH599" t="s">
        <v>94</v>
      </c>
      <c r="AI599">
        <v>0.1</v>
      </c>
      <c r="AJ599" t="s">
        <v>478</v>
      </c>
      <c r="AK599" t="s">
        <v>148</v>
      </c>
      <c r="AL599">
        <v>0</v>
      </c>
      <c r="AM599" t="s">
        <v>478</v>
      </c>
      <c r="AN599" t="s">
        <v>715</v>
      </c>
      <c r="AO599">
        <v>0.1</v>
      </c>
      <c r="AP599" t="s">
        <v>478</v>
      </c>
      <c r="AQ599">
        <v>2</v>
      </c>
      <c r="AR599" t="s">
        <v>479</v>
      </c>
      <c r="AS599">
        <v>2</v>
      </c>
      <c r="AT599" t="s">
        <v>480</v>
      </c>
      <c r="AU599">
        <v>2</v>
      </c>
      <c r="AV599" t="s">
        <v>481</v>
      </c>
      <c r="AW599">
        <v>2</v>
      </c>
      <c r="AX599" t="s">
        <v>488</v>
      </c>
      <c r="AY599">
        <v>0</v>
      </c>
      <c r="BA599">
        <v>0</v>
      </c>
      <c r="BC599">
        <v>0</v>
      </c>
      <c r="BE599">
        <v>0</v>
      </c>
      <c r="BF599">
        <v>0</v>
      </c>
      <c r="BG599">
        <v>0</v>
      </c>
      <c r="BH599">
        <v>0</v>
      </c>
      <c r="BI599">
        <v>0</v>
      </c>
      <c r="BJ599">
        <v>100</v>
      </c>
      <c r="BK599" t="s">
        <v>1485</v>
      </c>
      <c r="BL599" t="s">
        <v>1486</v>
      </c>
      <c r="BM599" t="s">
        <v>568</v>
      </c>
      <c r="BN599" t="s">
        <v>758</v>
      </c>
      <c r="BO599">
        <v>80</v>
      </c>
      <c r="BP599">
        <v>2000</v>
      </c>
      <c r="BQ599">
        <v>6</v>
      </c>
      <c r="BR599" t="s">
        <v>489</v>
      </c>
      <c r="BS599">
        <v>50</v>
      </c>
      <c r="BT599" t="s">
        <v>759</v>
      </c>
      <c r="BU599">
        <v>40</v>
      </c>
      <c r="BV599">
        <v>69</v>
      </c>
      <c r="BW599">
        <v>3</v>
      </c>
    </row>
    <row r="600" spans="1:75" x14ac:dyDescent="0.15">
      <c r="A600">
        <v>3</v>
      </c>
      <c r="B600">
        <v>400501</v>
      </c>
      <c r="C600">
        <v>1</v>
      </c>
      <c r="D600" t="s">
        <v>713</v>
      </c>
      <c r="E600">
        <v>20141113</v>
      </c>
      <c r="F600">
        <v>1</v>
      </c>
      <c r="G600" t="s">
        <v>472</v>
      </c>
      <c r="H600">
        <v>1</v>
      </c>
      <c r="I600" t="s">
        <v>710</v>
      </c>
      <c r="J600">
        <v>0</v>
      </c>
      <c r="K600">
        <v>0</v>
      </c>
      <c r="L600">
        <v>2</v>
      </c>
      <c r="M600" t="s">
        <v>1020</v>
      </c>
      <c r="N600" t="s">
        <v>1021</v>
      </c>
      <c r="O600" t="s">
        <v>1022</v>
      </c>
      <c r="P600">
        <v>0</v>
      </c>
      <c r="R600">
        <v>0</v>
      </c>
      <c r="S600">
        <v>0</v>
      </c>
      <c r="T600">
        <v>0</v>
      </c>
      <c r="U600">
        <v>0</v>
      </c>
      <c r="V600">
        <v>0</v>
      </c>
      <c r="W600">
        <v>0</v>
      </c>
      <c r="X600">
        <v>0</v>
      </c>
      <c r="Y600" t="s">
        <v>63</v>
      </c>
      <c r="Z600">
        <v>0</v>
      </c>
      <c r="AA600" t="s">
        <v>70</v>
      </c>
      <c r="AB600" t="s">
        <v>477</v>
      </c>
      <c r="AC600">
        <v>0</v>
      </c>
      <c r="AD600" t="s">
        <v>478</v>
      </c>
      <c r="AE600" t="s">
        <v>714</v>
      </c>
      <c r="AF600">
        <v>0</v>
      </c>
      <c r="AG600" t="s">
        <v>478</v>
      </c>
      <c r="AH600" t="s">
        <v>94</v>
      </c>
      <c r="AI600">
        <v>0</v>
      </c>
      <c r="AJ600" t="s">
        <v>478</v>
      </c>
      <c r="AK600" t="s">
        <v>148</v>
      </c>
      <c r="AL600">
        <v>0</v>
      </c>
      <c r="AM600" t="s">
        <v>478</v>
      </c>
      <c r="AN600" t="s">
        <v>715</v>
      </c>
      <c r="AO600">
        <v>0.1</v>
      </c>
      <c r="AP600" t="s">
        <v>478</v>
      </c>
      <c r="AQ600">
        <v>2</v>
      </c>
      <c r="AR600" t="s">
        <v>479</v>
      </c>
      <c r="AS600">
        <v>2</v>
      </c>
      <c r="AT600" t="s">
        <v>480</v>
      </c>
      <c r="AU600">
        <v>2</v>
      </c>
      <c r="AV600" t="s">
        <v>481</v>
      </c>
      <c r="AW600">
        <v>2</v>
      </c>
      <c r="AX600" t="s">
        <v>488</v>
      </c>
      <c r="AY600">
        <v>0</v>
      </c>
      <c r="BA600">
        <v>0</v>
      </c>
      <c r="BC600">
        <v>0</v>
      </c>
      <c r="BE600">
        <v>0</v>
      </c>
      <c r="BF600">
        <v>0</v>
      </c>
      <c r="BG600">
        <v>0</v>
      </c>
      <c r="BH600">
        <v>0</v>
      </c>
      <c r="BI600">
        <v>0</v>
      </c>
      <c r="BJ600">
        <v>179</v>
      </c>
      <c r="BK600" t="s">
        <v>1023</v>
      </c>
      <c r="BL600" t="s">
        <v>1024</v>
      </c>
      <c r="BM600" t="s">
        <v>1022</v>
      </c>
      <c r="BN600" t="s">
        <v>758</v>
      </c>
      <c r="BO600">
        <v>0.1</v>
      </c>
      <c r="BP600">
        <v>0</v>
      </c>
      <c r="BQ600">
        <v>1</v>
      </c>
      <c r="BR600" t="s">
        <v>81</v>
      </c>
      <c r="BS600">
        <v>50</v>
      </c>
      <c r="BT600" t="s">
        <v>759</v>
      </c>
      <c r="BU600">
        <v>300</v>
      </c>
      <c r="BV600">
        <v>426</v>
      </c>
      <c r="BW600">
        <v>1</v>
      </c>
    </row>
    <row r="601" spans="1:75" x14ac:dyDescent="0.15">
      <c r="A601">
        <v>3</v>
      </c>
      <c r="B601">
        <v>400501</v>
      </c>
      <c r="C601">
        <v>1</v>
      </c>
      <c r="D601" t="s">
        <v>713</v>
      </c>
      <c r="E601">
        <v>20141113</v>
      </c>
      <c r="F601">
        <v>1</v>
      </c>
      <c r="G601" t="s">
        <v>472</v>
      </c>
      <c r="H601">
        <v>1</v>
      </c>
      <c r="I601" t="s">
        <v>710</v>
      </c>
      <c r="J601">
        <v>0</v>
      </c>
      <c r="K601">
        <v>0</v>
      </c>
      <c r="L601">
        <v>3</v>
      </c>
      <c r="M601" t="s">
        <v>1313</v>
      </c>
      <c r="N601" t="s">
        <v>1314</v>
      </c>
      <c r="O601" t="s">
        <v>1315</v>
      </c>
      <c r="P601">
        <v>3</v>
      </c>
      <c r="R601">
        <v>0</v>
      </c>
      <c r="S601">
        <v>0</v>
      </c>
      <c r="T601">
        <v>0</v>
      </c>
      <c r="U601">
        <v>0</v>
      </c>
      <c r="V601">
        <v>0</v>
      </c>
      <c r="W601">
        <v>0</v>
      </c>
      <c r="X601">
        <v>0</v>
      </c>
      <c r="Y601" t="s">
        <v>63</v>
      </c>
      <c r="Z601">
        <v>1</v>
      </c>
      <c r="AA601" t="s">
        <v>70</v>
      </c>
      <c r="AB601" t="s">
        <v>477</v>
      </c>
      <c r="AC601">
        <v>0</v>
      </c>
      <c r="AD601" t="s">
        <v>478</v>
      </c>
      <c r="AE601" t="s">
        <v>714</v>
      </c>
      <c r="AF601">
        <v>0</v>
      </c>
      <c r="AG601" t="s">
        <v>478</v>
      </c>
      <c r="AH601" t="s">
        <v>94</v>
      </c>
      <c r="AI601">
        <v>0.2</v>
      </c>
      <c r="AJ601" t="s">
        <v>478</v>
      </c>
      <c r="AK601" t="s">
        <v>148</v>
      </c>
      <c r="AL601">
        <v>0.1</v>
      </c>
      <c r="AM601" t="s">
        <v>478</v>
      </c>
      <c r="AN601" t="s">
        <v>715</v>
      </c>
      <c r="AO601">
        <v>0</v>
      </c>
      <c r="AP601" t="s">
        <v>478</v>
      </c>
      <c r="AQ601">
        <v>2</v>
      </c>
      <c r="AR601" t="s">
        <v>479</v>
      </c>
      <c r="AS601">
        <v>2</v>
      </c>
      <c r="AT601" t="s">
        <v>480</v>
      </c>
      <c r="AU601">
        <v>2</v>
      </c>
      <c r="AV601" t="s">
        <v>481</v>
      </c>
      <c r="AW601">
        <v>2</v>
      </c>
      <c r="AX601" t="s">
        <v>488</v>
      </c>
      <c r="AY601">
        <v>0</v>
      </c>
      <c r="BA601">
        <v>0</v>
      </c>
      <c r="BC601">
        <v>0</v>
      </c>
      <c r="BE601">
        <v>0</v>
      </c>
      <c r="BF601">
        <v>0</v>
      </c>
      <c r="BG601">
        <v>0</v>
      </c>
      <c r="BH601">
        <v>0</v>
      </c>
      <c r="BI601">
        <v>0</v>
      </c>
      <c r="BJ601">
        <v>180</v>
      </c>
      <c r="BK601" t="s">
        <v>1316</v>
      </c>
      <c r="BL601" t="s">
        <v>1317</v>
      </c>
      <c r="BM601" t="s">
        <v>718</v>
      </c>
      <c r="BN601" t="s">
        <v>758</v>
      </c>
      <c r="BO601">
        <v>0.3</v>
      </c>
      <c r="BP601">
        <v>0</v>
      </c>
      <c r="BQ601">
        <v>1</v>
      </c>
      <c r="BR601" t="s">
        <v>81</v>
      </c>
      <c r="BS601">
        <v>50</v>
      </c>
      <c r="BT601" t="s">
        <v>759</v>
      </c>
      <c r="BU601">
        <v>37</v>
      </c>
      <c r="BV601">
        <v>352</v>
      </c>
      <c r="BW601">
        <v>1</v>
      </c>
    </row>
    <row r="602" spans="1:75" x14ac:dyDescent="0.15">
      <c r="A602">
        <v>3</v>
      </c>
      <c r="B602">
        <v>400501</v>
      </c>
      <c r="C602">
        <v>1</v>
      </c>
      <c r="D602" t="s">
        <v>713</v>
      </c>
      <c r="E602">
        <v>20141113</v>
      </c>
      <c r="F602">
        <v>1</v>
      </c>
      <c r="G602" t="s">
        <v>472</v>
      </c>
      <c r="H602">
        <v>1</v>
      </c>
      <c r="I602" t="s">
        <v>710</v>
      </c>
      <c r="J602">
        <v>0</v>
      </c>
      <c r="K602">
        <v>0</v>
      </c>
      <c r="L602">
        <v>4</v>
      </c>
      <c r="M602" t="s">
        <v>636</v>
      </c>
      <c r="N602" t="s">
        <v>637</v>
      </c>
      <c r="O602" t="s">
        <v>638</v>
      </c>
      <c r="P602">
        <v>0</v>
      </c>
      <c r="R602">
        <v>0</v>
      </c>
      <c r="S602">
        <v>0</v>
      </c>
      <c r="T602">
        <v>0</v>
      </c>
      <c r="U602">
        <v>0</v>
      </c>
      <c r="V602">
        <v>0</v>
      </c>
      <c r="W602">
        <v>0</v>
      </c>
      <c r="X602">
        <v>0</v>
      </c>
      <c r="Y602" t="s">
        <v>63</v>
      </c>
      <c r="Z602">
        <v>7</v>
      </c>
      <c r="AA602" t="s">
        <v>70</v>
      </c>
      <c r="AB602" t="s">
        <v>477</v>
      </c>
      <c r="AC602">
        <v>0.2</v>
      </c>
      <c r="AD602" t="s">
        <v>478</v>
      </c>
      <c r="AE602" t="s">
        <v>714</v>
      </c>
      <c r="AF602">
        <v>0</v>
      </c>
      <c r="AG602" t="s">
        <v>478</v>
      </c>
      <c r="AH602" t="s">
        <v>94</v>
      </c>
      <c r="AI602">
        <v>1.5</v>
      </c>
      <c r="AJ602" t="s">
        <v>478</v>
      </c>
      <c r="AK602" t="s">
        <v>148</v>
      </c>
      <c r="AL602">
        <v>0.1</v>
      </c>
      <c r="AM602" t="s">
        <v>478</v>
      </c>
      <c r="AN602" t="s">
        <v>715</v>
      </c>
      <c r="AO602">
        <v>0</v>
      </c>
      <c r="AP602" t="s">
        <v>478</v>
      </c>
      <c r="AQ602">
        <v>2</v>
      </c>
      <c r="AR602" t="s">
        <v>479</v>
      </c>
      <c r="AS602">
        <v>2</v>
      </c>
      <c r="AT602" t="s">
        <v>480</v>
      </c>
      <c r="AU602">
        <v>2</v>
      </c>
      <c r="AV602" t="s">
        <v>481</v>
      </c>
      <c r="AW602">
        <v>2</v>
      </c>
      <c r="AX602" t="s">
        <v>488</v>
      </c>
      <c r="AY602">
        <v>0</v>
      </c>
      <c r="BA602">
        <v>0</v>
      </c>
      <c r="BC602">
        <v>0</v>
      </c>
      <c r="BE602">
        <v>0</v>
      </c>
      <c r="BF602">
        <v>0</v>
      </c>
      <c r="BG602">
        <v>0</v>
      </c>
      <c r="BH602">
        <v>0</v>
      </c>
      <c r="BI602">
        <v>0</v>
      </c>
      <c r="BJ602">
        <v>12</v>
      </c>
      <c r="BK602" t="s">
        <v>639</v>
      </c>
      <c r="BL602" t="s">
        <v>807</v>
      </c>
      <c r="BM602" t="s">
        <v>638</v>
      </c>
      <c r="BN602" t="s">
        <v>758</v>
      </c>
      <c r="BO602">
        <v>2</v>
      </c>
      <c r="BP602">
        <v>0</v>
      </c>
      <c r="BQ602">
        <v>1</v>
      </c>
      <c r="BR602" t="s">
        <v>81</v>
      </c>
      <c r="BS602">
        <v>50</v>
      </c>
      <c r="BT602" t="s">
        <v>759</v>
      </c>
      <c r="BU602">
        <v>1000</v>
      </c>
      <c r="BV602">
        <v>176</v>
      </c>
      <c r="BW602">
        <v>1</v>
      </c>
    </row>
    <row r="603" spans="1:75" x14ac:dyDescent="0.15">
      <c r="A603">
        <v>3</v>
      </c>
      <c r="B603">
        <v>400501</v>
      </c>
      <c r="C603">
        <v>1</v>
      </c>
      <c r="D603" t="s">
        <v>713</v>
      </c>
      <c r="E603">
        <v>20141113</v>
      </c>
      <c r="F603">
        <v>1</v>
      </c>
      <c r="G603" t="s">
        <v>472</v>
      </c>
      <c r="H603">
        <v>1</v>
      </c>
      <c r="I603" t="s">
        <v>710</v>
      </c>
      <c r="J603">
        <v>0</v>
      </c>
      <c r="K603">
        <v>0</v>
      </c>
      <c r="L603">
        <v>5</v>
      </c>
      <c r="M603" t="s">
        <v>1030</v>
      </c>
      <c r="N603" t="s">
        <v>1031</v>
      </c>
      <c r="O603" t="s">
        <v>544</v>
      </c>
      <c r="P603">
        <v>1</v>
      </c>
      <c r="R603">
        <v>0</v>
      </c>
      <c r="S603">
        <v>0</v>
      </c>
      <c r="T603">
        <v>0</v>
      </c>
      <c r="U603">
        <v>0</v>
      </c>
      <c r="V603">
        <v>0</v>
      </c>
      <c r="W603">
        <v>0</v>
      </c>
      <c r="X603">
        <v>0</v>
      </c>
      <c r="Y603" t="s">
        <v>63</v>
      </c>
      <c r="Z603">
        <v>3</v>
      </c>
      <c r="AA603" t="s">
        <v>70</v>
      </c>
      <c r="AB603" t="s">
        <v>477</v>
      </c>
      <c r="AC603">
        <v>0.2</v>
      </c>
      <c r="AD603" t="s">
        <v>478</v>
      </c>
      <c r="AE603" t="s">
        <v>714</v>
      </c>
      <c r="AF603">
        <v>0.2</v>
      </c>
      <c r="AG603" t="s">
        <v>478</v>
      </c>
      <c r="AH603" t="s">
        <v>94</v>
      </c>
      <c r="AI603">
        <v>0</v>
      </c>
      <c r="AJ603" t="s">
        <v>478</v>
      </c>
      <c r="AK603" t="s">
        <v>148</v>
      </c>
      <c r="AL603">
        <v>0</v>
      </c>
      <c r="AM603" t="s">
        <v>478</v>
      </c>
      <c r="AN603" t="s">
        <v>715</v>
      </c>
      <c r="AO603">
        <v>0</v>
      </c>
      <c r="AP603" t="s">
        <v>478</v>
      </c>
      <c r="AQ603">
        <v>2</v>
      </c>
      <c r="AR603" t="s">
        <v>479</v>
      </c>
      <c r="AS603">
        <v>2</v>
      </c>
      <c r="AT603" t="s">
        <v>480</v>
      </c>
      <c r="AU603">
        <v>2</v>
      </c>
      <c r="AV603" t="s">
        <v>481</v>
      </c>
      <c r="AW603">
        <v>2</v>
      </c>
      <c r="AX603" t="s">
        <v>488</v>
      </c>
      <c r="AY603">
        <v>0</v>
      </c>
      <c r="BA603">
        <v>0</v>
      </c>
      <c r="BC603">
        <v>0</v>
      </c>
      <c r="BE603">
        <v>0</v>
      </c>
      <c r="BF603">
        <v>0</v>
      </c>
      <c r="BG603">
        <v>0</v>
      </c>
      <c r="BH603">
        <v>0</v>
      </c>
      <c r="BI603">
        <v>0</v>
      </c>
      <c r="BJ603">
        <v>120</v>
      </c>
      <c r="BK603" t="s">
        <v>1032</v>
      </c>
      <c r="BL603" t="s">
        <v>1033</v>
      </c>
      <c r="BM603" t="s">
        <v>544</v>
      </c>
      <c r="BN603" t="s">
        <v>758</v>
      </c>
      <c r="BO603">
        <v>2</v>
      </c>
      <c r="BP603">
        <v>0</v>
      </c>
      <c r="BQ603">
        <v>3</v>
      </c>
      <c r="BR603" t="s">
        <v>516</v>
      </c>
      <c r="BS603">
        <v>51</v>
      </c>
      <c r="BT603" t="s">
        <v>995</v>
      </c>
      <c r="BU603">
        <v>3960</v>
      </c>
      <c r="BV603">
        <v>1224</v>
      </c>
      <c r="BW603">
        <v>1</v>
      </c>
    </row>
    <row r="604" spans="1:75" x14ac:dyDescent="0.15">
      <c r="A604">
        <v>3</v>
      </c>
      <c r="B604">
        <v>400501</v>
      </c>
      <c r="C604">
        <v>1</v>
      </c>
      <c r="D604" t="s">
        <v>713</v>
      </c>
      <c r="E604">
        <v>20141113</v>
      </c>
      <c r="F604">
        <v>1</v>
      </c>
      <c r="G604" t="s">
        <v>472</v>
      </c>
      <c r="H604">
        <v>1</v>
      </c>
      <c r="I604" t="s">
        <v>710</v>
      </c>
      <c r="J604">
        <v>0</v>
      </c>
      <c r="K604">
        <v>0</v>
      </c>
      <c r="L604">
        <v>6</v>
      </c>
      <c r="M604" t="s">
        <v>974</v>
      </c>
      <c r="N604" t="s">
        <v>975</v>
      </c>
      <c r="O604" t="s">
        <v>976</v>
      </c>
      <c r="P604">
        <v>2</v>
      </c>
      <c r="R604">
        <v>0</v>
      </c>
      <c r="S604">
        <v>0</v>
      </c>
      <c r="T604">
        <v>0</v>
      </c>
      <c r="U604">
        <v>0</v>
      </c>
      <c r="V604">
        <v>0</v>
      </c>
      <c r="W604">
        <v>0</v>
      </c>
      <c r="X604">
        <v>0</v>
      </c>
      <c r="Y604" t="s">
        <v>63</v>
      </c>
      <c r="Z604">
        <v>22</v>
      </c>
      <c r="AA604" t="s">
        <v>70</v>
      </c>
      <c r="AB604" t="s">
        <v>477</v>
      </c>
      <c r="AC604">
        <v>0.9</v>
      </c>
      <c r="AD604" t="s">
        <v>478</v>
      </c>
      <c r="AE604" t="s">
        <v>714</v>
      </c>
      <c r="AF604">
        <v>0.4</v>
      </c>
      <c r="AG604" t="s">
        <v>478</v>
      </c>
      <c r="AH604" t="s">
        <v>94</v>
      </c>
      <c r="AI604">
        <v>3.8</v>
      </c>
      <c r="AJ604" t="s">
        <v>478</v>
      </c>
      <c r="AK604" t="s">
        <v>148</v>
      </c>
      <c r="AL604">
        <v>0.2</v>
      </c>
      <c r="AM604" t="s">
        <v>478</v>
      </c>
      <c r="AN604" t="s">
        <v>715</v>
      </c>
      <c r="AO604">
        <v>0.1</v>
      </c>
      <c r="AP604" t="s">
        <v>478</v>
      </c>
      <c r="AQ604">
        <v>2</v>
      </c>
      <c r="AR604" t="s">
        <v>479</v>
      </c>
      <c r="AS604">
        <v>2</v>
      </c>
      <c r="AT604" t="s">
        <v>480</v>
      </c>
      <c r="AU604">
        <v>2</v>
      </c>
      <c r="AV604" t="s">
        <v>481</v>
      </c>
      <c r="AW604">
        <v>2</v>
      </c>
      <c r="AX604" t="s">
        <v>488</v>
      </c>
      <c r="AY604">
        <v>0</v>
      </c>
      <c r="BA604">
        <v>0</v>
      </c>
      <c r="BC604">
        <v>0</v>
      </c>
      <c r="BE604">
        <v>0</v>
      </c>
      <c r="BF604">
        <v>0</v>
      </c>
      <c r="BG604">
        <v>0</v>
      </c>
      <c r="BH604">
        <v>0</v>
      </c>
      <c r="BI604">
        <v>0</v>
      </c>
      <c r="BJ604">
        <v>12</v>
      </c>
      <c r="BK604" t="s">
        <v>977</v>
      </c>
      <c r="BL604" t="s">
        <v>978</v>
      </c>
      <c r="BM604" t="s">
        <v>976</v>
      </c>
      <c r="BN604" t="s">
        <v>758</v>
      </c>
      <c r="BO604">
        <v>6</v>
      </c>
      <c r="BP604">
        <v>0</v>
      </c>
      <c r="BQ604">
        <v>1</v>
      </c>
      <c r="BR604" t="s">
        <v>81</v>
      </c>
      <c r="BS604">
        <v>50</v>
      </c>
      <c r="BT604" t="s">
        <v>759</v>
      </c>
      <c r="BU604">
        <v>1000</v>
      </c>
      <c r="BV604">
        <v>353</v>
      </c>
      <c r="BW604">
        <v>1</v>
      </c>
    </row>
    <row r="605" spans="1:75" x14ac:dyDescent="0.15">
      <c r="A605">
        <v>3</v>
      </c>
      <c r="B605">
        <v>400501</v>
      </c>
      <c r="C605">
        <v>1</v>
      </c>
      <c r="D605" t="s">
        <v>713</v>
      </c>
      <c r="E605">
        <v>20141113</v>
      </c>
      <c r="F605">
        <v>1</v>
      </c>
      <c r="G605" t="s">
        <v>472</v>
      </c>
      <c r="H605">
        <v>1</v>
      </c>
      <c r="I605" t="s">
        <v>710</v>
      </c>
      <c r="J605">
        <v>0</v>
      </c>
      <c r="K605">
        <v>0</v>
      </c>
      <c r="L605">
        <v>7</v>
      </c>
      <c r="M605" t="s">
        <v>503</v>
      </c>
      <c r="N605" t="s">
        <v>504</v>
      </c>
      <c r="O605" t="s">
        <v>505</v>
      </c>
      <c r="P605">
        <v>1</v>
      </c>
      <c r="R605">
        <v>0</v>
      </c>
      <c r="S605">
        <v>0</v>
      </c>
      <c r="T605">
        <v>0</v>
      </c>
      <c r="U605">
        <v>0</v>
      </c>
      <c r="V605">
        <v>0</v>
      </c>
      <c r="W605">
        <v>0</v>
      </c>
      <c r="X605">
        <v>0</v>
      </c>
      <c r="Y605" t="s">
        <v>63</v>
      </c>
      <c r="Z605">
        <v>28</v>
      </c>
      <c r="AA605" t="s">
        <v>70</v>
      </c>
      <c r="AB605" t="s">
        <v>477</v>
      </c>
      <c r="AC605">
        <v>0</v>
      </c>
      <c r="AD605" t="s">
        <v>478</v>
      </c>
      <c r="AE605" t="s">
        <v>714</v>
      </c>
      <c r="AF605">
        <v>3</v>
      </c>
      <c r="AG605" t="s">
        <v>478</v>
      </c>
      <c r="AH605" t="s">
        <v>94</v>
      </c>
      <c r="AI605">
        <v>0</v>
      </c>
      <c r="AJ605" t="s">
        <v>478</v>
      </c>
      <c r="AK605" t="s">
        <v>148</v>
      </c>
      <c r="AL605">
        <v>0</v>
      </c>
      <c r="AM605" t="s">
        <v>478</v>
      </c>
      <c r="AN605" t="s">
        <v>715</v>
      </c>
      <c r="AO605">
        <v>0</v>
      </c>
      <c r="AP605" t="s">
        <v>478</v>
      </c>
      <c r="AQ605">
        <v>2</v>
      </c>
      <c r="AR605" t="s">
        <v>479</v>
      </c>
      <c r="AS605">
        <v>2</v>
      </c>
      <c r="AT605" t="s">
        <v>480</v>
      </c>
      <c r="AU605">
        <v>2</v>
      </c>
      <c r="AV605" t="s">
        <v>481</v>
      </c>
      <c r="AW605">
        <v>2</v>
      </c>
      <c r="AX605" t="s">
        <v>488</v>
      </c>
      <c r="AY605">
        <v>0</v>
      </c>
      <c r="BA605">
        <v>0</v>
      </c>
      <c r="BC605">
        <v>0</v>
      </c>
      <c r="BE605">
        <v>0</v>
      </c>
      <c r="BF605">
        <v>0</v>
      </c>
      <c r="BG605">
        <v>0</v>
      </c>
      <c r="BH605">
        <v>0</v>
      </c>
      <c r="BI605">
        <v>0</v>
      </c>
      <c r="BJ605">
        <v>141</v>
      </c>
      <c r="BK605" t="s">
        <v>778</v>
      </c>
      <c r="BL605" t="s">
        <v>779</v>
      </c>
      <c r="BM605" t="s">
        <v>505</v>
      </c>
      <c r="BN605" t="s">
        <v>758</v>
      </c>
      <c r="BO605">
        <v>3</v>
      </c>
      <c r="BP605">
        <v>0</v>
      </c>
      <c r="BQ605">
        <v>1</v>
      </c>
      <c r="BR605" t="s">
        <v>81</v>
      </c>
      <c r="BS605">
        <v>50</v>
      </c>
      <c r="BT605" t="s">
        <v>759</v>
      </c>
      <c r="BU605">
        <v>1350</v>
      </c>
      <c r="BV605">
        <v>394</v>
      </c>
      <c r="BW605">
        <v>1</v>
      </c>
    </row>
    <row r="606" spans="1:75" x14ac:dyDescent="0.15">
      <c r="A606">
        <v>3</v>
      </c>
      <c r="B606">
        <v>400501</v>
      </c>
      <c r="C606">
        <v>1</v>
      </c>
      <c r="D606" t="s">
        <v>713</v>
      </c>
      <c r="E606">
        <v>20141113</v>
      </c>
      <c r="F606">
        <v>1</v>
      </c>
      <c r="G606" t="s">
        <v>472</v>
      </c>
      <c r="H606">
        <v>1</v>
      </c>
      <c r="I606" t="s">
        <v>710</v>
      </c>
      <c r="J606">
        <v>0</v>
      </c>
      <c r="K606">
        <v>0</v>
      </c>
      <c r="L606">
        <v>8</v>
      </c>
      <c r="M606" t="s">
        <v>984</v>
      </c>
      <c r="N606" t="s">
        <v>985</v>
      </c>
      <c r="O606" t="s">
        <v>986</v>
      </c>
      <c r="P606">
        <v>2</v>
      </c>
      <c r="R606">
        <v>0</v>
      </c>
      <c r="S606">
        <v>0</v>
      </c>
      <c r="T606">
        <v>0</v>
      </c>
      <c r="U606">
        <v>0</v>
      </c>
      <c r="V606">
        <v>0</v>
      </c>
      <c r="W606">
        <v>0</v>
      </c>
      <c r="X606">
        <v>0</v>
      </c>
      <c r="Y606" t="s">
        <v>63</v>
      </c>
      <c r="Z606">
        <v>0</v>
      </c>
      <c r="AA606" t="s">
        <v>70</v>
      </c>
      <c r="AB606" t="s">
        <v>477</v>
      </c>
      <c r="AC606">
        <v>0</v>
      </c>
      <c r="AD606" t="s">
        <v>478</v>
      </c>
      <c r="AE606" t="s">
        <v>714</v>
      </c>
      <c r="AF606">
        <v>0</v>
      </c>
      <c r="AG606" t="s">
        <v>478</v>
      </c>
      <c r="AH606" t="s">
        <v>94</v>
      </c>
      <c r="AI606">
        <v>0.1</v>
      </c>
      <c r="AJ606" t="s">
        <v>478</v>
      </c>
      <c r="AK606" t="s">
        <v>148</v>
      </c>
      <c r="AL606">
        <v>0.1</v>
      </c>
      <c r="AM606" t="s">
        <v>478</v>
      </c>
      <c r="AN606" t="s">
        <v>715</v>
      </c>
      <c r="AO606">
        <v>0</v>
      </c>
      <c r="AP606" t="s">
        <v>478</v>
      </c>
      <c r="AQ606">
        <v>2</v>
      </c>
      <c r="AR606" t="s">
        <v>479</v>
      </c>
      <c r="AS606">
        <v>2</v>
      </c>
      <c r="AT606" t="s">
        <v>480</v>
      </c>
      <c r="AU606">
        <v>2</v>
      </c>
      <c r="AV606" t="s">
        <v>481</v>
      </c>
      <c r="AW606">
        <v>2</v>
      </c>
      <c r="AX606" t="s">
        <v>488</v>
      </c>
      <c r="AY606">
        <v>0</v>
      </c>
      <c r="BA606">
        <v>0</v>
      </c>
      <c r="BC606">
        <v>0</v>
      </c>
      <c r="BE606">
        <v>0</v>
      </c>
      <c r="BF606">
        <v>0</v>
      </c>
      <c r="BG606">
        <v>0</v>
      </c>
      <c r="BH606">
        <v>0</v>
      </c>
      <c r="BI606">
        <v>0</v>
      </c>
      <c r="BJ606">
        <v>60</v>
      </c>
      <c r="BK606" t="s">
        <v>987</v>
      </c>
      <c r="BL606" t="s">
        <v>988</v>
      </c>
      <c r="BM606" t="s">
        <v>986</v>
      </c>
      <c r="BN606" t="s">
        <v>758</v>
      </c>
      <c r="BO606">
        <v>3</v>
      </c>
      <c r="BP606">
        <v>0</v>
      </c>
      <c r="BQ606">
        <v>1</v>
      </c>
      <c r="BR606" t="s">
        <v>81</v>
      </c>
      <c r="BS606">
        <v>50</v>
      </c>
      <c r="BT606" t="s">
        <v>759</v>
      </c>
      <c r="BU606">
        <v>200</v>
      </c>
      <c r="BV606">
        <v>140</v>
      </c>
      <c r="BW606">
        <v>2</v>
      </c>
    </row>
    <row r="607" spans="1:75" x14ac:dyDescent="0.15">
      <c r="A607">
        <v>3</v>
      </c>
      <c r="B607">
        <v>400501</v>
      </c>
      <c r="C607">
        <v>1</v>
      </c>
      <c r="D607" t="s">
        <v>713</v>
      </c>
      <c r="E607">
        <v>20141113</v>
      </c>
      <c r="F607">
        <v>1</v>
      </c>
      <c r="G607" t="s">
        <v>472</v>
      </c>
      <c r="H607">
        <v>1</v>
      </c>
      <c r="I607" t="s">
        <v>710</v>
      </c>
      <c r="J607">
        <v>0</v>
      </c>
      <c r="K607">
        <v>0</v>
      </c>
      <c r="L607">
        <v>9</v>
      </c>
      <c r="M607" t="s">
        <v>616</v>
      </c>
      <c r="N607" t="s">
        <v>617</v>
      </c>
      <c r="O607" t="s">
        <v>618</v>
      </c>
      <c r="P607">
        <v>1</v>
      </c>
      <c r="R607">
        <v>0</v>
      </c>
      <c r="S607">
        <v>0</v>
      </c>
      <c r="T607">
        <v>0</v>
      </c>
      <c r="U607">
        <v>0</v>
      </c>
      <c r="V607">
        <v>0</v>
      </c>
      <c r="W607">
        <v>0</v>
      </c>
      <c r="X607">
        <v>0</v>
      </c>
      <c r="Y607" t="s">
        <v>63</v>
      </c>
      <c r="Z607">
        <v>2</v>
      </c>
      <c r="AA607" t="s">
        <v>70</v>
      </c>
      <c r="AB607" t="s">
        <v>477</v>
      </c>
      <c r="AC607">
        <v>0</v>
      </c>
      <c r="AD607" t="s">
        <v>478</v>
      </c>
      <c r="AE607" t="s">
        <v>714</v>
      </c>
      <c r="AF607">
        <v>0</v>
      </c>
      <c r="AG607" t="s">
        <v>478</v>
      </c>
      <c r="AH607" t="s">
        <v>94</v>
      </c>
      <c r="AI607">
        <v>0.4</v>
      </c>
      <c r="AJ607" t="s">
        <v>478</v>
      </c>
      <c r="AK607" t="s">
        <v>148</v>
      </c>
      <c r="AL607">
        <v>0.1</v>
      </c>
      <c r="AM607" t="s">
        <v>478</v>
      </c>
      <c r="AN607" t="s">
        <v>715</v>
      </c>
      <c r="AO607">
        <v>0</v>
      </c>
      <c r="AP607" t="s">
        <v>478</v>
      </c>
      <c r="AQ607">
        <v>2</v>
      </c>
      <c r="AR607" t="s">
        <v>479</v>
      </c>
      <c r="AS607">
        <v>2</v>
      </c>
      <c r="AT607" t="s">
        <v>480</v>
      </c>
      <c r="AU607">
        <v>2</v>
      </c>
      <c r="AV607" t="s">
        <v>481</v>
      </c>
      <c r="AW607">
        <v>2</v>
      </c>
      <c r="AX607" t="s">
        <v>488</v>
      </c>
      <c r="AY607">
        <v>0</v>
      </c>
      <c r="BA607">
        <v>0</v>
      </c>
      <c r="BC607">
        <v>0</v>
      </c>
      <c r="BE607">
        <v>0</v>
      </c>
      <c r="BF607">
        <v>0</v>
      </c>
      <c r="BG607">
        <v>0</v>
      </c>
      <c r="BH607">
        <v>0</v>
      </c>
      <c r="BI607">
        <v>0</v>
      </c>
      <c r="BJ607">
        <v>70</v>
      </c>
      <c r="BK607" t="s">
        <v>619</v>
      </c>
      <c r="BL607" t="s">
        <v>1088</v>
      </c>
      <c r="BM607" t="s">
        <v>618</v>
      </c>
      <c r="BN607" t="s">
        <v>758</v>
      </c>
      <c r="BO607">
        <v>3</v>
      </c>
      <c r="BP607">
        <v>0</v>
      </c>
      <c r="BQ607">
        <v>1</v>
      </c>
      <c r="BR607" t="s">
        <v>81</v>
      </c>
      <c r="BS607">
        <v>50</v>
      </c>
      <c r="BT607" t="s">
        <v>759</v>
      </c>
      <c r="BU607">
        <v>120</v>
      </c>
      <c r="BV607">
        <v>53</v>
      </c>
      <c r="BW607">
        <v>2</v>
      </c>
    </row>
    <row r="608" spans="1:75" x14ac:dyDescent="0.15">
      <c r="A608">
        <v>3</v>
      </c>
      <c r="B608">
        <v>400501</v>
      </c>
      <c r="C608">
        <v>1</v>
      </c>
      <c r="D608" t="s">
        <v>713</v>
      </c>
      <c r="E608">
        <v>20141113</v>
      </c>
      <c r="F608">
        <v>1</v>
      </c>
      <c r="G608" t="s">
        <v>472</v>
      </c>
      <c r="H608">
        <v>1</v>
      </c>
      <c r="I608" t="s">
        <v>710</v>
      </c>
      <c r="J608">
        <v>0</v>
      </c>
      <c r="K608">
        <v>0</v>
      </c>
      <c r="L608">
        <v>1</v>
      </c>
      <c r="M608" t="s">
        <v>864</v>
      </c>
      <c r="N608" t="s">
        <v>865</v>
      </c>
      <c r="O608" t="s">
        <v>704</v>
      </c>
      <c r="P608">
        <v>6</v>
      </c>
      <c r="R608">
        <v>0</v>
      </c>
      <c r="S608">
        <v>0</v>
      </c>
      <c r="T608">
        <v>0</v>
      </c>
      <c r="U608">
        <v>0</v>
      </c>
      <c r="V608">
        <v>0</v>
      </c>
      <c r="W608">
        <v>0</v>
      </c>
      <c r="X608">
        <v>0</v>
      </c>
      <c r="Y608" t="s">
        <v>63</v>
      </c>
      <c r="Z608">
        <v>22</v>
      </c>
      <c r="AA608" t="s">
        <v>70</v>
      </c>
      <c r="AB608" t="s">
        <v>477</v>
      </c>
      <c r="AC608">
        <v>0.5</v>
      </c>
      <c r="AD608" t="s">
        <v>478</v>
      </c>
      <c r="AE608" t="s">
        <v>714</v>
      </c>
      <c r="AF608">
        <v>0</v>
      </c>
      <c r="AG608" t="s">
        <v>478</v>
      </c>
      <c r="AH608" t="s">
        <v>94</v>
      </c>
      <c r="AI608">
        <v>5.4</v>
      </c>
      <c r="AJ608" t="s">
        <v>478</v>
      </c>
      <c r="AK608" t="s">
        <v>148</v>
      </c>
      <c r="AL608">
        <v>1.7</v>
      </c>
      <c r="AM608" t="s">
        <v>478</v>
      </c>
      <c r="AN608" t="s">
        <v>715</v>
      </c>
      <c r="AO608">
        <v>0.1</v>
      </c>
      <c r="AP608" t="s">
        <v>478</v>
      </c>
      <c r="AQ608">
        <v>4</v>
      </c>
      <c r="AR608" t="s">
        <v>530</v>
      </c>
      <c r="AS608">
        <v>6</v>
      </c>
      <c r="AT608" t="s">
        <v>535</v>
      </c>
      <c r="AU608">
        <v>3</v>
      </c>
      <c r="AV608" t="s">
        <v>484</v>
      </c>
      <c r="AW608">
        <v>4</v>
      </c>
      <c r="AX608" t="s">
        <v>487</v>
      </c>
      <c r="AY608">
        <v>0</v>
      </c>
      <c r="BA608">
        <v>0</v>
      </c>
      <c r="BC608">
        <v>0</v>
      </c>
      <c r="BE608">
        <v>0</v>
      </c>
      <c r="BF608">
        <v>0</v>
      </c>
      <c r="BG608">
        <v>0</v>
      </c>
      <c r="BH608">
        <v>0</v>
      </c>
      <c r="BI608">
        <v>0</v>
      </c>
      <c r="BJ608">
        <v>63</v>
      </c>
      <c r="BK608" t="s">
        <v>866</v>
      </c>
      <c r="BL608" t="s">
        <v>867</v>
      </c>
      <c r="BM608" t="s">
        <v>704</v>
      </c>
      <c r="BN608" t="s">
        <v>758</v>
      </c>
      <c r="BO608">
        <v>8</v>
      </c>
      <c r="BP608">
        <v>0</v>
      </c>
      <c r="BQ608">
        <v>1</v>
      </c>
      <c r="BR608" t="s">
        <v>81</v>
      </c>
      <c r="BS608">
        <v>50</v>
      </c>
      <c r="BT608" t="s">
        <v>759</v>
      </c>
      <c r="BU608">
        <v>1000</v>
      </c>
      <c r="BV608">
        <v>780</v>
      </c>
      <c r="BW608">
        <v>1</v>
      </c>
    </row>
    <row r="609" spans="1:75" x14ac:dyDescent="0.15">
      <c r="A609">
        <v>3</v>
      </c>
      <c r="B609">
        <v>400501</v>
      </c>
      <c r="C609">
        <v>1</v>
      </c>
      <c r="D609" t="s">
        <v>713</v>
      </c>
      <c r="E609">
        <v>20141113</v>
      </c>
      <c r="F609">
        <v>1</v>
      </c>
      <c r="G609" t="s">
        <v>472</v>
      </c>
      <c r="H609">
        <v>1</v>
      </c>
      <c r="I609" t="s">
        <v>710</v>
      </c>
      <c r="J609">
        <v>0</v>
      </c>
      <c r="K609">
        <v>0</v>
      </c>
      <c r="L609">
        <v>2</v>
      </c>
      <c r="M609" t="s">
        <v>495</v>
      </c>
      <c r="N609" t="s">
        <v>496</v>
      </c>
      <c r="O609" t="s">
        <v>496</v>
      </c>
      <c r="P609">
        <v>9</v>
      </c>
      <c r="R609">
        <v>0</v>
      </c>
      <c r="S609">
        <v>0</v>
      </c>
      <c r="T609">
        <v>0</v>
      </c>
      <c r="U609">
        <v>0</v>
      </c>
      <c r="V609">
        <v>0</v>
      </c>
      <c r="W609">
        <v>0</v>
      </c>
      <c r="X609">
        <v>0</v>
      </c>
      <c r="Y609" t="s">
        <v>63</v>
      </c>
      <c r="Z609">
        <v>8</v>
      </c>
      <c r="AA609" t="s">
        <v>70</v>
      </c>
      <c r="AB609" t="s">
        <v>477</v>
      </c>
      <c r="AC609">
        <v>1</v>
      </c>
      <c r="AD609" t="s">
        <v>478</v>
      </c>
      <c r="AE609" t="s">
        <v>714</v>
      </c>
      <c r="AF609">
        <v>0</v>
      </c>
      <c r="AG609" t="s">
        <v>478</v>
      </c>
      <c r="AH609" t="s">
        <v>94</v>
      </c>
      <c r="AI609">
        <v>1.4</v>
      </c>
      <c r="AJ609" t="s">
        <v>478</v>
      </c>
      <c r="AK609" t="s">
        <v>148</v>
      </c>
      <c r="AL609">
        <v>0.7</v>
      </c>
      <c r="AM609" t="s">
        <v>478</v>
      </c>
      <c r="AN609" t="s">
        <v>715</v>
      </c>
      <c r="AO609">
        <v>0</v>
      </c>
      <c r="AP609" t="s">
        <v>478</v>
      </c>
      <c r="AQ609">
        <v>4</v>
      </c>
      <c r="AR609" t="s">
        <v>530</v>
      </c>
      <c r="AS609">
        <v>6</v>
      </c>
      <c r="AT609" t="s">
        <v>535</v>
      </c>
      <c r="AU609">
        <v>3</v>
      </c>
      <c r="AV609" t="s">
        <v>484</v>
      </c>
      <c r="AW609">
        <v>4</v>
      </c>
      <c r="AX609" t="s">
        <v>487</v>
      </c>
      <c r="AY609">
        <v>0</v>
      </c>
      <c r="BA609">
        <v>0</v>
      </c>
      <c r="BC609">
        <v>0</v>
      </c>
      <c r="BE609">
        <v>0</v>
      </c>
      <c r="BF609">
        <v>0</v>
      </c>
      <c r="BG609">
        <v>0</v>
      </c>
      <c r="BH609">
        <v>0</v>
      </c>
      <c r="BI609">
        <v>0</v>
      </c>
      <c r="BJ609">
        <v>61</v>
      </c>
      <c r="BK609" t="s">
        <v>497</v>
      </c>
      <c r="BL609" t="s">
        <v>894</v>
      </c>
      <c r="BM609" t="s">
        <v>496</v>
      </c>
      <c r="BN609" t="s">
        <v>758</v>
      </c>
      <c r="BO609">
        <v>50</v>
      </c>
      <c r="BP609">
        <v>0</v>
      </c>
      <c r="BQ609">
        <v>1</v>
      </c>
      <c r="BR609" t="s">
        <v>81</v>
      </c>
      <c r="BS609">
        <v>50</v>
      </c>
      <c r="BT609" t="s">
        <v>759</v>
      </c>
      <c r="BU609">
        <v>250</v>
      </c>
      <c r="BV609">
        <v>44</v>
      </c>
      <c r="BW609">
        <v>2</v>
      </c>
    </row>
    <row r="610" spans="1:75" x14ac:dyDescent="0.15">
      <c r="A610">
        <v>3</v>
      </c>
      <c r="B610">
        <v>400501</v>
      </c>
      <c r="C610">
        <v>1</v>
      </c>
      <c r="D610" t="s">
        <v>713</v>
      </c>
      <c r="E610">
        <v>20141113</v>
      </c>
      <c r="F610">
        <v>1</v>
      </c>
      <c r="G610" t="s">
        <v>472</v>
      </c>
      <c r="H610">
        <v>1</v>
      </c>
      <c r="I610" t="s">
        <v>710</v>
      </c>
      <c r="J610">
        <v>0</v>
      </c>
      <c r="K610">
        <v>0</v>
      </c>
      <c r="L610">
        <v>3</v>
      </c>
      <c r="M610" t="s">
        <v>606</v>
      </c>
      <c r="N610" t="s">
        <v>607</v>
      </c>
      <c r="O610" t="s">
        <v>608</v>
      </c>
      <c r="P610">
        <v>14</v>
      </c>
      <c r="R610">
        <v>0</v>
      </c>
      <c r="S610">
        <v>0</v>
      </c>
      <c r="T610">
        <v>0</v>
      </c>
      <c r="U610">
        <v>0</v>
      </c>
      <c r="V610">
        <v>0</v>
      </c>
      <c r="W610">
        <v>0</v>
      </c>
      <c r="X610">
        <v>0</v>
      </c>
      <c r="Y610" t="s">
        <v>63</v>
      </c>
      <c r="Z610">
        <v>4</v>
      </c>
      <c r="AA610" t="s">
        <v>70</v>
      </c>
      <c r="AB610" t="s">
        <v>477</v>
      </c>
      <c r="AC610">
        <v>0.3</v>
      </c>
      <c r="AD610" t="s">
        <v>478</v>
      </c>
      <c r="AE610" t="s">
        <v>714</v>
      </c>
      <c r="AF610">
        <v>0</v>
      </c>
      <c r="AG610" t="s">
        <v>478</v>
      </c>
      <c r="AH610" t="s">
        <v>94</v>
      </c>
      <c r="AI610">
        <v>0.9</v>
      </c>
      <c r="AJ610" t="s">
        <v>478</v>
      </c>
      <c r="AK610" t="s">
        <v>148</v>
      </c>
      <c r="AL610">
        <v>0.3</v>
      </c>
      <c r="AM610" t="s">
        <v>478</v>
      </c>
      <c r="AN610" t="s">
        <v>715</v>
      </c>
      <c r="AO610">
        <v>0</v>
      </c>
      <c r="AP610" t="s">
        <v>478</v>
      </c>
      <c r="AQ610">
        <v>4</v>
      </c>
      <c r="AR610" t="s">
        <v>530</v>
      </c>
      <c r="AS610">
        <v>6</v>
      </c>
      <c r="AT610" t="s">
        <v>535</v>
      </c>
      <c r="AU610">
        <v>3</v>
      </c>
      <c r="AV610" t="s">
        <v>484</v>
      </c>
      <c r="AW610">
        <v>4</v>
      </c>
      <c r="AX610" t="s">
        <v>487</v>
      </c>
      <c r="AY610">
        <v>0</v>
      </c>
      <c r="BA610">
        <v>0</v>
      </c>
      <c r="BC610">
        <v>0</v>
      </c>
      <c r="BE610">
        <v>0</v>
      </c>
      <c r="BF610">
        <v>0</v>
      </c>
      <c r="BG610">
        <v>0</v>
      </c>
      <c r="BH610">
        <v>0</v>
      </c>
      <c r="BI610">
        <v>0</v>
      </c>
      <c r="BJ610">
        <v>61</v>
      </c>
      <c r="BK610" t="s">
        <v>609</v>
      </c>
      <c r="BL610" t="s">
        <v>801</v>
      </c>
      <c r="BM610" t="s">
        <v>608</v>
      </c>
      <c r="BN610" t="s">
        <v>758</v>
      </c>
      <c r="BO610">
        <v>30</v>
      </c>
      <c r="BP610">
        <v>0</v>
      </c>
      <c r="BQ610">
        <v>1</v>
      </c>
      <c r="BR610" t="s">
        <v>81</v>
      </c>
      <c r="BS610">
        <v>50</v>
      </c>
      <c r="BT610" t="s">
        <v>759</v>
      </c>
      <c r="BU610">
        <v>90</v>
      </c>
      <c r="BV610">
        <v>40</v>
      </c>
      <c r="BW610">
        <v>2</v>
      </c>
    </row>
    <row r="611" spans="1:75" x14ac:dyDescent="0.15">
      <c r="A611">
        <v>3</v>
      </c>
      <c r="B611">
        <v>400501</v>
      </c>
      <c r="C611">
        <v>1</v>
      </c>
      <c r="D611" t="s">
        <v>713</v>
      </c>
      <c r="E611">
        <v>20141113</v>
      </c>
      <c r="F611">
        <v>1</v>
      </c>
      <c r="G611" t="s">
        <v>472</v>
      </c>
      <c r="H611">
        <v>1</v>
      </c>
      <c r="I611" t="s">
        <v>710</v>
      </c>
      <c r="J611">
        <v>0</v>
      </c>
      <c r="K611">
        <v>0</v>
      </c>
      <c r="L611">
        <v>4</v>
      </c>
      <c r="M611" t="s">
        <v>857</v>
      </c>
      <c r="N611" t="s">
        <v>858</v>
      </c>
      <c r="O611" t="s">
        <v>859</v>
      </c>
      <c r="P611">
        <v>4</v>
      </c>
      <c r="R611">
        <v>0</v>
      </c>
      <c r="S611">
        <v>0</v>
      </c>
      <c r="T611">
        <v>0</v>
      </c>
      <c r="U611">
        <v>0</v>
      </c>
      <c r="V611">
        <v>0</v>
      </c>
      <c r="W611">
        <v>0</v>
      </c>
      <c r="X611">
        <v>0</v>
      </c>
      <c r="Y611" t="s">
        <v>63</v>
      </c>
      <c r="Z611">
        <v>1</v>
      </c>
      <c r="AA611" t="s">
        <v>70</v>
      </c>
      <c r="AB611" t="s">
        <v>477</v>
      </c>
      <c r="AC611">
        <v>0.1</v>
      </c>
      <c r="AD611" t="s">
        <v>478</v>
      </c>
      <c r="AE611" t="s">
        <v>714</v>
      </c>
      <c r="AF611">
        <v>0</v>
      </c>
      <c r="AG611" t="s">
        <v>478</v>
      </c>
      <c r="AH611" t="s">
        <v>94</v>
      </c>
      <c r="AI611">
        <v>0.2</v>
      </c>
      <c r="AJ611" t="s">
        <v>478</v>
      </c>
      <c r="AK611" t="s">
        <v>148</v>
      </c>
      <c r="AL611">
        <v>0.1</v>
      </c>
      <c r="AM611" t="s">
        <v>478</v>
      </c>
      <c r="AN611" t="s">
        <v>715</v>
      </c>
      <c r="AO611">
        <v>0</v>
      </c>
      <c r="AP611" t="s">
        <v>478</v>
      </c>
      <c r="AQ611">
        <v>4</v>
      </c>
      <c r="AR611" t="s">
        <v>530</v>
      </c>
      <c r="AS611">
        <v>6</v>
      </c>
      <c r="AT611" t="s">
        <v>535</v>
      </c>
      <c r="AU611">
        <v>3</v>
      </c>
      <c r="AV611" t="s">
        <v>484</v>
      </c>
      <c r="AW611">
        <v>4</v>
      </c>
      <c r="AX611" t="s">
        <v>487</v>
      </c>
      <c r="AY611">
        <v>0</v>
      </c>
      <c r="BA611">
        <v>0</v>
      </c>
      <c r="BC611">
        <v>0</v>
      </c>
      <c r="BE611">
        <v>0</v>
      </c>
      <c r="BF611">
        <v>0</v>
      </c>
      <c r="BG611">
        <v>0</v>
      </c>
      <c r="BH611">
        <v>0</v>
      </c>
      <c r="BI611">
        <v>0</v>
      </c>
      <c r="BJ611">
        <v>60</v>
      </c>
      <c r="BK611" t="s">
        <v>860</v>
      </c>
      <c r="BL611" t="s">
        <v>861</v>
      </c>
      <c r="BM611" t="s">
        <v>550</v>
      </c>
      <c r="BN611" t="s">
        <v>758</v>
      </c>
      <c r="BO611">
        <v>3</v>
      </c>
      <c r="BP611">
        <v>0</v>
      </c>
      <c r="BQ611">
        <v>1</v>
      </c>
      <c r="BR611" t="s">
        <v>81</v>
      </c>
      <c r="BS611">
        <v>50</v>
      </c>
      <c r="BT611" t="s">
        <v>759</v>
      </c>
      <c r="BU611">
        <v>100</v>
      </c>
      <c r="BV611">
        <v>124</v>
      </c>
      <c r="BW611">
        <v>2</v>
      </c>
    </row>
    <row r="612" spans="1:75" x14ac:dyDescent="0.15">
      <c r="A612">
        <v>3</v>
      </c>
      <c r="B612">
        <v>400501</v>
      </c>
      <c r="C612">
        <v>1</v>
      </c>
      <c r="D612" t="s">
        <v>713</v>
      </c>
      <c r="E612">
        <v>20141113</v>
      </c>
      <c r="F612">
        <v>1</v>
      </c>
      <c r="G612" t="s">
        <v>472</v>
      </c>
      <c r="H612">
        <v>1</v>
      </c>
      <c r="I612" t="s">
        <v>710</v>
      </c>
      <c r="J612">
        <v>0</v>
      </c>
      <c r="K612">
        <v>0</v>
      </c>
      <c r="L612">
        <v>5</v>
      </c>
      <c r="M612" t="s">
        <v>510</v>
      </c>
      <c r="N612" t="s">
        <v>511</v>
      </c>
      <c r="O612" t="s">
        <v>512</v>
      </c>
      <c r="P612">
        <v>0</v>
      </c>
      <c r="R612">
        <v>0</v>
      </c>
      <c r="S612">
        <v>0</v>
      </c>
      <c r="T612">
        <v>0</v>
      </c>
      <c r="U612">
        <v>0</v>
      </c>
      <c r="V612">
        <v>0</v>
      </c>
      <c r="W612">
        <v>0</v>
      </c>
      <c r="X612">
        <v>0</v>
      </c>
      <c r="Y612" t="s">
        <v>63</v>
      </c>
      <c r="Z612">
        <v>2</v>
      </c>
      <c r="AA612" t="s">
        <v>70</v>
      </c>
      <c r="AB612" t="s">
        <v>477</v>
      </c>
      <c r="AC612">
        <v>0.2</v>
      </c>
      <c r="AD612" t="s">
        <v>478</v>
      </c>
      <c r="AE612" t="s">
        <v>714</v>
      </c>
      <c r="AF612">
        <v>0</v>
      </c>
      <c r="AG612" t="s">
        <v>478</v>
      </c>
      <c r="AH612" t="s">
        <v>94</v>
      </c>
      <c r="AI612">
        <v>0.3</v>
      </c>
      <c r="AJ612" t="s">
        <v>478</v>
      </c>
      <c r="AK612" t="s">
        <v>148</v>
      </c>
      <c r="AL612">
        <v>0</v>
      </c>
      <c r="AM612" t="s">
        <v>478</v>
      </c>
      <c r="AN612" t="s">
        <v>715</v>
      </c>
      <c r="AO612">
        <v>0.4</v>
      </c>
      <c r="AP612" t="s">
        <v>478</v>
      </c>
      <c r="AQ612">
        <v>4</v>
      </c>
      <c r="AR612" t="s">
        <v>530</v>
      </c>
      <c r="AS612">
        <v>6</v>
      </c>
      <c r="AT612" t="s">
        <v>535</v>
      </c>
      <c r="AU612">
        <v>3</v>
      </c>
      <c r="AV612" t="s">
        <v>484</v>
      </c>
      <c r="AW612">
        <v>4</v>
      </c>
      <c r="AX612" t="s">
        <v>487</v>
      </c>
      <c r="AY612">
        <v>0</v>
      </c>
      <c r="BA612">
        <v>0</v>
      </c>
      <c r="BC612">
        <v>0</v>
      </c>
      <c r="BE612">
        <v>0</v>
      </c>
      <c r="BF612">
        <v>0</v>
      </c>
      <c r="BG612">
        <v>0</v>
      </c>
      <c r="BH612">
        <v>0</v>
      </c>
      <c r="BI612">
        <v>0</v>
      </c>
      <c r="BJ612">
        <v>171</v>
      </c>
      <c r="BK612" t="s">
        <v>833</v>
      </c>
      <c r="BL612" t="s">
        <v>834</v>
      </c>
      <c r="BM612" t="s">
        <v>512</v>
      </c>
      <c r="BN612" t="s">
        <v>758</v>
      </c>
      <c r="BO612">
        <v>2.5</v>
      </c>
      <c r="BP612">
        <v>0</v>
      </c>
      <c r="BQ612">
        <v>1</v>
      </c>
      <c r="BR612" t="s">
        <v>81</v>
      </c>
      <c r="BS612">
        <v>50</v>
      </c>
      <c r="BT612" t="s">
        <v>759</v>
      </c>
      <c r="BU612">
        <v>1800</v>
      </c>
      <c r="BV612">
        <v>333</v>
      </c>
      <c r="BW612">
        <v>1</v>
      </c>
    </row>
    <row r="613" spans="1:75" x14ac:dyDescent="0.15">
      <c r="A613">
        <v>3</v>
      </c>
      <c r="B613">
        <v>400501</v>
      </c>
      <c r="C613">
        <v>1</v>
      </c>
      <c r="D613" t="s">
        <v>713</v>
      </c>
      <c r="E613">
        <v>20141113</v>
      </c>
      <c r="F613">
        <v>1</v>
      </c>
      <c r="G613" t="s">
        <v>472</v>
      </c>
      <c r="H613">
        <v>1</v>
      </c>
      <c r="I613" t="s">
        <v>710</v>
      </c>
      <c r="J613">
        <v>0</v>
      </c>
      <c r="K613">
        <v>0</v>
      </c>
      <c r="L613">
        <v>6</v>
      </c>
      <c r="M613" t="s">
        <v>506</v>
      </c>
      <c r="N613" t="s">
        <v>507</v>
      </c>
      <c r="O613" t="s">
        <v>508</v>
      </c>
      <c r="P613">
        <v>0</v>
      </c>
      <c r="R613">
        <v>0</v>
      </c>
      <c r="S613">
        <v>0</v>
      </c>
      <c r="T613">
        <v>0</v>
      </c>
      <c r="U613">
        <v>0</v>
      </c>
      <c r="V613">
        <v>0</v>
      </c>
      <c r="W613">
        <v>0</v>
      </c>
      <c r="X613">
        <v>0</v>
      </c>
      <c r="Y613" t="s">
        <v>63</v>
      </c>
      <c r="Z613">
        <v>0</v>
      </c>
      <c r="AA613" t="s">
        <v>70</v>
      </c>
      <c r="AB613" t="s">
        <v>477</v>
      </c>
      <c r="AC613">
        <v>0</v>
      </c>
      <c r="AD613" t="s">
        <v>478</v>
      </c>
      <c r="AE613" t="s">
        <v>714</v>
      </c>
      <c r="AF613">
        <v>0</v>
      </c>
      <c r="AG613" t="s">
        <v>478</v>
      </c>
      <c r="AH613" t="s">
        <v>94</v>
      </c>
      <c r="AI613">
        <v>0</v>
      </c>
      <c r="AJ613" t="s">
        <v>478</v>
      </c>
      <c r="AK613" t="s">
        <v>148</v>
      </c>
      <c r="AL613">
        <v>0</v>
      </c>
      <c r="AM613" t="s">
        <v>478</v>
      </c>
      <c r="AN613" t="s">
        <v>715</v>
      </c>
      <c r="AO613">
        <v>0.5</v>
      </c>
      <c r="AP613" t="s">
        <v>478</v>
      </c>
      <c r="AQ613">
        <v>4</v>
      </c>
      <c r="AR613" t="s">
        <v>530</v>
      </c>
      <c r="AS613">
        <v>6</v>
      </c>
      <c r="AT613" t="s">
        <v>535</v>
      </c>
      <c r="AU613">
        <v>3</v>
      </c>
      <c r="AV613" t="s">
        <v>484</v>
      </c>
      <c r="AW613">
        <v>4</v>
      </c>
      <c r="AX613" t="s">
        <v>487</v>
      </c>
      <c r="AY613">
        <v>0</v>
      </c>
      <c r="BA613">
        <v>0</v>
      </c>
      <c r="BC613">
        <v>0</v>
      </c>
      <c r="BE613">
        <v>0</v>
      </c>
      <c r="BF613">
        <v>0</v>
      </c>
      <c r="BG613">
        <v>0</v>
      </c>
      <c r="BH613">
        <v>0</v>
      </c>
      <c r="BI613">
        <v>0</v>
      </c>
      <c r="BJ613">
        <v>170</v>
      </c>
      <c r="BK613" t="s">
        <v>761</v>
      </c>
      <c r="BL613" t="s">
        <v>762</v>
      </c>
      <c r="BM613" t="s">
        <v>508</v>
      </c>
      <c r="BN613" t="s">
        <v>758</v>
      </c>
      <c r="BO613">
        <v>0.5</v>
      </c>
      <c r="BP613">
        <v>0</v>
      </c>
      <c r="BQ613">
        <v>1</v>
      </c>
      <c r="BR613" t="s">
        <v>81</v>
      </c>
      <c r="BS613">
        <v>50</v>
      </c>
      <c r="BT613" t="s">
        <v>759</v>
      </c>
      <c r="BU613">
        <v>1000</v>
      </c>
      <c r="BV613">
        <v>128</v>
      </c>
      <c r="BW613">
        <v>1</v>
      </c>
    </row>
    <row r="614" spans="1:75" x14ac:dyDescent="0.15">
      <c r="A614">
        <v>3</v>
      </c>
      <c r="B614">
        <v>400501</v>
      </c>
      <c r="C614">
        <v>1</v>
      </c>
      <c r="D614" t="s">
        <v>713</v>
      </c>
      <c r="E614">
        <v>20141113</v>
      </c>
      <c r="F614">
        <v>1</v>
      </c>
      <c r="G614" t="s">
        <v>472</v>
      </c>
      <c r="H614">
        <v>1</v>
      </c>
      <c r="I614" t="s">
        <v>710</v>
      </c>
      <c r="J614">
        <v>0</v>
      </c>
      <c r="K614">
        <v>0</v>
      </c>
      <c r="L614">
        <v>7</v>
      </c>
      <c r="M614" t="s">
        <v>895</v>
      </c>
      <c r="N614" t="s">
        <v>896</v>
      </c>
      <c r="O614" t="s">
        <v>681</v>
      </c>
      <c r="P614">
        <v>2</v>
      </c>
      <c r="R614">
        <v>0</v>
      </c>
      <c r="S614">
        <v>0</v>
      </c>
      <c r="T614">
        <v>0</v>
      </c>
      <c r="U614">
        <v>0</v>
      </c>
      <c r="V614">
        <v>0</v>
      </c>
      <c r="W614">
        <v>0</v>
      </c>
      <c r="X614">
        <v>0</v>
      </c>
      <c r="Y614" t="s">
        <v>63</v>
      </c>
      <c r="Z614">
        <v>18</v>
      </c>
      <c r="AA614" t="s">
        <v>70</v>
      </c>
      <c r="AB614" t="s">
        <v>477</v>
      </c>
      <c r="AC614">
        <v>0.6</v>
      </c>
      <c r="AD614" t="s">
        <v>478</v>
      </c>
      <c r="AE614" t="s">
        <v>714</v>
      </c>
      <c r="AF614">
        <v>1.6</v>
      </c>
      <c r="AG614" t="s">
        <v>478</v>
      </c>
      <c r="AH614" t="s">
        <v>94</v>
      </c>
      <c r="AI614">
        <v>0.6</v>
      </c>
      <c r="AJ614" t="s">
        <v>478</v>
      </c>
      <c r="AK614" t="s">
        <v>148</v>
      </c>
      <c r="AL614">
        <v>0.4</v>
      </c>
      <c r="AM614" t="s">
        <v>478</v>
      </c>
      <c r="AN614" t="s">
        <v>715</v>
      </c>
      <c r="AO614">
        <v>0</v>
      </c>
      <c r="AP614" t="s">
        <v>478</v>
      </c>
      <c r="AQ614">
        <v>4</v>
      </c>
      <c r="AR614" t="s">
        <v>530</v>
      </c>
      <c r="AS614">
        <v>6</v>
      </c>
      <c r="AT614" t="s">
        <v>535</v>
      </c>
      <c r="AU614">
        <v>3</v>
      </c>
      <c r="AV614" t="s">
        <v>484</v>
      </c>
      <c r="AW614">
        <v>4</v>
      </c>
      <c r="AX614" t="s">
        <v>487</v>
      </c>
      <c r="AY614">
        <v>0</v>
      </c>
      <c r="BA614">
        <v>0</v>
      </c>
      <c r="BC614">
        <v>0</v>
      </c>
      <c r="BE614">
        <v>0</v>
      </c>
      <c r="BF614">
        <v>0</v>
      </c>
      <c r="BG614">
        <v>0</v>
      </c>
      <c r="BH614">
        <v>0</v>
      </c>
      <c r="BI614">
        <v>0</v>
      </c>
      <c r="BJ614">
        <v>50</v>
      </c>
      <c r="BK614" t="s">
        <v>897</v>
      </c>
      <c r="BL614" t="s">
        <v>898</v>
      </c>
      <c r="BM614" t="s">
        <v>899</v>
      </c>
      <c r="BN614" t="s">
        <v>758</v>
      </c>
      <c r="BO614">
        <v>3</v>
      </c>
      <c r="BP614">
        <v>0</v>
      </c>
      <c r="BQ614">
        <v>1</v>
      </c>
      <c r="BR614" t="s">
        <v>81</v>
      </c>
      <c r="BS614">
        <v>50</v>
      </c>
      <c r="BT614" t="s">
        <v>759</v>
      </c>
      <c r="BU614">
        <v>1000</v>
      </c>
      <c r="BV614">
        <v>732</v>
      </c>
      <c r="BW614">
        <v>1</v>
      </c>
    </row>
    <row r="615" spans="1:75" x14ac:dyDescent="0.15">
      <c r="A615">
        <v>3</v>
      </c>
      <c r="B615">
        <v>400501</v>
      </c>
      <c r="C615">
        <v>1</v>
      </c>
      <c r="D615" t="s">
        <v>713</v>
      </c>
      <c r="E615">
        <v>20141113</v>
      </c>
      <c r="F615">
        <v>1</v>
      </c>
      <c r="G615" t="s">
        <v>472</v>
      </c>
      <c r="H615">
        <v>1</v>
      </c>
      <c r="I615" t="s">
        <v>710</v>
      </c>
      <c r="J615">
        <v>0</v>
      </c>
      <c r="K615">
        <v>0</v>
      </c>
      <c r="L615">
        <v>8</v>
      </c>
      <c r="M615" t="s">
        <v>692</v>
      </c>
      <c r="N615" t="s">
        <v>693</v>
      </c>
      <c r="O615" t="s">
        <v>694</v>
      </c>
      <c r="P615">
        <v>1</v>
      </c>
      <c r="R615">
        <v>0</v>
      </c>
      <c r="S615">
        <v>0</v>
      </c>
      <c r="T615">
        <v>0</v>
      </c>
      <c r="U615">
        <v>0</v>
      </c>
      <c r="V615">
        <v>0</v>
      </c>
      <c r="W615">
        <v>0</v>
      </c>
      <c r="X615">
        <v>0</v>
      </c>
      <c r="Y615" t="s">
        <v>63</v>
      </c>
      <c r="Z615">
        <v>2</v>
      </c>
      <c r="AA615" t="s">
        <v>70</v>
      </c>
      <c r="AB615" t="s">
        <v>477</v>
      </c>
      <c r="AC615">
        <v>0.1</v>
      </c>
      <c r="AD615" t="s">
        <v>478</v>
      </c>
      <c r="AE615" t="s">
        <v>714</v>
      </c>
      <c r="AF615">
        <v>0</v>
      </c>
      <c r="AG615" t="s">
        <v>478</v>
      </c>
      <c r="AH615" t="s">
        <v>94</v>
      </c>
      <c r="AI615">
        <v>0.3</v>
      </c>
      <c r="AJ615" t="s">
        <v>478</v>
      </c>
      <c r="AK615" t="s">
        <v>148</v>
      </c>
      <c r="AL615">
        <v>0</v>
      </c>
      <c r="AM615" t="s">
        <v>478</v>
      </c>
      <c r="AN615" t="s">
        <v>715</v>
      </c>
      <c r="AO615">
        <v>0</v>
      </c>
      <c r="AP615" t="s">
        <v>478</v>
      </c>
      <c r="AQ615">
        <v>4</v>
      </c>
      <c r="AR615" t="s">
        <v>530</v>
      </c>
      <c r="AS615">
        <v>6</v>
      </c>
      <c r="AT615" t="s">
        <v>535</v>
      </c>
      <c r="AU615">
        <v>3</v>
      </c>
      <c r="AV615" t="s">
        <v>484</v>
      </c>
      <c r="AW615">
        <v>4</v>
      </c>
      <c r="AX615" t="s">
        <v>487</v>
      </c>
      <c r="AY615">
        <v>0</v>
      </c>
      <c r="BA615">
        <v>0</v>
      </c>
      <c r="BC615">
        <v>0</v>
      </c>
      <c r="BE615">
        <v>0</v>
      </c>
      <c r="BF615">
        <v>0</v>
      </c>
      <c r="BG615">
        <v>0</v>
      </c>
      <c r="BH615">
        <v>0</v>
      </c>
      <c r="BI615">
        <v>0</v>
      </c>
      <c r="BJ615">
        <v>180</v>
      </c>
      <c r="BK615" t="s">
        <v>954</v>
      </c>
      <c r="BL615" t="s">
        <v>695</v>
      </c>
      <c r="BM615" t="s">
        <v>694</v>
      </c>
      <c r="BN615" t="s">
        <v>758</v>
      </c>
      <c r="BO615">
        <v>0.5</v>
      </c>
      <c r="BP615">
        <v>0</v>
      </c>
      <c r="BQ615">
        <v>1</v>
      </c>
      <c r="BR615" t="s">
        <v>81</v>
      </c>
      <c r="BS615">
        <v>50</v>
      </c>
      <c r="BT615" t="s">
        <v>759</v>
      </c>
      <c r="BU615">
        <v>300</v>
      </c>
      <c r="BV615">
        <v>335</v>
      </c>
      <c r="BW615">
        <v>1</v>
      </c>
    </row>
    <row r="616" spans="1:75" x14ac:dyDescent="0.15">
      <c r="A616">
        <v>3</v>
      </c>
      <c r="B616">
        <v>400501</v>
      </c>
      <c r="C616">
        <v>1</v>
      </c>
      <c r="D616" t="s">
        <v>713</v>
      </c>
      <c r="E616">
        <v>20141113</v>
      </c>
      <c r="F616">
        <v>1</v>
      </c>
      <c r="G616" t="s">
        <v>472</v>
      </c>
      <c r="H616">
        <v>1</v>
      </c>
      <c r="I616" t="s">
        <v>710</v>
      </c>
      <c r="J616">
        <v>0</v>
      </c>
      <c r="K616">
        <v>0</v>
      </c>
      <c r="L616">
        <v>9</v>
      </c>
      <c r="M616" t="s">
        <v>513</v>
      </c>
      <c r="N616" t="s">
        <v>514</v>
      </c>
      <c r="O616" t="s">
        <v>515</v>
      </c>
      <c r="P616">
        <v>5</v>
      </c>
      <c r="R616">
        <v>0</v>
      </c>
      <c r="S616">
        <v>0</v>
      </c>
      <c r="T616">
        <v>0</v>
      </c>
      <c r="U616">
        <v>0</v>
      </c>
      <c r="V616">
        <v>0</v>
      </c>
      <c r="W616">
        <v>0</v>
      </c>
      <c r="X616">
        <v>0</v>
      </c>
      <c r="Y616" t="s">
        <v>63</v>
      </c>
      <c r="Z616">
        <v>28</v>
      </c>
      <c r="AA616" t="s">
        <v>70</v>
      </c>
      <c r="AB616" t="s">
        <v>477</v>
      </c>
      <c r="AC616">
        <v>0</v>
      </c>
      <c r="AD616" t="s">
        <v>478</v>
      </c>
      <c r="AE616" t="s">
        <v>714</v>
      </c>
      <c r="AF616">
        <v>3</v>
      </c>
      <c r="AG616" t="s">
        <v>478</v>
      </c>
      <c r="AH616" t="s">
        <v>94</v>
      </c>
      <c r="AI616">
        <v>0</v>
      </c>
      <c r="AJ616" t="s">
        <v>478</v>
      </c>
      <c r="AK616" t="s">
        <v>148</v>
      </c>
      <c r="AL616">
        <v>0</v>
      </c>
      <c r="AM616" t="s">
        <v>478</v>
      </c>
      <c r="AN616" t="s">
        <v>715</v>
      </c>
      <c r="AO616">
        <v>0</v>
      </c>
      <c r="AP616" t="s">
        <v>478</v>
      </c>
      <c r="AQ616">
        <v>4</v>
      </c>
      <c r="AR616" t="s">
        <v>530</v>
      </c>
      <c r="AS616">
        <v>6</v>
      </c>
      <c r="AT616" t="s">
        <v>535</v>
      </c>
      <c r="AU616">
        <v>3</v>
      </c>
      <c r="AV616" t="s">
        <v>484</v>
      </c>
      <c r="AW616">
        <v>4</v>
      </c>
      <c r="AX616" t="s">
        <v>487</v>
      </c>
      <c r="AY616">
        <v>0</v>
      </c>
      <c r="BA616">
        <v>0</v>
      </c>
      <c r="BC616">
        <v>0</v>
      </c>
      <c r="BE616">
        <v>0</v>
      </c>
      <c r="BF616">
        <v>0</v>
      </c>
      <c r="BG616">
        <v>0</v>
      </c>
      <c r="BH616">
        <v>0</v>
      </c>
      <c r="BI616">
        <v>0</v>
      </c>
      <c r="BJ616">
        <v>141</v>
      </c>
      <c r="BK616" t="s">
        <v>934</v>
      </c>
      <c r="BL616" t="s">
        <v>935</v>
      </c>
      <c r="BM616" t="s">
        <v>515</v>
      </c>
      <c r="BN616" t="s">
        <v>758</v>
      </c>
      <c r="BO616">
        <v>3</v>
      </c>
      <c r="BP616">
        <v>0</v>
      </c>
      <c r="BQ616">
        <v>1</v>
      </c>
      <c r="BR616" t="s">
        <v>81</v>
      </c>
      <c r="BS616">
        <v>50</v>
      </c>
      <c r="BT616" t="s">
        <v>759</v>
      </c>
      <c r="BU616">
        <v>200</v>
      </c>
      <c r="BV616">
        <v>362</v>
      </c>
      <c r="BW616">
        <v>1</v>
      </c>
    </row>
    <row r="617" spans="1:75" x14ac:dyDescent="0.15">
      <c r="A617">
        <v>3</v>
      </c>
      <c r="B617">
        <v>400501</v>
      </c>
      <c r="C617">
        <v>1</v>
      </c>
      <c r="D617" t="s">
        <v>713</v>
      </c>
      <c r="E617">
        <v>20141113</v>
      </c>
      <c r="F617">
        <v>1</v>
      </c>
      <c r="G617" t="s">
        <v>472</v>
      </c>
      <c r="H617">
        <v>1</v>
      </c>
      <c r="I617" t="s">
        <v>710</v>
      </c>
      <c r="J617">
        <v>0</v>
      </c>
      <c r="K617">
        <v>0</v>
      </c>
      <c r="L617">
        <v>1</v>
      </c>
      <c r="M617" t="s">
        <v>816</v>
      </c>
      <c r="N617" t="s">
        <v>817</v>
      </c>
      <c r="O617" t="s">
        <v>818</v>
      </c>
      <c r="P617">
        <v>29</v>
      </c>
      <c r="R617">
        <v>0</v>
      </c>
      <c r="S617">
        <v>0</v>
      </c>
      <c r="T617">
        <v>0</v>
      </c>
      <c r="U617">
        <v>0</v>
      </c>
      <c r="V617">
        <v>0</v>
      </c>
      <c r="W617">
        <v>0</v>
      </c>
      <c r="X617">
        <v>0</v>
      </c>
      <c r="Y617" t="s">
        <v>63</v>
      </c>
      <c r="Z617">
        <v>245</v>
      </c>
      <c r="AA617" t="s">
        <v>70</v>
      </c>
      <c r="AB617" t="s">
        <v>477</v>
      </c>
      <c r="AC617">
        <v>4.8</v>
      </c>
      <c r="AD617" t="s">
        <v>478</v>
      </c>
      <c r="AE617" t="s">
        <v>714</v>
      </c>
      <c r="AF617">
        <v>1.9</v>
      </c>
      <c r="AG617" t="s">
        <v>478</v>
      </c>
      <c r="AH617" t="s">
        <v>94</v>
      </c>
      <c r="AI617">
        <v>51.7</v>
      </c>
      <c r="AJ617" t="s">
        <v>478</v>
      </c>
      <c r="AK617" t="s">
        <v>148</v>
      </c>
      <c r="AL617">
        <v>2.1</v>
      </c>
      <c r="AM617" t="s">
        <v>478</v>
      </c>
      <c r="AN617" t="s">
        <v>715</v>
      </c>
      <c r="AO617">
        <v>0</v>
      </c>
      <c r="AP617" t="s">
        <v>478</v>
      </c>
      <c r="AQ617">
        <v>1</v>
      </c>
      <c r="AR617" t="s">
        <v>524</v>
      </c>
      <c r="AS617">
        <v>14</v>
      </c>
      <c r="AT617" t="s">
        <v>487</v>
      </c>
      <c r="AU617">
        <v>7</v>
      </c>
      <c r="AV617" t="s">
        <v>487</v>
      </c>
      <c r="AW617">
        <v>1</v>
      </c>
      <c r="AX617" t="s">
        <v>482</v>
      </c>
      <c r="AY617">
        <v>0</v>
      </c>
      <c r="BA617">
        <v>0</v>
      </c>
      <c r="BC617">
        <v>0</v>
      </c>
      <c r="BE617">
        <v>0</v>
      </c>
      <c r="BF617">
        <v>0</v>
      </c>
      <c r="BJ617">
        <v>10</v>
      </c>
      <c r="BN617" t="s">
        <v>819</v>
      </c>
      <c r="BO617">
        <v>70</v>
      </c>
      <c r="BP617">
        <v>0</v>
      </c>
      <c r="BQ617">
        <v>1</v>
      </c>
      <c r="BR617" t="s">
        <v>81</v>
      </c>
      <c r="BS617">
        <v>1</v>
      </c>
      <c r="BT617" t="s">
        <v>81</v>
      </c>
      <c r="BU617">
        <v>1</v>
      </c>
      <c r="BV617">
        <v>0.41</v>
      </c>
      <c r="BW617">
        <v>1</v>
      </c>
    </row>
    <row r="618" spans="1:75" x14ac:dyDescent="0.15">
      <c r="A618">
        <v>3</v>
      </c>
      <c r="B618">
        <v>400501</v>
      </c>
      <c r="C618">
        <v>1</v>
      </c>
      <c r="D618" t="s">
        <v>713</v>
      </c>
      <c r="E618">
        <v>20141113</v>
      </c>
      <c r="F618">
        <v>1</v>
      </c>
      <c r="G618" t="s">
        <v>472</v>
      </c>
      <c r="H618">
        <v>1</v>
      </c>
      <c r="I618" t="s">
        <v>710</v>
      </c>
      <c r="J618">
        <v>0</v>
      </c>
      <c r="K618">
        <v>0</v>
      </c>
      <c r="L618">
        <v>1</v>
      </c>
      <c r="M618" t="s">
        <v>661</v>
      </c>
      <c r="N618" t="s">
        <v>662</v>
      </c>
      <c r="O618" t="s">
        <v>663</v>
      </c>
      <c r="P618">
        <v>9</v>
      </c>
      <c r="R618">
        <v>0</v>
      </c>
      <c r="S618">
        <v>0</v>
      </c>
      <c r="T618">
        <v>0</v>
      </c>
      <c r="U618">
        <v>0</v>
      </c>
      <c r="V618">
        <v>0</v>
      </c>
      <c r="W618">
        <v>0</v>
      </c>
      <c r="X618">
        <v>0</v>
      </c>
      <c r="Y618" t="s">
        <v>63</v>
      </c>
      <c r="Z618">
        <v>2</v>
      </c>
      <c r="AA618" t="s">
        <v>70</v>
      </c>
      <c r="AB618" t="s">
        <v>477</v>
      </c>
      <c r="AC618">
        <v>0.3</v>
      </c>
      <c r="AD618" t="s">
        <v>478</v>
      </c>
      <c r="AE618" t="s">
        <v>714</v>
      </c>
      <c r="AF618">
        <v>0</v>
      </c>
      <c r="AG618" t="s">
        <v>478</v>
      </c>
      <c r="AH618" t="s">
        <v>94</v>
      </c>
      <c r="AI618">
        <v>0.8</v>
      </c>
      <c r="AJ618" t="s">
        <v>478</v>
      </c>
      <c r="AK618" t="s">
        <v>148</v>
      </c>
      <c r="AL618">
        <v>0.4</v>
      </c>
      <c r="AM618" t="s">
        <v>478</v>
      </c>
      <c r="AN618" t="s">
        <v>715</v>
      </c>
      <c r="AO618">
        <v>0</v>
      </c>
      <c r="AP618" t="s">
        <v>478</v>
      </c>
      <c r="AQ618">
        <v>5</v>
      </c>
      <c r="AR618" t="s">
        <v>528</v>
      </c>
      <c r="AS618">
        <v>13</v>
      </c>
      <c r="AT618" t="s">
        <v>529</v>
      </c>
      <c r="AU618">
        <v>7</v>
      </c>
      <c r="AV618" t="s">
        <v>487</v>
      </c>
      <c r="AW618">
        <v>4</v>
      </c>
      <c r="AX618" t="s">
        <v>487</v>
      </c>
      <c r="AY618">
        <v>0</v>
      </c>
      <c r="BA618">
        <v>0</v>
      </c>
      <c r="BC618">
        <v>0</v>
      </c>
      <c r="BE618">
        <v>0</v>
      </c>
      <c r="BF618">
        <v>0</v>
      </c>
      <c r="BG618">
        <v>0</v>
      </c>
      <c r="BH618">
        <v>0</v>
      </c>
      <c r="BI618">
        <v>0</v>
      </c>
      <c r="BJ618">
        <v>80</v>
      </c>
      <c r="BK618" t="s">
        <v>664</v>
      </c>
      <c r="BL618" t="s">
        <v>841</v>
      </c>
      <c r="BM618" t="s">
        <v>663</v>
      </c>
      <c r="BN618" t="s">
        <v>758</v>
      </c>
      <c r="BO618">
        <v>10</v>
      </c>
      <c r="BP618">
        <v>0</v>
      </c>
      <c r="BQ618">
        <v>1</v>
      </c>
      <c r="BR618" t="s">
        <v>81</v>
      </c>
      <c r="BS618">
        <v>50</v>
      </c>
      <c r="BT618" t="s">
        <v>759</v>
      </c>
      <c r="BU618">
        <v>100</v>
      </c>
      <c r="BV618">
        <v>73</v>
      </c>
      <c r="BW618">
        <v>2</v>
      </c>
    </row>
    <row r="619" spans="1:75" x14ac:dyDescent="0.15">
      <c r="A619">
        <v>3</v>
      </c>
      <c r="B619">
        <v>400501</v>
      </c>
      <c r="C619">
        <v>1</v>
      </c>
      <c r="D619" t="s">
        <v>713</v>
      </c>
      <c r="E619">
        <v>20141113</v>
      </c>
      <c r="F619">
        <v>1</v>
      </c>
      <c r="G619" t="s">
        <v>472</v>
      </c>
      <c r="H619">
        <v>1</v>
      </c>
      <c r="I619" t="s">
        <v>710</v>
      </c>
      <c r="J619">
        <v>0</v>
      </c>
      <c r="K619">
        <v>0</v>
      </c>
      <c r="L619">
        <v>2</v>
      </c>
      <c r="M619" t="s">
        <v>939</v>
      </c>
      <c r="N619" t="s">
        <v>940</v>
      </c>
      <c r="O619" t="s">
        <v>941</v>
      </c>
      <c r="P619">
        <v>2</v>
      </c>
      <c r="R619">
        <v>0</v>
      </c>
      <c r="S619">
        <v>0</v>
      </c>
      <c r="T619">
        <v>0</v>
      </c>
      <c r="U619">
        <v>0</v>
      </c>
      <c r="V619">
        <v>0</v>
      </c>
      <c r="W619">
        <v>0</v>
      </c>
      <c r="X619">
        <v>0</v>
      </c>
      <c r="Y619" t="s">
        <v>63</v>
      </c>
      <c r="Z619">
        <v>6</v>
      </c>
      <c r="AA619" t="s">
        <v>70</v>
      </c>
      <c r="AB619" t="s">
        <v>477</v>
      </c>
      <c r="AC619">
        <v>0.5</v>
      </c>
      <c r="AD619" t="s">
        <v>478</v>
      </c>
      <c r="AE619" t="s">
        <v>714</v>
      </c>
      <c r="AF619">
        <v>0.3</v>
      </c>
      <c r="AG619" t="s">
        <v>478</v>
      </c>
      <c r="AH619" t="s">
        <v>94</v>
      </c>
      <c r="AI619">
        <v>0.2</v>
      </c>
      <c r="AJ619" t="s">
        <v>478</v>
      </c>
      <c r="AK619" t="s">
        <v>148</v>
      </c>
      <c r="AL619">
        <v>0</v>
      </c>
      <c r="AM619" t="s">
        <v>478</v>
      </c>
      <c r="AN619" t="s">
        <v>715</v>
      </c>
      <c r="AO619">
        <v>0</v>
      </c>
      <c r="AP619" t="s">
        <v>478</v>
      </c>
      <c r="AQ619">
        <v>5</v>
      </c>
      <c r="AR619" t="s">
        <v>528</v>
      </c>
      <c r="AS619">
        <v>13</v>
      </c>
      <c r="AT619" t="s">
        <v>529</v>
      </c>
      <c r="AU619">
        <v>7</v>
      </c>
      <c r="AV619" t="s">
        <v>487</v>
      </c>
      <c r="AW619">
        <v>4</v>
      </c>
      <c r="AX619" t="s">
        <v>487</v>
      </c>
      <c r="AY619">
        <v>0</v>
      </c>
      <c r="BA619">
        <v>0</v>
      </c>
      <c r="BC619">
        <v>0</v>
      </c>
      <c r="BE619">
        <v>0</v>
      </c>
      <c r="BF619">
        <v>0</v>
      </c>
      <c r="BG619">
        <v>0</v>
      </c>
      <c r="BH619">
        <v>0</v>
      </c>
      <c r="BI619">
        <v>0</v>
      </c>
      <c r="BJ619">
        <v>41</v>
      </c>
      <c r="BK619" t="s">
        <v>942</v>
      </c>
      <c r="BL619" t="s">
        <v>943</v>
      </c>
      <c r="BM619" t="s">
        <v>580</v>
      </c>
      <c r="BN619" t="s">
        <v>758</v>
      </c>
      <c r="BO619">
        <v>10</v>
      </c>
      <c r="BP619">
        <v>0</v>
      </c>
      <c r="BQ619">
        <v>1</v>
      </c>
      <c r="BR619" t="s">
        <v>81</v>
      </c>
      <c r="BS619">
        <v>50</v>
      </c>
      <c r="BT619" t="s">
        <v>759</v>
      </c>
      <c r="BU619">
        <v>400</v>
      </c>
      <c r="BV619">
        <v>65</v>
      </c>
      <c r="BW619">
        <v>2</v>
      </c>
    </row>
    <row r="620" spans="1:75" x14ac:dyDescent="0.15">
      <c r="A620">
        <v>3</v>
      </c>
      <c r="B620">
        <v>400501</v>
      </c>
      <c r="C620">
        <v>1</v>
      </c>
      <c r="D620" t="s">
        <v>713</v>
      </c>
      <c r="E620">
        <v>20141113</v>
      </c>
      <c r="F620">
        <v>1</v>
      </c>
      <c r="G620" t="s">
        <v>472</v>
      </c>
      <c r="H620">
        <v>1</v>
      </c>
      <c r="I620" t="s">
        <v>710</v>
      </c>
      <c r="J620">
        <v>0</v>
      </c>
      <c r="K620">
        <v>0</v>
      </c>
      <c r="L620">
        <v>3</v>
      </c>
      <c r="M620" t="s">
        <v>857</v>
      </c>
      <c r="N620" t="s">
        <v>858</v>
      </c>
      <c r="O620" t="s">
        <v>859</v>
      </c>
      <c r="P620">
        <v>1</v>
      </c>
      <c r="R620">
        <v>0</v>
      </c>
      <c r="S620">
        <v>0</v>
      </c>
      <c r="T620">
        <v>0</v>
      </c>
      <c r="U620">
        <v>0</v>
      </c>
      <c r="V620">
        <v>0</v>
      </c>
      <c r="W620">
        <v>0</v>
      </c>
      <c r="X620">
        <v>0</v>
      </c>
      <c r="Y620" t="s">
        <v>63</v>
      </c>
      <c r="Z620">
        <v>0</v>
      </c>
      <c r="AA620" t="s">
        <v>70</v>
      </c>
      <c r="AB620" t="s">
        <v>477</v>
      </c>
      <c r="AC620">
        <v>0</v>
      </c>
      <c r="AD620" t="s">
        <v>478</v>
      </c>
      <c r="AE620" t="s">
        <v>714</v>
      </c>
      <c r="AF620">
        <v>0</v>
      </c>
      <c r="AG620" t="s">
        <v>478</v>
      </c>
      <c r="AH620" t="s">
        <v>94</v>
      </c>
      <c r="AI620">
        <v>0.1</v>
      </c>
      <c r="AJ620" t="s">
        <v>478</v>
      </c>
      <c r="AK620" t="s">
        <v>148</v>
      </c>
      <c r="AL620">
        <v>0</v>
      </c>
      <c r="AM620" t="s">
        <v>478</v>
      </c>
      <c r="AN620" t="s">
        <v>715</v>
      </c>
      <c r="AO620">
        <v>0</v>
      </c>
      <c r="AP620" t="s">
        <v>478</v>
      </c>
      <c r="AQ620">
        <v>5</v>
      </c>
      <c r="AR620" t="s">
        <v>528</v>
      </c>
      <c r="AS620">
        <v>13</v>
      </c>
      <c r="AT620" t="s">
        <v>529</v>
      </c>
      <c r="AU620">
        <v>7</v>
      </c>
      <c r="AV620" t="s">
        <v>487</v>
      </c>
      <c r="AW620">
        <v>4</v>
      </c>
      <c r="AX620" t="s">
        <v>487</v>
      </c>
      <c r="AY620">
        <v>0</v>
      </c>
      <c r="BA620">
        <v>0</v>
      </c>
      <c r="BC620">
        <v>0</v>
      </c>
      <c r="BE620">
        <v>0</v>
      </c>
      <c r="BF620">
        <v>0</v>
      </c>
      <c r="BG620">
        <v>0</v>
      </c>
      <c r="BH620">
        <v>0</v>
      </c>
      <c r="BI620">
        <v>0</v>
      </c>
      <c r="BJ620">
        <v>60</v>
      </c>
      <c r="BK620" t="s">
        <v>860</v>
      </c>
      <c r="BL620" t="s">
        <v>861</v>
      </c>
      <c r="BM620" t="s">
        <v>550</v>
      </c>
      <c r="BN620" t="s">
        <v>758</v>
      </c>
      <c r="BO620">
        <v>1</v>
      </c>
      <c r="BP620">
        <v>0</v>
      </c>
      <c r="BQ620">
        <v>1</v>
      </c>
      <c r="BR620" t="s">
        <v>81</v>
      </c>
      <c r="BS620">
        <v>50</v>
      </c>
      <c r="BT620" t="s">
        <v>759</v>
      </c>
      <c r="BU620">
        <v>100</v>
      </c>
      <c r="BV620">
        <v>124</v>
      </c>
      <c r="BW620">
        <v>2</v>
      </c>
    </row>
    <row r="621" spans="1:75" x14ac:dyDescent="0.15">
      <c r="A621">
        <v>3</v>
      </c>
      <c r="B621">
        <v>400501</v>
      </c>
      <c r="C621">
        <v>1</v>
      </c>
      <c r="D621" t="s">
        <v>713</v>
      </c>
      <c r="E621">
        <v>20141113</v>
      </c>
      <c r="F621">
        <v>1</v>
      </c>
      <c r="G621" t="s">
        <v>472</v>
      </c>
      <c r="H621">
        <v>1</v>
      </c>
      <c r="I621" t="s">
        <v>710</v>
      </c>
      <c r="J621">
        <v>0</v>
      </c>
      <c r="K621">
        <v>0</v>
      </c>
      <c r="L621">
        <v>4</v>
      </c>
      <c r="M621" t="s">
        <v>786</v>
      </c>
      <c r="N621" t="s">
        <v>787</v>
      </c>
      <c r="O621" t="s">
        <v>788</v>
      </c>
      <c r="P621">
        <v>1</v>
      </c>
      <c r="R621">
        <v>0</v>
      </c>
      <c r="S621">
        <v>0</v>
      </c>
      <c r="T621">
        <v>0</v>
      </c>
      <c r="U621">
        <v>0</v>
      </c>
      <c r="V621">
        <v>0</v>
      </c>
      <c r="W621">
        <v>0</v>
      </c>
      <c r="X621">
        <v>0</v>
      </c>
      <c r="Y621" t="s">
        <v>63</v>
      </c>
      <c r="Z621">
        <v>2</v>
      </c>
      <c r="AA621" t="s">
        <v>70</v>
      </c>
      <c r="AB621" t="s">
        <v>477</v>
      </c>
      <c r="AC621">
        <v>0.3</v>
      </c>
      <c r="AD621" t="s">
        <v>478</v>
      </c>
      <c r="AE621" t="s">
        <v>714</v>
      </c>
      <c r="AF621">
        <v>0</v>
      </c>
      <c r="AG621" t="s">
        <v>478</v>
      </c>
      <c r="AH621" t="s">
        <v>94</v>
      </c>
      <c r="AI621">
        <v>0.2</v>
      </c>
      <c r="AJ621" t="s">
        <v>478</v>
      </c>
      <c r="AK621" t="s">
        <v>148</v>
      </c>
      <c r="AL621">
        <v>0</v>
      </c>
      <c r="AM621" t="s">
        <v>478</v>
      </c>
      <c r="AN621" t="s">
        <v>715</v>
      </c>
      <c r="AO621">
        <v>0.5</v>
      </c>
      <c r="AP621" t="s">
        <v>478</v>
      </c>
      <c r="AQ621">
        <v>5</v>
      </c>
      <c r="AR621" t="s">
        <v>528</v>
      </c>
      <c r="AS621">
        <v>13</v>
      </c>
      <c r="AT621" t="s">
        <v>529</v>
      </c>
      <c r="AU621">
        <v>7</v>
      </c>
      <c r="AV621" t="s">
        <v>487</v>
      </c>
      <c r="AW621">
        <v>4</v>
      </c>
      <c r="AX621" t="s">
        <v>487</v>
      </c>
      <c r="AY621">
        <v>0</v>
      </c>
      <c r="BA621">
        <v>0</v>
      </c>
      <c r="BC621">
        <v>0</v>
      </c>
      <c r="BE621">
        <v>0</v>
      </c>
      <c r="BF621">
        <v>0</v>
      </c>
      <c r="BG621">
        <v>0</v>
      </c>
      <c r="BH621">
        <v>0</v>
      </c>
      <c r="BI621">
        <v>0</v>
      </c>
      <c r="BJ621">
        <v>179</v>
      </c>
      <c r="BK621" t="s">
        <v>789</v>
      </c>
      <c r="BL621" t="s">
        <v>790</v>
      </c>
      <c r="BM621" t="s">
        <v>788</v>
      </c>
      <c r="BN621" t="s">
        <v>758</v>
      </c>
      <c r="BO621">
        <v>1</v>
      </c>
      <c r="BP621">
        <v>0</v>
      </c>
      <c r="BQ621">
        <v>1</v>
      </c>
      <c r="BR621" t="s">
        <v>81</v>
      </c>
      <c r="BS621">
        <v>50</v>
      </c>
      <c r="BT621" t="s">
        <v>759</v>
      </c>
      <c r="BU621">
        <v>1000</v>
      </c>
      <c r="BV621">
        <v>539</v>
      </c>
      <c r="BW621">
        <v>1</v>
      </c>
    </row>
    <row r="622" spans="1:75" x14ac:dyDescent="0.15">
      <c r="A622">
        <v>3</v>
      </c>
      <c r="B622">
        <v>400501</v>
      </c>
      <c r="C622">
        <v>1</v>
      </c>
      <c r="D622" t="s">
        <v>713</v>
      </c>
      <c r="E622">
        <v>20141113</v>
      </c>
      <c r="F622">
        <v>1</v>
      </c>
      <c r="G622" t="s">
        <v>472</v>
      </c>
      <c r="H622">
        <v>1</v>
      </c>
      <c r="I622" t="s">
        <v>710</v>
      </c>
      <c r="J622">
        <v>0</v>
      </c>
      <c r="K622">
        <v>0</v>
      </c>
      <c r="L622">
        <v>5</v>
      </c>
      <c r="M622" t="s">
        <v>570</v>
      </c>
      <c r="N622" t="s">
        <v>571</v>
      </c>
      <c r="O622" t="s">
        <v>512</v>
      </c>
      <c r="P622">
        <v>1</v>
      </c>
      <c r="R622">
        <v>0</v>
      </c>
      <c r="S622">
        <v>0</v>
      </c>
      <c r="T622">
        <v>0</v>
      </c>
      <c r="U622">
        <v>0</v>
      </c>
      <c r="V622">
        <v>0</v>
      </c>
      <c r="W622">
        <v>0</v>
      </c>
      <c r="X622">
        <v>0</v>
      </c>
      <c r="Y622" t="s">
        <v>63</v>
      </c>
      <c r="Z622">
        <v>1</v>
      </c>
      <c r="AA622" t="s">
        <v>70</v>
      </c>
      <c r="AB622" t="s">
        <v>477</v>
      </c>
      <c r="AC622">
        <v>0.1</v>
      </c>
      <c r="AD622" t="s">
        <v>478</v>
      </c>
      <c r="AE622" t="s">
        <v>714</v>
      </c>
      <c r="AF622">
        <v>0</v>
      </c>
      <c r="AG622" t="s">
        <v>478</v>
      </c>
      <c r="AH622" t="s">
        <v>94</v>
      </c>
      <c r="AI622">
        <v>0.2</v>
      </c>
      <c r="AJ622" t="s">
        <v>478</v>
      </c>
      <c r="AK622" t="s">
        <v>148</v>
      </c>
      <c r="AL622">
        <v>0</v>
      </c>
      <c r="AM622" t="s">
        <v>478</v>
      </c>
      <c r="AN622" t="s">
        <v>715</v>
      </c>
      <c r="AO622">
        <v>0.4</v>
      </c>
      <c r="AP622" t="s">
        <v>478</v>
      </c>
      <c r="AQ622">
        <v>5</v>
      </c>
      <c r="AR622" t="s">
        <v>528</v>
      </c>
      <c r="AS622">
        <v>13</v>
      </c>
      <c r="AT622" t="s">
        <v>529</v>
      </c>
      <c r="AU622">
        <v>7</v>
      </c>
      <c r="AV622" t="s">
        <v>487</v>
      </c>
      <c r="AW622">
        <v>4</v>
      </c>
      <c r="AX622" t="s">
        <v>487</v>
      </c>
      <c r="AY622">
        <v>0</v>
      </c>
      <c r="BA622">
        <v>0</v>
      </c>
      <c r="BC622">
        <v>0</v>
      </c>
      <c r="BE622">
        <v>0</v>
      </c>
      <c r="BF622">
        <v>0</v>
      </c>
      <c r="BG622">
        <v>0</v>
      </c>
      <c r="BH622">
        <v>0</v>
      </c>
      <c r="BI622">
        <v>0</v>
      </c>
      <c r="BJ622">
        <v>171</v>
      </c>
      <c r="BK622" t="s">
        <v>572</v>
      </c>
      <c r="BL622" t="s">
        <v>936</v>
      </c>
      <c r="BM622" t="s">
        <v>512</v>
      </c>
      <c r="BN622" t="s">
        <v>758</v>
      </c>
      <c r="BO622">
        <v>2.5</v>
      </c>
      <c r="BP622">
        <v>0</v>
      </c>
      <c r="BQ622">
        <v>1</v>
      </c>
      <c r="BR622" t="s">
        <v>81</v>
      </c>
      <c r="BS622">
        <v>50</v>
      </c>
      <c r="BT622" t="s">
        <v>759</v>
      </c>
      <c r="BU622">
        <v>1800</v>
      </c>
      <c r="BV622">
        <v>610</v>
      </c>
      <c r="BW622">
        <v>1</v>
      </c>
    </row>
    <row r="623" spans="1:75" x14ac:dyDescent="0.15">
      <c r="A623">
        <v>3</v>
      </c>
      <c r="B623">
        <v>400501</v>
      </c>
      <c r="C623">
        <v>1</v>
      </c>
      <c r="D623" t="s">
        <v>713</v>
      </c>
      <c r="E623">
        <v>20141113</v>
      </c>
      <c r="F623">
        <v>1</v>
      </c>
      <c r="G623" t="s">
        <v>472</v>
      </c>
      <c r="H623">
        <v>1</v>
      </c>
      <c r="I623" t="s">
        <v>710</v>
      </c>
      <c r="J623">
        <v>0</v>
      </c>
      <c r="K623">
        <v>0</v>
      </c>
      <c r="L623">
        <v>6</v>
      </c>
      <c r="M623" t="s">
        <v>506</v>
      </c>
      <c r="N623" t="s">
        <v>507</v>
      </c>
      <c r="O623" t="s">
        <v>508</v>
      </c>
      <c r="P623">
        <v>0</v>
      </c>
      <c r="R623">
        <v>0</v>
      </c>
      <c r="S623">
        <v>0</v>
      </c>
      <c r="T623">
        <v>0</v>
      </c>
      <c r="U623">
        <v>0</v>
      </c>
      <c r="V623">
        <v>0</v>
      </c>
      <c r="W623">
        <v>0</v>
      </c>
      <c r="X623">
        <v>0</v>
      </c>
      <c r="Y623" t="s">
        <v>63</v>
      </c>
      <c r="Z623">
        <v>0</v>
      </c>
      <c r="AA623" t="s">
        <v>70</v>
      </c>
      <c r="AB623" t="s">
        <v>477</v>
      </c>
      <c r="AC623">
        <v>0</v>
      </c>
      <c r="AD623" t="s">
        <v>478</v>
      </c>
      <c r="AE623" t="s">
        <v>714</v>
      </c>
      <c r="AF623">
        <v>0</v>
      </c>
      <c r="AG623" t="s">
        <v>478</v>
      </c>
      <c r="AH623" t="s">
        <v>94</v>
      </c>
      <c r="AI623">
        <v>0</v>
      </c>
      <c r="AJ623" t="s">
        <v>478</v>
      </c>
      <c r="AK623" t="s">
        <v>148</v>
      </c>
      <c r="AL623">
        <v>0</v>
      </c>
      <c r="AM623" t="s">
        <v>478</v>
      </c>
      <c r="AN623" t="s">
        <v>715</v>
      </c>
      <c r="AO623">
        <v>0.5</v>
      </c>
      <c r="AP623" t="s">
        <v>478</v>
      </c>
      <c r="AQ623">
        <v>5</v>
      </c>
      <c r="AR623" t="s">
        <v>528</v>
      </c>
      <c r="AS623">
        <v>13</v>
      </c>
      <c r="AT623" t="s">
        <v>529</v>
      </c>
      <c r="AU623">
        <v>7</v>
      </c>
      <c r="AV623" t="s">
        <v>487</v>
      </c>
      <c r="AW623">
        <v>4</v>
      </c>
      <c r="AX623" t="s">
        <v>487</v>
      </c>
      <c r="AY623">
        <v>0</v>
      </c>
      <c r="BA623">
        <v>0</v>
      </c>
      <c r="BC623">
        <v>0</v>
      </c>
      <c r="BE623">
        <v>0</v>
      </c>
      <c r="BF623">
        <v>0</v>
      </c>
      <c r="BG623">
        <v>0</v>
      </c>
      <c r="BH623">
        <v>0</v>
      </c>
      <c r="BI623">
        <v>0</v>
      </c>
      <c r="BJ623">
        <v>170</v>
      </c>
      <c r="BK623" t="s">
        <v>761</v>
      </c>
      <c r="BL623" t="s">
        <v>762</v>
      </c>
      <c r="BM623" t="s">
        <v>508</v>
      </c>
      <c r="BN623" t="s">
        <v>758</v>
      </c>
      <c r="BO623">
        <v>0.5</v>
      </c>
      <c r="BP623">
        <v>0</v>
      </c>
      <c r="BQ623">
        <v>1</v>
      </c>
      <c r="BR623" t="s">
        <v>81</v>
      </c>
      <c r="BS623">
        <v>50</v>
      </c>
      <c r="BT623" t="s">
        <v>759</v>
      </c>
      <c r="BU623">
        <v>1000</v>
      </c>
      <c r="BV623">
        <v>128</v>
      </c>
      <c r="BW623">
        <v>1</v>
      </c>
    </row>
    <row r="624" spans="1:75" x14ac:dyDescent="0.15">
      <c r="A624">
        <v>3</v>
      </c>
      <c r="B624">
        <v>400501</v>
      </c>
      <c r="C624">
        <v>1</v>
      </c>
      <c r="D624" t="s">
        <v>713</v>
      </c>
      <c r="E624">
        <v>20141113</v>
      </c>
      <c r="F624">
        <v>1</v>
      </c>
      <c r="G624" t="s">
        <v>472</v>
      </c>
      <c r="H624">
        <v>1</v>
      </c>
      <c r="I624" t="s">
        <v>710</v>
      </c>
      <c r="J624">
        <v>0</v>
      </c>
      <c r="K624">
        <v>0</v>
      </c>
      <c r="L624">
        <v>7</v>
      </c>
      <c r="M624" t="s">
        <v>652</v>
      </c>
      <c r="N624" t="s">
        <v>653</v>
      </c>
      <c r="O624" t="s">
        <v>654</v>
      </c>
      <c r="P624">
        <v>0</v>
      </c>
      <c r="R624">
        <v>0</v>
      </c>
      <c r="S624">
        <v>0</v>
      </c>
      <c r="T624">
        <v>0</v>
      </c>
      <c r="U624">
        <v>0</v>
      </c>
      <c r="V624">
        <v>0</v>
      </c>
      <c r="W624">
        <v>0</v>
      </c>
      <c r="X624">
        <v>0</v>
      </c>
      <c r="Y624" t="s">
        <v>63</v>
      </c>
      <c r="Z624">
        <v>0</v>
      </c>
      <c r="AA624" t="s">
        <v>70</v>
      </c>
      <c r="AB624" t="s">
        <v>477</v>
      </c>
      <c r="AC624">
        <v>0</v>
      </c>
      <c r="AD624" t="s">
        <v>478</v>
      </c>
      <c r="AE624" t="s">
        <v>714</v>
      </c>
      <c r="AF624">
        <v>0</v>
      </c>
      <c r="AG624" t="s">
        <v>478</v>
      </c>
      <c r="AH624" t="s">
        <v>94</v>
      </c>
      <c r="AI624">
        <v>0</v>
      </c>
      <c r="AJ624" t="s">
        <v>478</v>
      </c>
      <c r="AK624" t="s">
        <v>148</v>
      </c>
      <c r="AL624">
        <v>0</v>
      </c>
      <c r="AM624" t="s">
        <v>478</v>
      </c>
      <c r="AN624" t="s">
        <v>715</v>
      </c>
      <c r="AO624">
        <v>0</v>
      </c>
      <c r="AP624" t="s">
        <v>478</v>
      </c>
      <c r="AQ624">
        <v>5</v>
      </c>
      <c r="AR624" t="s">
        <v>528</v>
      </c>
      <c r="AS624">
        <v>13</v>
      </c>
      <c r="AT624" t="s">
        <v>529</v>
      </c>
      <c r="AU624">
        <v>7</v>
      </c>
      <c r="AV624" t="s">
        <v>487</v>
      </c>
      <c r="AW624">
        <v>4</v>
      </c>
      <c r="AX624" t="s">
        <v>487</v>
      </c>
      <c r="AY624">
        <v>0</v>
      </c>
      <c r="BA624">
        <v>0</v>
      </c>
      <c r="BC624">
        <v>0</v>
      </c>
      <c r="BE624">
        <v>0</v>
      </c>
      <c r="BF624">
        <v>0</v>
      </c>
      <c r="BG624">
        <v>0</v>
      </c>
      <c r="BH624">
        <v>0</v>
      </c>
      <c r="BI624">
        <v>0</v>
      </c>
      <c r="BJ624">
        <v>999</v>
      </c>
      <c r="BN624" t="s">
        <v>487</v>
      </c>
      <c r="BO624">
        <v>180</v>
      </c>
      <c r="BP624">
        <v>0</v>
      </c>
      <c r="BQ624">
        <v>1</v>
      </c>
      <c r="BR624" t="s">
        <v>81</v>
      </c>
      <c r="BS624">
        <v>99</v>
      </c>
      <c r="BT624" t="s">
        <v>655</v>
      </c>
      <c r="BU624">
        <v>999000</v>
      </c>
      <c r="BV624">
        <v>1</v>
      </c>
      <c r="BW624">
        <v>1</v>
      </c>
    </row>
    <row r="625" spans="1:75" x14ac:dyDescent="0.15">
      <c r="A625">
        <v>3</v>
      </c>
      <c r="B625">
        <v>400501</v>
      </c>
      <c r="C625">
        <v>1</v>
      </c>
      <c r="D625" t="s">
        <v>713</v>
      </c>
      <c r="E625">
        <v>20141114</v>
      </c>
      <c r="F625">
        <v>1</v>
      </c>
      <c r="G625" t="s">
        <v>472</v>
      </c>
      <c r="H625">
        <v>1</v>
      </c>
      <c r="I625" t="s">
        <v>710</v>
      </c>
      <c r="J625">
        <v>0</v>
      </c>
      <c r="K625">
        <v>0</v>
      </c>
      <c r="L625">
        <v>1</v>
      </c>
      <c r="M625" t="s">
        <v>1487</v>
      </c>
      <c r="N625" t="s">
        <v>1488</v>
      </c>
      <c r="O625" t="s">
        <v>1489</v>
      </c>
      <c r="P625">
        <v>63</v>
      </c>
      <c r="R625">
        <v>0</v>
      </c>
      <c r="S625">
        <v>0</v>
      </c>
      <c r="T625">
        <v>0</v>
      </c>
      <c r="U625">
        <v>0</v>
      </c>
      <c r="V625">
        <v>0</v>
      </c>
      <c r="W625">
        <v>0</v>
      </c>
      <c r="X625">
        <v>0</v>
      </c>
      <c r="Y625" t="s">
        <v>63</v>
      </c>
      <c r="Z625">
        <v>84</v>
      </c>
      <c r="AA625" t="s">
        <v>70</v>
      </c>
      <c r="AB625" t="s">
        <v>477</v>
      </c>
      <c r="AC625">
        <v>18.399999999999999</v>
      </c>
      <c r="AD625" t="s">
        <v>478</v>
      </c>
      <c r="AE625" t="s">
        <v>714</v>
      </c>
      <c r="AF625">
        <v>0.6</v>
      </c>
      <c r="AG625" t="s">
        <v>478</v>
      </c>
      <c r="AH625" t="s">
        <v>94</v>
      </c>
      <c r="AI625">
        <v>0</v>
      </c>
      <c r="AJ625" t="s">
        <v>478</v>
      </c>
      <c r="AK625" t="s">
        <v>148</v>
      </c>
      <c r="AL625">
        <v>0</v>
      </c>
      <c r="AM625" t="s">
        <v>478</v>
      </c>
      <c r="AN625" t="s">
        <v>715</v>
      </c>
      <c r="AO625">
        <v>0.1</v>
      </c>
      <c r="AP625" t="s">
        <v>478</v>
      </c>
      <c r="AQ625">
        <v>2</v>
      </c>
      <c r="AR625" t="s">
        <v>479</v>
      </c>
      <c r="AS625">
        <v>1</v>
      </c>
      <c r="AT625" t="s">
        <v>483</v>
      </c>
      <c r="AU625">
        <v>1</v>
      </c>
      <c r="AV625" t="s">
        <v>534</v>
      </c>
      <c r="AW625">
        <v>1</v>
      </c>
      <c r="AX625" t="s">
        <v>482</v>
      </c>
      <c r="AY625">
        <v>0</v>
      </c>
      <c r="BA625">
        <v>0</v>
      </c>
      <c r="BC625">
        <v>0</v>
      </c>
      <c r="BE625">
        <v>0</v>
      </c>
      <c r="BF625">
        <v>0</v>
      </c>
      <c r="BG625">
        <v>0</v>
      </c>
      <c r="BH625">
        <v>0</v>
      </c>
      <c r="BI625">
        <v>0</v>
      </c>
      <c r="BJ625">
        <v>112</v>
      </c>
      <c r="BK625" t="s">
        <v>1490</v>
      </c>
      <c r="BL625" t="s">
        <v>1491</v>
      </c>
      <c r="BM625" t="s">
        <v>1489</v>
      </c>
      <c r="BN625" t="s">
        <v>758</v>
      </c>
      <c r="BO625">
        <v>80</v>
      </c>
      <c r="BP625">
        <v>2000</v>
      </c>
      <c r="BQ625">
        <v>4</v>
      </c>
      <c r="BR625" t="s">
        <v>1492</v>
      </c>
      <c r="BS625">
        <v>50</v>
      </c>
      <c r="BT625" t="s">
        <v>759</v>
      </c>
      <c r="BU625">
        <v>1000</v>
      </c>
      <c r="BV625">
        <v>787</v>
      </c>
      <c r="BW625">
        <v>3</v>
      </c>
    </row>
    <row r="626" spans="1:75" x14ac:dyDescent="0.15">
      <c r="A626">
        <v>3</v>
      </c>
      <c r="B626">
        <v>400501</v>
      </c>
      <c r="C626">
        <v>1</v>
      </c>
      <c r="D626" t="s">
        <v>713</v>
      </c>
      <c r="E626">
        <v>20141114</v>
      </c>
      <c r="F626">
        <v>1</v>
      </c>
      <c r="G626" t="s">
        <v>472</v>
      </c>
      <c r="H626">
        <v>1</v>
      </c>
      <c r="I626" t="s">
        <v>710</v>
      </c>
      <c r="J626">
        <v>0</v>
      </c>
      <c r="K626">
        <v>0</v>
      </c>
      <c r="L626">
        <v>2</v>
      </c>
      <c r="M626" t="s">
        <v>842</v>
      </c>
      <c r="N626" t="s">
        <v>843</v>
      </c>
      <c r="O626" t="s">
        <v>844</v>
      </c>
      <c r="P626">
        <v>32</v>
      </c>
      <c r="R626">
        <v>0</v>
      </c>
      <c r="S626">
        <v>0</v>
      </c>
      <c r="T626">
        <v>0</v>
      </c>
      <c r="U626">
        <v>0</v>
      </c>
      <c r="V626">
        <v>0</v>
      </c>
      <c r="W626">
        <v>0</v>
      </c>
      <c r="X626">
        <v>0</v>
      </c>
      <c r="Y626" t="s">
        <v>63</v>
      </c>
      <c r="Z626">
        <v>5</v>
      </c>
      <c r="AA626" t="s">
        <v>70</v>
      </c>
      <c r="AB626" t="s">
        <v>477</v>
      </c>
      <c r="AC626">
        <v>0.8</v>
      </c>
      <c r="AD626" t="s">
        <v>478</v>
      </c>
      <c r="AE626" t="s">
        <v>714</v>
      </c>
      <c r="AF626">
        <v>0.2</v>
      </c>
      <c r="AG626" t="s">
        <v>478</v>
      </c>
      <c r="AH626" t="s">
        <v>94</v>
      </c>
      <c r="AI626">
        <v>1.5</v>
      </c>
      <c r="AJ626" t="s">
        <v>478</v>
      </c>
      <c r="AK626" t="s">
        <v>148</v>
      </c>
      <c r="AL626">
        <v>1.1000000000000001</v>
      </c>
      <c r="AM626" t="s">
        <v>478</v>
      </c>
      <c r="AN626" t="s">
        <v>715</v>
      </c>
      <c r="AO626">
        <v>0</v>
      </c>
      <c r="AP626" t="s">
        <v>478</v>
      </c>
      <c r="AQ626">
        <v>2</v>
      </c>
      <c r="AR626" t="s">
        <v>479</v>
      </c>
      <c r="AS626">
        <v>1</v>
      </c>
      <c r="AT626" t="s">
        <v>483</v>
      </c>
      <c r="AU626">
        <v>1</v>
      </c>
      <c r="AV626" t="s">
        <v>534</v>
      </c>
      <c r="AW626">
        <v>1</v>
      </c>
      <c r="AX626" t="s">
        <v>482</v>
      </c>
      <c r="AY626">
        <v>0</v>
      </c>
      <c r="BA626">
        <v>0</v>
      </c>
      <c r="BC626">
        <v>0</v>
      </c>
      <c r="BE626">
        <v>0</v>
      </c>
      <c r="BF626">
        <v>0</v>
      </c>
      <c r="BG626">
        <v>0</v>
      </c>
      <c r="BH626">
        <v>0</v>
      </c>
      <c r="BI626">
        <v>0</v>
      </c>
      <c r="BJ626">
        <v>80</v>
      </c>
      <c r="BK626" t="s">
        <v>845</v>
      </c>
      <c r="BL626" t="s">
        <v>846</v>
      </c>
      <c r="BM626" t="s">
        <v>844</v>
      </c>
      <c r="BN626" t="s">
        <v>758</v>
      </c>
      <c r="BO626">
        <v>30</v>
      </c>
      <c r="BP626">
        <v>0</v>
      </c>
      <c r="BQ626">
        <v>1</v>
      </c>
      <c r="BR626" t="s">
        <v>81</v>
      </c>
      <c r="BS626">
        <v>50</v>
      </c>
      <c r="BT626" t="s">
        <v>759</v>
      </c>
      <c r="BU626">
        <v>100</v>
      </c>
      <c r="BV626">
        <v>96</v>
      </c>
      <c r="BW626">
        <v>2</v>
      </c>
    </row>
    <row r="627" spans="1:75" x14ac:dyDescent="0.15">
      <c r="A627">
        <v>3</v>
      </c>
      <c r="B627">
        <v>400501</v>
      </c>
      <c r="C627">
        <v>1</v>
      </c>
      <c r="D627" t="s">
        <v>713</v>
      </c>
      <c r="E627">
        <v>20141114</v>
      </c>
      <c r="F627">
        <v>1</v>
      </c>
      <c r="G627" t="s">
        <v>472</v>
      </c>
      <c r="H627">
        <v>1</v>
      </c>
      <c r="I627" t="s">
        <v>710</v>
      </c>
      <c r="J627">
        <v>0</v>
      </c>
      <c r="K627">
        <v>0</v>
      </c>
      <c r="L627">
        <v>3</v>
      </c>
      <c r="M627" t="s">
        <v>630</v>
      </c>
      <c r="N627" t="s">
        <v>777</v>
      </c>
      <c r="O627" t="s">
        <v>491</v>
      </c>
      <c r="P627">
        <v>3</v>
      </c>
      <c r="R627">
        <v>0</v>
      </c>
      <c r="S627">
        <v>0</v>
      </c>
      <c r="T627">
        <v>0</v>
      </c>
      <c r="U627">
        <v>0</v>
      </c>
      <c r="V627">
        <v>0</v>
      </c>
      <c r="W627">
        <v>0</v>
      </c>
      <c r="X627">
        <v>0</v>
      </c>
      <c r="Y627" t="s">
        <v>63</v>
      </c>
      <c r="Z627">
        <v>0</v>
      </c>
      <c r="AA627" t="s">
        <v>70</v>
      </c>
      <c r="AB627" t="s">
        <v>477</v>
      </c>
      <c r="AC627">
        <v>0</v>
      </c>
      <c r="AD627" t="s">
        <v>478</v>
      </c>
      <c r="AE627" t="s">
        <v>714</v>
      </c>
      <c r="AF627">
        <v>0</v>
      </c>
      <c r="AG627" t="s">
        <v>478</v>
      </c>
      <c r="AH627" t="s">
        <v>94</v>
      </c>
      <c r="AI627">
        <v>0</v>
      </c>
      <c r="AJ627" t="s">
        <v>478</v>
      </c>
      <c r="AK627" t="s">
        <v>148</v>
      </c>
      <c r="AL627">
        <v>0</v>
      </c>
      <c r="AM627" t="s">
        <v>478</v>
      </c>
      <c r="AN627" t="s">
        <v>715</v>
      </c>
      <c r="AO627">
        <v>0</v>
      </c>
      <c r="AP627" t="s">
        <v>478</v>
      </c>
      <c r="AQ627">
        <v>2</v>
      </c>
      <c r="AR627" t="s">
        <v>479</v>
      </c>
      <c r="AS627">
        <v>1</v>
      </c>
      <c r="AT627" t="s">
        <v>483</v>
      </c>
      <c r="AU627">
        <v>1</v>
      </c>
      <c r="AV627" t="s">
        <v>534</v>
      </c>
      <c r="AW627">
        <v>1</v>
      </c>
      <c r="AX627" t="s">
        <v>482</v>
      </c>
      <c r="AY627">
        <v>0</v>
      </c>
      <c r="BA627">
        <v>0</v>
      </c>
      <c r="BC627">
        <v>0</v>
      </c>
      <c r="BE627">
        <v>0</v>
      </c>
      <c r="BF627">
        <v>0</v>
      </c>
      <c r="BG627">
        <v>0</v>
      </c>
      <c r="BH627">
        <v>0</v>
      </c>
      <c r="BI627">
        <v>0</v>
      </c>
      <c r="BJ627">
        <v>61</v>
      </c>
      <c r="BN627" t="s">
        <v>758</v>
      </c>
      <c r="BO627">
        <v>20</v>
      </c>
      <c r="BP627">
        <v>0</v>
      </c>
      <c r="BQ627">
        <v>1</v>
      </c>
      <c r="BR627" t="s">
        <v>81</v>
      </c>
      <c r="BS627">
        <v>50</v>
      </c>
      <c r="BT627" t="s">
        <v>759</v>
      </c>
      <c r="BU627">
        <v>220</v>
      </c>
      <c r="BV627">
        <v>31</v>
      </c>
      <c r="BW627">
        <v>2</v>
      </c>
    </row>
    <row r="628" spans="1:75" x14ac:dyDescent="0.15">
      <c r="A628">
        <v>3</v>
      </c>
      <c r="B628">
        <v>400501</v>
      </c>
      <c r="C628">
        <v>1</v>
      </c>
      <c r="D628" t="s">
        <v>713</v>
      </c>
      <c r="E628">
        <v>20141114</v>
      </c>
      <c r="F628">
        <v>1</v>
      </c>
      <c r="G628" t="s">
        <v>472</v>
      </c>
      <c r="H628">
        <v>1</v>
      </c>
      <c r="I628" t="s">
        <v>710</v>
      </c>
      <c r="J628">
        <v>0</v>
      </c>
      <c r="K628">
        <v>0</v>
      </c>
      <c r="L628">
        <v>4</v>
      </c>
      <c r="M628" t="s">
        <v>581</v>
      </c>
      <c r="N628" t="s">
        <v>582</v>
      </c>
      <c r="O628" t="s">
        <v>550</v>
      </c>
      <c r="P628">
        <v>2</v>
      </c>
      <c r="R628">
        <v>0</v>
      </c>
      <c r="S628">
        <v>0</v>
      </c>
      <c r="T628">
        <v>0</v>
      </c>
      <c r="U628">
        <v>0</v>
      </c>
      <c r="V628">
        <v>0</v>
      </c>
      <c r="W628">
        <v>0</v>
      </c>
      <c r="X628">
        <v>0</v>
      </c>
      <c r="Y628" t="s">
        <v>63</v>
      </c>
      <c r="Z628">
        <v>1</v>
      </c>
      <c r="AA628" t="s">
        <v>70</v>
      </c>
      <c r="AB628" t="s">
        <v>477</v>
      </c>
      <c r="AC628">
        <v>0</v>
      </c>
      <c r="AD628" t="s">
        <v>478</v>
      </c>
      <c r="AE628" t="s">
        <v>714</v>
      </c>
      <c r="AF628">
        <v>0</v>
      </c>
      <c r="AG628" t="s">
        <v>478</v>
      </c>
      <c r="AH628" t="s">
        <v>94</v>
      </c>
      <c r="AI628">
        <v>0.2</v>
      </c>
      <c r="AJ628" t="s">
        <v>478</v>
      </c>
      <c r="AK628" t="s">
        <v>148</v>
      </c>
      <c r="AL628">
        <v>0.1</v>
      </c>
      <c r="AM628" t="s">
        <v>478</v>
      </c>
      <c r="AN628" t="s">
        <v>715</v>
      </c>
      <c r="AO628">
        <v>0</v>
      </c>
      <c r="AP628" t="s">
        <v>478</v>
      </c>
      <c r="AQ628">
        <v>2</v>
      </c>
      <c r="AR628" t="s">
        <v>479</v>
      </c>
      <c r="AS628">
        <v>1</v>
      </c>
      <c r="AT628" t="s">
        <v>483</v>
      </c>
      <c r="AU628">
        <v>1</v>
      </c>
      <c r="AV628" t="s">
        <v>534</v>
      </c>
      <c r="AW628">
        <v>1</v>
      </c>
      <c r="AX628" t="s">
        <v>482</v>
      </c>
      <c r="AY628">
        <v>0</v>
      </c>
      <c r="BA628">
        <v>0</v>
      </c>
      <c r="BC628">
        <v>0</v>
      </c>
      <c r="BE628">
        <v>0</v>
      </c>
      <c r="BF628">
        <v>0</v>
      </c>
      <c r="BG628">
        <v>0</v>
      </c>
      <c r="BH628">
        <v>0</v>
      </c>
      <c r="BI628">
        <v>0</v>
      </c>
      <c r="BJ628">
        <v>61</v>
      </c>
      <c r="BK628" t="s">
        <v>966</v>
      </c>
      <c r="BL628" t="s">
        <v>967</v>
      </c>
      <c r="BM628" t="s">
        <v>550</v>
      </c>
      <c r="BN628" t="s">
        <v>758</v>
      </c>
      <c r="BO628">
        <v>3</v>
      </c>
      <c r="BP628">
        <v>0</v>
      </c>
      <c r="BQ628">
        <v>1</v>
      </c>
      <c r="BR628" t="s">
        <v>81</v>
      </c>
      <c r="BS628">
        <v>50</v>
      </c>
      <c r="BT628" t="s">
        <v>759</v>
      </c>
      <c r="BU628">
        <v>300</v>
      </c>
      <c r="BV628">
        <v>216</v>
      </c>
      <c r="BW628">
        <v>2</v>
      </c>
    </row>
    <row r="629" spans="1:75" x14ac:dyDescent="0.15">
      <c r="A629">
        <v>3</v>
      </c>
      <c r="B629">
        <v>400501</v>
      </c>
      <c r="C629">
        <v>1</v>
      </c>
      <c r="D629" t="s">
        <v>713</v>
      </c>
      <c r="E629">
        <v>20141114</v>
      </c>
      <c r="F629">
        <v>1</v>
      </c>
      <c r="G629" t="s">
        <v>472</v>
      </c>
      <c r="H629">
        <v>1</v>
      </c>
      <c r="I629" t="s">
        <v>710</v>
      </c>
      <c r="J629">
        <v>0</v>
      </c>
      <c r="K629">
        <v>0</v>
      </c>
      <c r="L629">
        <v>5</v>
      </c>
      <c r="M629" t="s">
        <v>624</v>
      </c>
      <c r="N629" t="s">
        <v>625</v>
      </c>
      <c r="O629" t="s">
        <v>626</v>
      </c>
      <c r="P629">
        <v>4</v>
      </c>
      <c r="R629">
        <v>0</v>
      </c>
      <c r="S629">
        <v>0</v>
      </c>
      <c r="T629">
        <v>0</v>
      </c>
      <c r="U629">
        <v>0</v>
      </c>
      <c r="V629">
        <v>0</v>
      </c>
      <c r="W629">
        <v>0</v>
      </c>
      <c r="X629">
        <v>0</v>
      </c>
      <c r="Y629" t="s">
        <v>63</v>
      </c>
      <c r="Z629">
        <v>70</v>
      </c>
      <c r="AA629" t="s">
        <v>70</v>
      </c>
      <c r="AB629" t="s">
        <v>477</v>
      </c>
      <c r="AC629">
        <v>0.2</v>
      </c>
      <c r="AD629" t="s">
        <v>478</v>
      </c>
      <c r="AE629" t="s">
        <v>714</v>
      </c>
      <c r="AF629">
        <v>7.5</v>
      </c>
      <c r="AG629" t="s">
        <v>478</v>
      </c>
      <c r="AH629" t="s">
        <v>94</v>
      </c>
      <c r="AI629">
        <v>0.5</v>
      </c>
      <c r="AJ629" t="s">
        <v>478</v>
      </c>
      <c r="AK629" t="s">
        <v>148</v>
      </c>
      <c r="AL629">
        <v>0</v>
      </c>
      <c r="AM629" t="s">
        <v>478</v>
      </c>
      <c r="AN629" t="s">
        <v>715</v>
      </c>
      <c r="AO629">
        <v>0.2</v>
      </c>
      <c r="AP629" t="s">
        <v>478</v>
      </c>
      <c r="AQ629">
        <v>2</v>
      </c>
      <c r="AR629" t="s">
        <v>479</v>
      </c>
      <c r="AS629">
        <v>1</v>
      </c>
      <c r="AT629" t="s">
        <v>483</v>
      </c>
      <c r="AU629">
        <v>1</v>
      </c>
      <c r="AV629" t="s">
        <v>534</v>
      </c>
      <c r="AW629">
        <v>1</v>
      </c>
      <c r="AX629" t="s">
        <v>482</v>
      </c>
      <c r="AY629">
        <v>0</v>
      </c>
      <c r="BA629">
        <v>0</v>
      </c>
      <c r="BC629">
        <v>0</v>
      </c>
      <c r="BE629">
        <v>0</v>
      </c>
      <c r="BF629">
        <v>0</v>
      </c>
      <c r="BG629">
        <v>0</v>
      </c>
      <c r="BH629">
        <v>0</v>
      </c>
      <c r="BI629">
        <v>0</v>
      </c>
      <c r="BJ629">
        <v>174</v>
      </c>
      <c r="BK629" t="s">
        <v>627</v>
      </c>
      <c r="BL629" t="s">
        <v>628</v>
      </c>
      <c r="BM629" t="s">
        <v>626</v>
      </c>
      <c r="BN629" t="s">
        <v>758</v>
      </c>
      <c r="BO629">
        <v>10</v>
      </c>
      <c r="BP629">
        <v>0</v>
      </c>
      <c r="BQ629">
        <v>1</v>
      </c>
      <c r="BR629" t="s">
        <v>81</v>
      </c>
      <c r="BS629">
        <v>50</v>
      </c>
      <c r="BT629" t="s">
        <v>759</v>
      </c>
      <c r="BU629">
        <v>1000</v>
      </c>
      <c r="BV629">
        <v>369</v>
      </c>
      <c r="BW629">
        <v>1</v>
      </c>
    </row>
    <row r="630" spans="1:75" x14ac:dyDescent="0.15">
      <c r="A630">
        <v>3</v>
      </c>
      <c r="B630">
        <v>400501</v>
      </c>
      <c r="C630">
        <v>1</v>
      </c>
      <c r="D630" t="s">
        <v>713</v>
      </c>
      <c r="E630">
        <v>20141114</v>
      </c>
      <c r="F630">
        <v>1</v>
      </c>
      <c r="G630" t="s">
        <v>472</v>
      </c>
      <c r="H630">
        <v>1</v>
      </c>
      <c r="I630" t="s">
        <v>710</v>
      </c>
      <c r="J630">
        <v>0</v>
      </c>
      <c r="K630">
        <v>0</v>
      </c>
      <c r="L630">
        <v>6</v>
      </c>
      <c r="M630" t="s">
        <v>510</v>
      </c>
      <c r="N630" t="s">
        <v>511</v>
      </c>
      <c r="O630" t="s">
        <v>512</v>
      </c>
      <c r="P630">
        <v>1</v>
      </c>
      <c r="R630">
        <v>0</v>
      </c>
      <c r="S630">
        <v>0</v>
      </c>
      <c r="T630">
        <v>0</v>
      </c>
      <c r="U630">
        <v>0</v>
      </c>
      <c r="V630">
        <v>0</v>
      </c>
      <c r="W630">
        <v>0</v>
      </c>
      <c r="X630">
        <v>0</v>
      </c>
      <c r="Y630" t="s">
        <v>63</v>
      </c>
      <c r="Z630">
        <v>4</v>
      </c>
      <c r="AA630" t="s">
        <v>70</v>
      </c>
      <c r="AB630" t="s">
        <v>477</v>
      </c>
      <c r="AC630">
        <v>0.4</v>
      </c>
      <c r="AD630" t="s">
        <v>478</v>
      </c>
      <c r="AE630" t="s">
        <v>714</v>
      </c>
      <c r="AF630">
        <v>0</v>
      </c>
      <c r="AG630" t="s">
        <v>478</v>
      </c>
      <c r="AH630" t="s">
        <v>94</v>
      </c>
      <c r="AI630">
        <v>0.5</v>
      </c>
      <c r="AJ630" t="s">
        <v>478</v>
      </c>
      <c r="AK630" t="s">
        <v>148</v>
      </c>
      <c r="AL630">
        <v>0</v>
      </c>
      <c r="AM630" t="s">
        <v>478</v>
      </c>
      <c r="AN630" t="s">
        <v>715</v>
      </c>
      <c r="AO630">
        <v>0.7</v>
      </c>
      <c r="AP630" t="s">
        <v>478</v>
      </c>
      <c r="AQ630">
        <v>2</v>
      </c>
      <c r="AR630" t="s">
        <v>479</v>
      </c>
      <c r="AS630">
        <v>1</v>
      </c>
      <c r="AT630" t="s">
        <v>483</v>
      </c>
      <c r="AU630">
        <v>1</v>
      </c>
      <c r="AV630" t="s">
        <v>534</v>
      </c>
      <c r="AW630">
        <v>1</v>
      </c>
      <c r="AX630" t="s">
        <v>482</v>
      </c>
      <c r="AY630">
        <v>0</v>
      </c>
      <c r="BA630">
        <v>0</v>
      </c>
      <c r="BC630">
        <v>0</v>
      </c>
      <c r="BE630">
        <v>0</v>
      </c>
      <c r="BF630">
        <v>0</v>
      </c>
      <c r="BG630">
        <v>0</v>
      </c>
      <c r="BH630">
        <v>0</v>
      </c>
      <c r="BI630">
        <v>0</v>
      </c>
      <c r="BJ630">
        <v>171</v>
      </c>
      <c r="BK630" t="s">
        <v>833</v>
      </c>
      <c r="BL630" t="s">
        <v>834</v>
      </c>
      <c r="BM630" t="s">
        <v>512</v>
      </c>
      <c r="BN630" t="s">
        <v>758</v>
      </c>
      <c r="BO630">
        <v>5</v>
      </c>
      <c r="BP630">
        <v>0</v>
      </c>
      <c r="BQ630">
        <v>1</v>
      </c>
      <c r="BR630" t="s">
        <v>81</v>
      </c>
      <c r="BS630">
        <v>50</v>
      </c>
      <c r="BT630" t="s">
        <v>759</v>
      </c>
      <c r="BU630">
        <v>1800</v>
      </c>
      <c r="BV630">
        <v>333</v>
      </c>
      <c r="BW630">
        <v>1</v>
      </c>
    </row>
    <row r="631" spans="1:75" x14ac:dyDescent="0.15">
      <c r="A631">
        <v>3</v>
      </c>
      <c r="B631">
        <v>400501</v>
      </c>
      <c r="C631">
        <v>1</v>
      </c>
      <c r="D631" t="s">
        <v>713</v>
      </c>
      <c r="E631">
        <v>20141114</v>
      </c>
      <c r="F631">
        <v>1</v>
      </c>
      <c r="G631" t="s">
        <v>472</v>
      </c>
      <c r="H631">
        <v>1</v>
      </c>
      <c r="I631" t="s">
        <v>710</v>
      </c>
      <c r="J631">
        <v>0</v>
      </c>
      <c r="K631">
        <v>0</v>
      </c>
      <c r="L631">
        <v>7</v>
      </c>
      <c r="M631" t="s">
        <v>895</v>
      </c>
      <c r="N631" t="s">
        <v>896</v>
      </c>
      <c r="O631" t="s">
        <v>681</v>
      </c>
      <c r="P631">
        <v>1</v>
      </c>
      <c r="R631">
        <v>0</v>
      </c>
      <c r="S631">
        <v>0</v>
      </c>
      <c r="T631">
        <v>0</v>
      </c>
      <c r="U631">
        <v>0</v>
      </c>
      <c r="V631">
        <v>0</v>
      </c>
      <c r="W631">
        <v>0</v>
      </c>
      <c r="X631">
        <v>0</v>
      </c>
      <c r="Y631" t="s">
        <v>63</v>
      </c>
      <c r="Z631">
        <v>12</v>
      </c>
      <c r="AA631" t="s">
        <v>70</v>
      </c>
      <c r="AB631" t="s">
        <v>477</v>
      </c>
      <c r="AC631">
        <v>0.4</v>
      </c>
      <c r="AD631" t="s">
        <v>478</v>
      </c>
      <c r="AE631" t="s">
        <v>714</v>
      </c>
      <c r="AF631">
        <v>1.1000000000000001</v>
      </c>
      <c r="AG631" t="s">
        <v>478</v>
      </c>
      <c r="AH631" t="s">
        <v>94</v>
      </c>
      <c r="AI631">
        <v>0.4</v>
      </c>
      <c r="AJ631" t="s">
        <v>478</v>
      </c>
      <c r="AK631" t="s">
        <v>148</v>
      </c>
      <c r="AL631">
        <v>0.3</v>
      </c>
      <c r="AM631" t="s">
        <v>478</v>
      </c>
      <c r="AN631" t="s">
        <v>715</v>
      </c>
      <c r="AO631">
        <v>0</v>
      </c>
      <c r="AP631" t="s">
        <v>478</v>
      </c>
      <c r="AQ631">
        <v>2</v>
      </c>
      <c r="AR631" t="s">
        <v>479</v>
      </c>
      <c r="AS631">
        <v>1</v>
      </c>
      <c r="AT631" t="s">
        <v>483</v>
      </c>
      <c r="AU631">
        <v>1</v>
      </c>
      <c r="AV631" t="s">
        <v>534</v>
      </c>
      <c r="AW631">
        <v>1</v>
      </c>
      <c r="AX631" t="s">
        <v>482</v>
      </c>
      <c r="AY631">
        <v>0</v>
      </c>
      <c r="BA631">
        <v>0</v>
      </c>
      <c r="BC631">
        <v>0</v>
      </c>
      <c r="BE631">
        <v>0</v>
      </c>
      <c r="BF631">
        <v>0</v>
      </c>
      <c r="BG631">
        <v>0</v>
      </c>
      <c r="BH631">
        <v>0</v>
      </c>
      <c r="BI631">
        <v>0</v>
      </c>
      <c r="BJ631">
        <v>50</v>
      </c>
      <c r="BK631" t="s">
        <v>897</v>
      </c>
      <c r="BL631" t="s">
        <v>898</v>
      </c>
      <c r="BM631" t="s">
        <v>899</v>
      </c>
      <c r="BN631" t="s">
        <v>758</v>
      </c>
      <c r="BO631">
        <v>2</v>
      </c>
      <c r="BP631">
        <v>0</v>
      </c>
      <c r="BQ631">
        <v>1</v>
      </c>
      <c r="BR631" t="s">
        <v>81</v>
      </c>
      <c r="BS631">
        <v>50</v>
      </c>
      <c r="BT631" t="s">
        <v>759</v>
      </c>
      <c r="BU631">
        <v>1000</v>
      </c>
      <c r="BV631">
        <v>732</v>
      </c>
      <c r="BW631">
        <v>1</v>
      </c>
    </row>
    <row r="632" spans="1:75" x14ac:dyDescent="0.15">
      <c r="A632">
        <v>3</v>
      </c>
      <c r="B632">
        <v>400501</v>
      </c>
      <c r="C632">
        <v>1</v>
      </c>
      <c r="D632" t="s">
        <v>713</v>
      </c>
      <c r="E632">
        <v>20141114</v>
      </c>
      <c r="F632">
        <v>1</v>
      </c>
      <c r="G632" t="s">
        <v>472</v>
      </c>
      <c r="H632">
        <v>1</v>
      </c>
      <c r="I632" t="s">
        <v>710</v>
      </c>
      <c r="J632">
        <v>0</v>
      </c>
      <c r="K632">
        <v>0</v>
      </c>
      <c r="L632">
        <v>1</v>
      </c>
      <c r="M632" t="s">
        <v>1493</v>
      </c>
      <c r="N632" t="s">
        <v>1494</v>
      </c>
      <c r="O632" t="s">
        <v>1495</v>
      </c>
      <c r="P632">
        <v>5</v>
      </c>
      <c r="R632">
        <v>0</v>
      </c>
      <c r="S632">
        <v>0</v>
      </c>
      <c r="T632">
        <v>0</v>
      </c>
      <c r="U632">
        <v>0</v>
      </c>
      <c r="V632">
        <v>0</v>
      </c>
      <c r="W632">
        <v>0</v>
      </c>
      <c r="X632">
        <v>0</v>
      </c>
      <c r="Y632" t="s">
        <v>63</v>
      </c>
      <c r="Z632">
        <v>12</v>
      </c>
      <c r="AA632" t="s">
        <v>70</v>
      </c>
      <c r="AB632" t="s">
        <v>477</v>
      </c>
      <c r="AC632">
        <v>1.2</v>
      </c>
      <c r="AD632" t="s">
        <v>478</v>
      </c>
      <c r="AE632" t="s">
        <v>714</v>
      </c>
      <c r="AF632">
        <v>0.2</v>
      </c>
      <c r="AG632" t="s">
        <v>478</v>
      </c>
      <c r="AH632" t="s">
        <v>94</v>
      </c>
      <c r="AI632">
        <v>1.4</v>
      </c>
      <c r="AJ632" t="s">
        <v>478</v>
      </c>
      <c r="AK632" t="s">
        <v>148</v>
      </c>
      <c r="AL632">
        <v>0</v>
      </c>
      <c r="AM632" t="s">
        <v>478</v>
      </c>
      <c r="AN632" t="s">
        <v>715</v>
      </c>
      <c r="AO632">
        <v>0.2</v>
      </c>
      <c r="AP632" t="s">
        <v>478</v>
      </c>
      <c r="AQ632">
        <v>4</v>
      </c>
      <c r="AR632" t="s">
        <v>530</v>
      </c>
      <c r="AS632">
        <v>6</v>
      </c>
      <c r="AT632" t="s">
        <v>535</v>
      </c>
      <c r="AU632">
        <v>7</v>
      </c>
      <c r="AV632" t="s">
        <v>487</v>
      </c>
      <c r="AW632">
        <v>1</v>
      </c>
      <c r="AX632" t="s">
        <v>482</v>
      </c>
      <c r="AY632">
        <v>0</v>
      </c>
      <c r="BA632">
        <v>0</v>
      </c>
      <c r="BC632">
        <v>0</v>
      </c>
      <c r="BE632">
        <v>0</v>
      </c>
      <c r="BF632">
        <v>0</v>
      </c>
      <c r="BG632">
        <v>0</v>
      </c>
      <c r="BH632">
        <v>0</v>
      </c>
      <c r="BI632">
        <v>0</v>
      </c>
      <c r="BJ632">
        <v>104</v>
      </c>
      <c r="BK632" t="s">
        <v>1496</v>
      </c>
      <c r="BL632" t="s">
        <v>1497</v>
      </c>
      <c r="BM632" t="s">
        <v>1495</v>
      </c>
      <c r="BN632" t="s">
        <v>758</v>
      </c>
      <c r="BO632">
        <v>10</v>
      </c>
      <c r="BP632">
        <v>0</v>
      </c>
      <c r="BQ632">
        <v>1</v>
      </c>
      <c r="BR632" t="s">
        <v>81</v>
      </c>
      <c r="BS632">
        <v>14</v>
      </c>
      <c r="BT632" t="s">
        <v>878</v>
      </c>
      <c r="BU632">
        <v>275</v>
      </c>
      <c r="BV632">
        <v>140</v>
      </c>
      <c r="BW632">
        <v>3</v>
      </c>
    </row>
    <row r="633" spans="1:75" x14ac:dyDescent="0.15">
      <c r="A633">
        <v>3</v>
      </c>
      <c r="B633">
        <v>400501</v>
      </c>
      <c r="C633">
        <v>1</v>
      </c>
      <c r="D633" t="s">
        <v>713</v>
      </c>
      <c r="E633">
        <v>20141114</v>
      </c>
      <c r="F633">
        <v>1</v>
      </c>
      <c r="G633" t="s">
        <v>472</v>
      </c>
      <c r="H633">
        <v>1</v>
      </c>
      <c r="I633" t="s">
        <v>710</v>
      </c>
      <c r="J633">
        <v>0</v>
      </c>
      <c r="K633">
        <v>0</v>
      </c>
      <c r="L633">
        <v>2</v>
      </c>
      <c r="M633" t="s">
        <v>606</v>
      </c>
      <c r="N633" t="s">
        <v>607</v>
      </c>
      <c r="O633" t="s">
        <v>608</v>
      </c>
      <c r="P633">
        <v>14</v>
      </c>
      <c r="R633">
        <v>0</v>
      </c>
      <c r="S633">
        <v>0</v>
      </c>
      <c r="T633">
        <v>0</v>
      </c>
      <c r="U633">
        <v>0</v>
      </c>
      <c r="V633">
        <v>0</v>
      </c>
      <c r="W633">
        <v>0</v>
      </c>
      <c r="X633">
        <v>0</v>
      </c>
      <c r="Y633" t="s">
        <v>63</v>
      </c>
      <c r="Z633">
        <v>4</v>
      </c>
      <c r="AA633" t="s">
        <v>70</v>
      </c>
      <c r="AB633" t="s">
        <v>477</v>
      </c>
      <c r="AC633">
        <v>0.3</v>
      </c>
      <c r="AD633" t="s">
        <v>478</v>
      </c>
      <c r="AE633" t="s">
        <v>714</v>
      </c>
      <c r="AF633">
        <v>0</v>
      </c>
      <c r="AG633" t="s">
        <v>478</v>
      </c>
      <c r="AH633" t="s">
        <v>94</v>
      </c>
      <c r="AI633">
        <v>0.9</v>
      </c>
      <c r="AJ633" t="s">
        <v>478</v>
      </c>
      <c r="AK633" t="s">
        <v>148</v>
      </c>
      <c r="AL633">
        <v>0.3</v>
      </c>
      <c r="AM633" t="s">
        <v>478</v>
      </c>
      <c r="AN633" t="s">
        <v>715</v>
      </c>
      <c r="AO633">
        <v>0</v>
      </c>
      <c r="AP633" t="s">
        <v>478</v>
      </c>
      <c r="AQ633">
        <v>4</v>
      </c>
      <c r="AR633" t="s">
        <v>530</v>
      </c>
      <c r="AS633">
        <v>6</v>
      </c>
      <c r="AT633" t="s">
        <v>535</v>
      </c>
      <c r="AU633">
        <v>7</v>
      </c>
      <c r="AV633" t="s">
        <v>487</v>
      </c>
      <c r="AW633">
        <v>1</v>
      </c>
      <c r="AX633" t="s">
        <v>482</v>
      </c>
      <c r="AY633">
        <v>0</v>
      </c>
      <c r="BA633">
        <v>0</v>
      </c>
      <c r="BC633">
        <v>0</v>
      </c>
      <c r="BE633">
        <v>0</v>
      </c>
      <c r="BF633">
        <v>0</v>
      </c>
      <c r="BG633">
        <v>0</v>
      </c>
      <c r="BH633">
        <v>0</v>
      </c>
      <c r="BI633">
        <v>0</v>
      </c>
      <c r="BJ633">
        <v>61</v>
      </c>
      <c r="BK633" t="s">
        <v>609</v>
      </c>
      <c r="BL633" t="s">
        <v>801</v>
      </c>
      <c r="BM633" t="s">
        <v>608</v>
      </c>
      <c r="BN633" t="s">
        <v>758</v>
      </c>
      <c r="BO633">
        <v>30</v>
      </c>
      <c r="BP633">
        <v>0</v>
      </c>
      <c r="BQ633">
        <v>1</v>
      </c>
      <c r="BR633" t="s">
        <v>81</v>
      </c>
      <c r="BS633">
        <v>50</v>
      </c>
      <c r="BT633" t="s">
        <v>759</v>
      </c>
      <c r="BU633">
        <v>90</v>
      </c>
      <c r="BV633">
        <v>40</v>
      </c>
      <c r="BW633">
        <v>2</v>
      </c>
    </row>
    <row r="634" spans="1:75" x14ac:dyDescent="0.15">
      <c r="A634">
        <v>3</v>
      </c>
      <c r="B634">
        <v>400501</v>
      </c>
      <c r="C634">
        <v>1</v>
      </c>
      <c r="D634" t="s">
        <v>713</v>
      </c>
      <c r="E634">
        <v>20141114</v>
      </c>
      <c r="F634">
        <v>1</v>
      </c>
      <c r="G634" t="s">
        <v>472</v>
      </c>
      <c r="H634">
        <v>1</v>
      </c>
      <c r="I634" t="s">
        <v>710</v>
      </c>
      <c r="J634">
        <v>0</v>
      </c>
      <c r="K634">
        <v>0</v>
      </c>
      <c r="L634">
        <v>3</v>
      </c>
      <c r="M634" t="s">
        <v>506</v>
      </c>
      <c r="N634" t="s">
        <v>507</v>
      </c>
      <c r="O634" t="s">
        <v>508</v>
      </c>
      <c r="P634">
        <v>0</v>
      </c>
      <c r="R634">
        <v>0</v>
      </c>
      <c r="S634">
        <v>0</v>
      </c>
      <c r="T634">
        <v>0</v>
      </c>
      <c r="U634">
        <v>0</v>
      </c>
      <c r="V634">
        <v>0</v>
      </c>
      <c r="W634">
        <v>0</v>
      </c>
      <c r="X634">
        <v>0</v>
      </c>
      <c r="Y634" t="s">
        <v>63</v>
      </c>
      <c r="Z634">
        <v>0</v>
      </c>
      <c r="AA634" t="s">
        <v>70</v>
      </c>
      <c r="AB634" t="s">
        <v>477</v>
      </c>
      <c r="AC634">
        <v>0</v>
      </c>
      <c r="AD634" t="s">
        <v>478</v>
      </c>
      <c r="AE634" t="s">
        <v>714</v>
      </c>
      <c r="AF634">
        <v>0</v>
      </c>
      <c r="AG634" t="s">
        <v>478</v>
      </c>
      <c r="AH634" t="s">
        <v>94</v>
      </c>
      <c r="AI634">
        <v>0</v>
      </c>
      <c r="AJ634" t="s">
        <v>478</v>
      </c>
      <c r="AK634" t="s">
        <v>148</v>
      </c>
      <c r="AL634">
        <v>0</v>
      </c>
      <c r="AM634" t="s">
        <v>478</v>
      </c>
      <c r="AN634" t="s">
        <v>715</v>
      </c>
      <c r="AO634">
        <v>0.5</v>
      </c>
      <c r="AP634" t="s">
        <v>478</v>
      </c>
      <c r="AQ634">
        <v>4</v>
      </c>
      <c r="AR634" t="s">
        <v>530</v>
      </c>
      <c r="AS634">
        <v>6</v>
      </c>
      <c r="AT634" t="s">
        <v>535</v>
      </c>
      <c r="AU634">
        <v>7</v>
      </c>
      <c r="AV634" t="s">
        <v>487</v>
      </c>
      <c r="AW634">
        <v>1</v>
      </c>
      <c r="AX634" t="s">
        <v>482</v>
      </c>
      <c r="AY634">
        <v>0</v>
      </c>
      <c r="BA634">
        <v>0</v>
      </c>
      <c r="BC634">
        <v>0</v>
      </c>
      <c r="BE634">
        <v>0</v>
      </c>
      <c r="BF634">
        <v>0</v>
      </c>
      <c r="BG634">
        <v>0</v>
      </c>
      <c r="BH634">
        <v>0</v>
      </c>
      <c r="BI634">
        <v>0</v>
      </c>
      <c r="BJ634">
        <v>170</v>
      </c>
      <c r="BK634" t="s">
        <v>761</v>
      </c>
      <c r="BL634" t="s">
        <v>762</v>
      </c>
      <c r="BM634" t="s">
        <v>508</v>
      </c>
      <c r="BN634" t="s">
        <v>758</v>
      </c>
      <c r="BO634">
        <v>0.5</v>
      </c>
      <c r="BP634">
        <v>0</v>
      </c>
      <c r="BQ634">
        <v>1</v>
      </c>
      <c r="BR634" t="s">
        <v>81</v>
      </c>
      <c r="BS634">
        <v>50</v>
      </c>
      <c r="BT634" t="s">
        <v>759</v>
      </c>
      <c r="BU634">
        <v>1000</v>
      </c>
      <c r="BV634">
        <v>128</v>
      </c>
      <c r="BW634">
        <v>1</v>
      </c>
    </row>
    <row r="635" spans="1:75" x14ac:dyDescent="0.15">
      <c r="A635">
        <v>3</v>
      </c>
      <c r="B635">
        <v>400501</v>
      </c>
      <c r="C635">
        <v>1</v>
      </c>
      <c r="D635" t="s">
        <v>713</v>
      </c>
      <c r="E635">
        <v>20141114</v>
      </c>
      <c r="F635">
        <v>1</v>
      </c>
      <c r="G635" t="s">
        <v>472</v>
      </c>
      <c r="H635">
        <v>1</v>
      </c>
      <c r="I635" t="s">
        <v>710</v>
      </c>
      <c r="J635">
        <v>0</v>
      </c>
      <c r="K635">
        <v>0</v>
      </c>
      <c r="L635">
        <v>4</v>
      </c>
      <c r="M635" t="s">
        <v>895</v>
      </c>
      <c r="N635" t="s">
        <v>896</v>
      </c>
      <c r="O635" t="s">
        <v>681</v>
      </c>
      <c r="P635">
        <v>2</v>
      </c>
      <c r="R635">
        <v>0</v>
      </c>
      <c r="S635">
        <v>0</v>
      </c>
      <c r="T635">
        <v>0</v>
      </c>
      <c r="U635">
        <v>0</v>
      </c>
      <c r="V635">
        <v>0</v>
      </c>
      <c r="W635">
        <v>0</v>
      </c>
      <c r="X635">
        <v>0</v>
      </c>
      <c r="Y635" t="s">
        <v>63</v>
      </c>
      <c r="Z635">
        <v>18</v>
      </c>
      <c r="AA635" t="s">
        <v>70</v>
      </c>
      <c r="AB635" t="s">
        <v>477</v>
      </c>
      <c r="AC635">
        <v>0.6</v>
      </c>
      <c r="AD635" t="s">
        <v>478</v>
      </c>
      <c r="AE635" t="s">
        <v>714</v>
      </c>
      <c r="AF635">
        <v>1.6</v>
      </c>
      <c r="AG635" t="s">
        <v>478</v>
      </c>
      <c r="AH635" t="s">
        <v>94</v>
      </c>
      <c r="AI635">
        <v>0.6</v>
      </c>
      <c r="AJ635" t="s">
        <v>478</v>
      </c>
      <c r="AK635" t="s">
        <v>148</v>
      </c>
      <c r="AL635">
        <v>0.4</v>
      </c>
      <c r="AM635" t="s">
        <v>478</v>
      </c>
      <c r="AN635" t="s">
        <v>715</v>
      </c>
      <c r="AO635">
        <v>0</v>
      </c>
      <c r="AP635" t="s">
        <v>478</v>
      </c>
      <c r="AQ635">
        <v>4</v>
      </c>
      <c r="AR635" t="s">
        <v>530</v>
      </c>
      <c r="AS635">
        <v>6</v>
      </c>
      <c r="AT635" t="s">
        <v>535</v>
      </c>
      <c r="AU635">
        <v>7</v>
      </c>
      <c r="AV635" t="s">
        <v>487</v>
      </c>
      <c r="AW635">
        <v>1</v>
      </c>
      <c r="AX635" t="s">
        <v>482</v>
      </c>
      <c r="AY635">
        <v>0</v>
      </c>
      <c r="BA635">
        <v>0</v>
      </c>
      <c r="BC635">
        <v>0</v>
      </c>
      <c r="BE635">
        <v>0</v>
      </c>
      <c r="BF635">
        <v>0</v>
      </c>
      <c r="BG635">
        <v>0</v>
      </c>
      <c r="BH635">
        <v>0</v>
      </c>
      <c r="BI635">
        <v>0</v>
      </c>
      <c r="BJ635">
        <v>50</v>
      </c>
      <c r="BK635" t="s">
        <v>897</v>
      </c>
      <c r="BL635" t="s">
        <v>898</v>
      </c>
      <c r="BM635" t="s">
        <v>899</v>
      </c>
      <c r="BN635" t="s">
        <v>758</v>
      </c>
      <c r="BO635">
        <v>3</v>
      </c>
      <c r="BP635">
        <v>0</v>
      </c>
      <c r="BQ635">
        <v>1</v>
      </c>
      <c r="BR635" t="s">
        <v>81</v>
      </c>
      <c r="BS635">
        <v>50</v>
      </c>
      <c r="BT635" t="s">
        <v>759</v>
      </c>
      <c r="BU635">
        <v>1000</v>
      </c>
      <c r="BV635">
        <v>732</v>
      </c>
      <c r="BW635">
        <v>1</v>
      </c>
    </row>
    <row r="636" spans="1:75" x14ac:dyDescent="0.15">
      <c r="A636">
        <v>3</v>
      </c>
      <c r="B636">
        <v>400501</v>
      </c>
      <c r="C636">
        <v>1</v>
      </c>
      <c r="D636" t="s">
        <v>713</v>
      </c>
      <c r="E636">
        <v>20141114</v>
      </c>
      <c r="F636">
        <v>1</v>
      </c>
      <c r="G636" t="s">
        <v>472</v>
      </c>
      <c r="H636">
        <v>1</v>
      </c>
      <c r="I636" t="s">
        <v>710</v>
      </c>
      <c r="J636">
        <v>0</v>
      </c>
      <c r="K636">
        <v>0</v>
      </c>
      <c r="L636">
        <v>5</v>
      </c>
      <c r="M636" t="s">
        <v>558</v>
      </c>
      <c r="N636" t="s">
        <v>559</v>
      </c>
      <c r="O636" t="s">
        <v>560</v>
      </c>
      <c r="P636">
        <v>0</v>
      </c>
      <c r="R636">
        <v>0</v>
      </c>
      <c r="S636">
        <v>0</v>
      </c>
      <c r="T636">
        <v>0</v>
      </c>
      <c r="U636">
        <v>0</v>
      </c>
      <c r="V636">
        <v>0</v>
      </c>
      <c r="W636">
        <v>0</v>
      </c>
      <c r="X636">
        <v>0</v>
      </c>
      <c r="Y636" t="s">
        <v>63</v>
      </c>
      <c r="Z636">
        <v>8</v>
      </c>
      <c r="AA636" t="s">
        <v>70</v>
      </c>
      <c r="AB636" t="s">
        <v>477</v>
      </c>
      <c r="AC636">
        <v>0</v>
      </c>
      <c r="AD636" t="s">
        <v>478</v>
      </c>
      <c r="AE636" t="s">
        <v>714</v>
      </c>
      <c r="AF636">
        <v>0</v>
      </c>
      <c r="AG636" t="s">
        <v>478</v>
      </c>
      <c r="AH636" t="s">
        <v>94</v>
      </c>
      <c r="AI636">
        <v>2</v>
      </c>
      <c r="AJ636" t="s">
        <v>478</v>
      </c>
      <c r="AK636" t="s">
        <v>148</v>
      </c>
      <c r="AL636">
        <v>0</v>
      </c>
      <c r="AM636" t="s">
        <v>478</v>
      </c>
      <c r="AN636" t="s">
        <v>715</v>
      </c>
      <c r="AO636">
        <v>0</v>
      </c>
      <c r="AP636" t="s">
        <v>478</v>
      </c>
      <c r="AQ636">
        <v>4</v>
      </c>
      <c r="AR636" t="s">
        <v>530</v>
      </c>
      <c r="AS636">
        <v>6</v>
      </c>
      <c r="AT636" t="s">
        <v>535</v>
      </c>
      <c r="AU636">
        <v>7</v>
      </c>
      <c r="AV636" t="s">
        <v>487</v>
      </c>
      <c r="AW636">
        <v>1</v>
      </c>
      <c r="AX636" t="s">
        <v>482</v>
      </c>
      <c r="AY636">
        <v>0</v>
      </c>
      <c r="BA636">
        <v>0</v>
      </c>
      <c r="BC636">
        <v>0</v>
      </c>
      <c r="BE636">
        <v>0</v>
      </c>
      <c r="BF636">
        <v>0</v>
      </c>
      <c r="BG636">
        <v>0</v>
      </c>
      <c r="BH636">
        <v>0</v>
      </c>
      <c r="BI636">
        <v>0</v>
      </c>
      <c r="BJ636">
        <v>30</v>
      </c>
      <c r="BK636" t="s">
        <v>831</v>
      </c>
      <c r="BL636" t="s">
        <v>832</v>
      </c>
      <c r="BM636" t="s">
        <v>560</v>
      </c>
      <c r="BN636" t="s">
        <v>758</v>
      </c>
      <c r="BO636">
        <v>2</v>
      </c>
      <c r="BP636">
        <v>0</v>
      </c>
      <c r="BQ636">
        <v>1</v>
      </c>
      <c r="BR636" t="s">
        <v>81</v>
      </c>
      <c r="BS636">
        <v>50</v>
      </c>
      <c r="BT636" t="s">
        <v>759</v>
      </c>
      <c r="BU636">
        <v>1000</v>
      </c>
      <c r="BV636">
        <v>220</v>
      </c>
      <c r="BW636">
        <v>1</v>
      </c>
    </row>
    <row r="637" spans="1:75" x14ac:dyDescent="0.15">
      <c r="A637">
        <v>3</v>
      </c>
      <c r="B637">
        <v>400501</v>
      </c>
      <c r="C637">
        <v>1</v>
      </c>
      <c r="D637" t="s">
        <v>713</v>
      </c>
      <c r="E637">
        <v>20141114</v>
      </c>
      <c r="F637">
        <v>1</v>
      </c>
      <c r="G637" t="s">
        <v>472</v>
      </c>
      <c r="H637">
        <v>1</v>
      </c>
      <c r="I637" t="s">
        <v>710</v>
      </c>
      <c r="J637">
        <v>0</v>
      </c>
      <c r="K637">
        <v>0</v>
      </c>
      <c r="L637">
        <v>6</v>
      </c>
      <c r="M637" t="s">
        <v>510</v>
      </c>
      <c r="N637" t="s">
        <v>511</v>
      </c>
      <c r="O637" t="s">
        <v>512</v>
      </c>
      <c r="P637">
        <v>1</v>
      </c>
      <c r="R637">
        <v>0</v>
      </c>
      <c r="S637">
        <v>0</v>
      </c>
      <c r="T637">
        <v>0</v>
      </c>
      <c r="U637">
        <v>0</v>
      </c>
      <c r="V637">
        <v>0</v>
      </c>
      <c r="W637">
        <v>0</v>
      </c>
      <c r="X637">
        <v>0</v>
      </c>
      <c r="Y637" t="s">
        <v>63</v>
      </c>
      <c r="Z637">
        <v>2</v>
      </c>
      <c r="AA637" t="s">
        <v>70</v>
      </c>
      <c r="AB637" t="s">
        <v>477</v>
      </c>
      <c r="AC637">
        <v>0.2</v>
      </c>
      <c r="AD637" t="s">
        <v>478</v>
      </c>
      <c r="AE637" t="s">
        <v>714</v>
      </c>
      <c r="AF637">
        <v>0</v>
      </c>
      <c r="AG637" t="s">
        <v>478</v>
      </c>
      <c r="AH637" t="s">
        <v>94</v>
      </c>
      <c r="AI637">
        <v>0.3</v>
      </c>
      <c r="AJ637" t="s">
        <v>478</v>
      </c>
      <c r="AK637" t="s">
        <v>148</v>
      </c>
      <c r="AL637">
        <v>0</v>
      </c>
      <c r="AM637" t="s">
        <v>478</v>
      </c>
      <c r="AN637" t="s">
        <v>715</v>
      </c>
      <c r="AO637">
        <v>0.4</v>
      </c>
      <c r="AP637" t="s">
        <v>478</v>
      </c>
      <c r="AQ637">
        <v>4</v>
      </c>
      <c r="AR637" t="s">
        <v>530</v>
      </c>
      <c r="AS637">
        <v>6</v>
      </c>
      <c r="AT637" t="s">
        <v>535</v>
      </c>
      <c r="AU637">
        <v>7</v>
      </c>
      <c r="AV637" t="s">
        <v>487</v>
      </c>
      <c r="AW637">
        <v>1</v>
      </c>
      <c r="AX637" t="s">
        <v>482</v>
      </c>
      <c r="AY637">
        <v>0</v>
      </c>
      <c r="BA637">
        <v>0</v>
      </c>
      <c r="BC637">
        <v>0</v>
      </c>
      <c r="BE637">
        <v>0</v>
      </c>
      <c r="BF637">
        <v>0</v>
      </c>
      <c r="BG637">
        <v>0</v>
      </c>
      <c r="BH637">
        <v>0</v>
      </c>
      <c r="BI637">
        <v>0</v>
      </c>
      <c r="BJ637">
        <v>171</v>
      </c>
      <c r="BK637" t="s">
        <v>833</v>
      </c>
      <c r="BL637" t="s">
        <v>834</v>
      </c>
      <c r="BM637" t="s">
        <v>512</v>
      </c>
      <c r="BN637" t="s">
        <v>758</v>
      </c>
      <c r="BO637">
        <v>3</v>
      </c>
      <c r="BP637">
        <v>0</v>
      </c>
      <c r="BQ637">
        <v>1</v>
      </c>
      <c r="BR637" t="s">
        <v>81</v>
      </c>
      <c r="BS637">
        <v>50</v>
      </c>
      <c r="BT637" t="s">
        <v>759</v>
      </c>
      <c r="BU637">
        <v>1800</v>
      </c>
      <c r="BV637">
        <v>333</v>
      </c>
      <c r="BW637">
        <v>1</v>
      </c>
    </row>
    <row r="638" spans="1:75" x14ac:dyDescent="0.15">
      <c r="A638">
        <v>3</v>
      </c>
      <c r="B638">
        <v>400501</v>
      </c>
      <c r="C638">
        <v>1</v>
      </c>
      <c r="D638" t="s">
        <v>713</v>
      </c>
      <c r="E638">
        <v>20141114</v>
      </c>
      <c r="F638">
        <v>1</v>
      </c>
      <c r="G638" t="s">
        <v>472</v>
      </c>
      <c r="H638">
        <v>1</v>
      </c>
      <c r="I638" t="s">
        <v>710</v>
      </c>
      <c r="J638">
        <v>0</v>
      </c>
      <c r="K638">
        <v>0</v>
      </c>
      <c r="L638">
        <v>1</v>
      </c>
      <c r="M638" t="s">
        <v>545</v>
      </c>
      <c r="N638" t="s">
        <v>546</v>
      </c>
      <c r="O638" t="s">
        <v>547</v>
      </c>
      <c r="P638">
        <v>24</v>
      </c>
      <c r="R638">
        <v>0</v>
      </c>
      <c r="S638">
        <v>0</v>
      </c>
      <c r="T638">
        <v>0</v>
      </c>
      <c r="U638">
        <v>0</v>
      </c>
      <c r="V638">
        <v>0</v>
      </c>
      <c r="W638">
        <v>0</v>
      </c>
      <c r="X638">
        <v>0</v>
      </c>
      <c r="Y638" t="s">
        <v>63</v>
      </c>
      <c r="Z638">
        <v>249</v>
      </c>
      <c r="AA638" t="s">
        <v>70</v>
      </c>
      <c r="AB638" t="s">
        <v>477</v>
      </c>
      <c r="AC638">
        <v>4.3</v>
      </c>
      <c r="AD638" t="s">
        <v>478</v>
      </c>
      <c r="AE638" t="s">
        <v>714</v>
      </c>
      <c r="AF638">
        <v>0.6</v>
      </c>
      <c r="AG638" t="s">
        <v>478</v>
      </c>
      <c r="AH638" t="s">
        <v>94</v>
      </c>
      <c r="AI638">
        <v>54</v>
      </c>
      <c r="AJ638" t="s">
        <v>478</v>
      </c>
      <c r="AK638" t="s">
        <v>148</v>
      </c>
      <c r="AL638">
        <v>0.4</v>
      </c>
      <c r="AM638" t="s">
        <v>478</v>
      </c>
      <c r="AN638" t="s">
        <v>715</v>
      </c>
      <c r="AO638">
        <v>0</v>
      </c>
      <c r="AP638" t="s">
        <v>478</v>
      </c>
      <c r="AQ638">
        <v>1</v>
      </c>
      <c r="AR638" t="s">
        <v>524</v>
      </c>
      <c r="AS638">
        <v>14</v>
      </c>
      <c r="AT638" t="s">
        <v>487</v>
      </c>
      <c r="AU638">
        <v>6</v>
      </c>
      <c r="AV638" t="s">
        <v>525</v>
      </c>
      <c r="AW638">
        <v>1</v>
      </c>
      <c r="AX638" t="s">
        <v>482</v>
      </c>
      <c r="AY638">
        <v>0</v>
      </c>
      <c r="BA638">
        <v>0</v>
      </c>
      <c r="BC638">
        <v>0</v>
      </c>
      <c r="BE638">
        <v>0</v>
      </c>
      <c r="BF638">
        <v>0</v>
      </c>
      <c r="BG638">
        <v>0</v>
      </c>
      <c r="BH638">
        <v>0</v>
      </c>
      <c r="BI638">
        <v>0</v>
      </c>
      <c r="BJ638">
        <v>10</v>
      </c>
      <c r="BK638" t="s">
        <v>782</v>
      </c>
      <c r="BL638" t="s">
        <v>783</v>
      </c>
      <c r="BM638" t="s">
        <v>547</v>
      </c>
      <c r="BN638" t="s">
        <v>758</v>
      </c>
      <c r="BO638">
        <v>70</v>
      </c>
      <c r="BP638">
        <v>0</v>
      </c>
      <c r="BQ638">
        <v>1</v>
      </c>
      <c r="BR638" t="s">
        <v>81</v>
      </c>
      <c r="BS638">
        <v>50</v>
      </c>
      <c r="BT638" t="s">
        <v>759</v>
      </c>
      <c r="BU638">
        <v>10000</v>
      </c>
      <c r="BV638">
        <v>3387</v>
      </c>
      <c r="BW638">
        <v>1</v>
      </c>
    </row>
    <row r="639" spans="1:75" x14ac:dyDescent="0.15">
      <c r="A639">
        <v>3</v>
      </c>
      <c r="B639">
        <v>400501</v>
      </c>
      <c r="C639">
        <v>1</v>
      </c>
      <c r="D639" t="s">
        <v>713</v>
      </c>
      <c r="E639">
        <v>20141114</v>
      </c>
      <c r="F639">
        <v>1</v>
      </c>
      <c r="G639" t="s">
        <v>472</v>
      </c>
      <c r="H639">
        <v>1</v>
      </c>
      <c r="I639" t="s">
        <v>710</v>
      </c>
      <c r="J639">
        <v>0</v>
      </c>
      <c r="K639">
        <v>0</v>
      </c>
      <c r="L639">
        <v>1</v>
      </c>
      <c r="M639" t="s">
        <v>630</v>
      </c>
      <c r="N639" t="s">
        <v>777</v>
      </c>
      <c r="O639" t="s">
        <v>491</v>
      </c>
      <c r="P639">
        <v>1</v>
      </c>
      <c r="R639">
        <v>0</v>
      </c>
      <c r="S639">
        <v>0</v>
      </c>
      <c r="T639">
        <v>0</v>
      </c>
      <c r="U639">
        <v>0</v>
      </c>
      <c r="V639">
        <v>0</v>
      </c>
      <c r="W639">
        <v>0</v>
      </c>
      <c r="X639">
        <v>0</v>
      </c>
      <c r="Y639" t="s">
        <v>63</v>
      </c>
      <c r="Z639">
        <v>0</v>
      </c>
      <c r="AA639" t="s">
        <v>70</v>
      </c>
      <c r="AB639" t="s">
        <v>477</v>
      </c>
      <c r="AC639">
        <v>0</v>
      </c>
      <c r="AD639" t="s">
        <v>478</v>
      </c>
      <c r="AE639" t="s">
        <v>714</v>
      </c>
      <c r="AF639">
        <v>0</v>
      </c>
      <c r="AG639" t="s">
        <v>478</v>
      </c>
      <c r="AH639" t="s">
        <v>94</v>
      </c>
      <c r="AI639">
        <v>0</v>
      </c>
      <c r="AJ639" t="s">
        <v>478</v>
      </c>
      <c r="AK639" t="s">
        <v>148</v>
      </c>
      <c r="AL639">
        <v>0</v>
      </c>
      <c r="AM639" t="s">
        <v>478</v>
      </c>
      <c r="AN639" t="s">
        <v>715</v>
      </c>
      <c r="AO639">
        <v>0</v>
      </c>
      <c r="AP639" t="s">
        <v>478</v>
      </c>
      <c r="AQ639">
        <v>5</v>
      </c>
      <c r="AR639" t="s">
        <v>528</v>
      </c>
      <c r="AS639">
        <v>13</v>
      </c>
      <c r="AT639" t="s">
        <v>529</v>
      </c>
      <c r="AU639">
        <v>7</v>
      </c>
      <c r="AV639" t="s">
        <v>487</v>
      </c>
      <c r="AW639">
        <v>1</v>
      </c>
      <c r="AX639" t="s">
        <v>482</v>
      </c>
      <c r="AY639">
        <v>0</v>
      </c>
      <c r="BA639">
        <v>0</v>
      </c>
      <c r="BC639">
        <v>0</v>
      </c>
      <c r="BE639">
        <v>0</v>
      </c>
      <c r="BF639">
        <v>0</v>
      </c>
      <c r="BG639">
        <v>0</v>
      </c>
      <c r="BH639">
        <v>0</v>
      </c>
      <c r="BI639">
        <v>0</v>
      </c>
      <c r="BJ639">
        <v>61</v>
      </c>
      <c r="BN639" t="s">
        <v>758</v>
      </c>
      <c r="BO639">
        <v>10</v>
      </c>
      <c r="BP639">
        <v>0</v>
      </c>
      <c r="BQ639">
        <v>1</v>
      </c>
      <c r="BR639" t="s">
        <v>81</v>
      </c>
      <c r="BS639">
        <v>50</v>
      </c>
      <c r="BT639" t="s">
        <v>759</v>
      </c>
      <c r="BU639">
        <v>220</v>
      </c>
      <c r="BV639">
        <v>31</v>
      </c>
      <c r="BW639">
        <v>2</v>
      </c>
    </row>
    <row r="640" spans="1:75" x14ac:dyDescent="0.15">
      <c r="A640">
        <v>3</v>
      </c>
      <c r="B640">
        <v>400501</v>
      </c>
      <c r="C640">
        <v>1</v>
      </c>
      <c r="D640" t="s">
        <v>713</v>
      </c>
      <c r="E640">
        <v>20141114</v>
      </c>
      <c r="F640">
        <v>1</v>
      </c>
      <c r="G640" t="s">
        <v>472</v>
      </c>
      <c r="H640">
        <v>1</v>
      </c>
      <c r="I640" t="s">
        <v>710</v>
      </c>
      <c r="J640">
        <v>0</v>
      </c>
      <c r="K640">
        <v>0</v>
      </c>
      <c r="L640">
        <v>2</v>
      </c>
      <c r="M640" t="s">
        <v>498</v>
      </c>
      <c r="N640" t="s">
        <v>499</v>
      </c>
      <c r="O640" t="s">
        <v>500</v>
      </c>
      <c r="P640">
        <v>1</v>
      </c>
      <c r="R640">
        <v>0</v>
      </c>
      <c r="S640">
        <v>0</v>
      </c>
      <c r="T640">
        <v>0</v>
      </c>
      <c r="U640">
        <v>0</v>
      </c>
      <c r="V640">
        <v>0</v>
      </c>
      <c r="W640">
        <v>0</v>
      </c>
      <c r="X640">
        <v>0</v>
      </c>
      <c r="Y640" t="s">
        <v>63</v>
      </c>
      <c r="Z640">
        <v>2</v>
      </c>
      <c r="AA640" t="s">
        <v>70</v>
      </c>
      <c r="AB640" t="s">
        <v>477</v>
      </c>
      <c r="AC640">
        <v>0</v>
      </c>
      <c r="AD640" t="s">
        <v>478</v>
      </c>
      <c r="AE640" t="s">
        <v>714</v>
      </c>
      <c r="AF640">
        <v>0</v>
      </c>
      <c r="AG640" t="s">
        <v>478</v>
      </c>
      <c r="AH640" t="s">
        <v>94</v>
      </c>
      <c r="AI640">
        <v>0.5</v>
      </c>
      <c r="AJ640" t="s">
        <v>478</v>
      </c>
      <c r="AK640" t="s">
        <v>148</v>
      </c>
      <c r="AL640">
        <v>0.1</v>
      </c>
      <c r="AM640" t="s">
        <v>478</v>
      </c>
      <c r="AN640" t="s">
        <v>715</v>
      </c>
      <c r="AO640">
        <v>0</v>
      </c>
      <c r="AP640" t="s">
        <v>478</v>
      </c>
      <c r="AQ640">
        <v>5</v>
      </c>
      <c r="AR640" t="s">
        <v>528</v>
      </c>
      <c r="AS640">
        <v>13</v>
      </c>
      <c r="AT640" t="s">
        <v>529</v>
      </c>
      <c r="AU640">
        <v>7</v>
      </c>
      <c r="AV640" t="s">
        <v>487</v>
      </c>
      <c r="AW640">
        <v>1</v>
      </c>
      <c r="AX640" t="s">
        <v>482</v>
      </c>
      <c r="AY640">
        <v>0</v>
      </c>
      <c r="BA640">
        <v>0</v>
      </c>
      <c r="BC640">
        <v>0</v>
      </c>
      <c r="BE640">
        <v>0</v>
      </c>
      <c r="BF640">
        <v>0</v>
      </c>
      <c r="BG640">
        <v>0</v>
      </c>
      <c r="BH640">
        <v>0</v>
      </c>
      <c r="BI640">
        <v>0</v>
      </c>
      <c r="BJ640">
        <v>60</v>
      </c>
      <c r="BK640" t="s">
        <v>501</v>
      </c>
      <c r="BL640" t="s">
        <v>835</v>
      </c>
      <c r="BM640" t="s">
        <v>500</v>
      </c>
      <c r="BN640" t="s">
        <v>758</v>
      </c>
      <c r="BO640">
        <v>5</v>
      </c>
      <c r="BP640">
        <v>0</v>
      </c>
      <c r="BQ640">
        <v>1</v>
      </c>
      <c r="BR640" t="s">
        <v>81</v>
      </c>
      <c r="BS640">
        <v>50</v>
      </c>
      <c r="BT640" t="s">
        <v>759</v>
      </c>
      <c r="BU640">
        <v>240</v>
      </c>
      <c r="BV640">
        <v>59</v>
      </c>
      <c r="BW640">
        <v>2</v>
      </c>
    </row>
    <row r="641" spans="1:75" x14ac:dyDescent="0.15">
      <c r="A641">
        <v>3</v>
      </c>
      <c r="B641">
        <v>400501</v>
      </c>
      <c r="C641">
        <v>1</v>
      </c>
      <c r="D641" t="s">
        <v>713</v>
      </c>
      <c r="E641">
        <v>20141114</v>
      </c>
      <c r="F641">
        <v>1</v>
      </c>
      <c r="G641" t="s">
        <v>472</v>
      </c>
      <c r="H641">
        <v>1</v>
      </c>
      <c r="I641" t="s">
        <v>710</v>
      </c>
      <c r="J641">
        <v>0</v>
      </c>
      <c r="K641">
        <v>0</v>
      </c>
      <c r="L641">
        <v>3</v>
      </c>
      <c r="M641" t="s">
        <v>786</v>
      </c>
      <c r="N641" t="s">
        <v>787</v>
      </c>
      <c r="O641" t="s">
        <v>788</v>
      </c>
      <c r="P641">
        <v>1</v>
      </c>
      <c r="R641">
        <v>0</v>
      </c>
      <c r="S641">
        <v>0</v>
      </c>
      <c r="T641">
        <v>0</v>
      </c>
      <c r="U641">
        <v>0</v>
      </c>
      <c r="V641">
        <v>0</v>
      </c>
      <c r="W641">
        <v>0</v>
      </c>
      <c r="X641">
        <v>0</v>
      </c>
      <c r="Y641" t="s">
        <v>63</v>
      </c>
      <c r="Z641">
        <v>2</v>
      </c>
      <c r="AA641" t="s">
        <v>70</v>
      </c>
      <c r="AB641" t="s">
        <v>477</v>
      </c>
      <c r="AC641">
        <v>0.3</v>
      </c>
      <c r="AD641" t="s">
        <v>478</v>
      </c>
      <c r="AE641" t="s">
        <v>714</v>
      </c>
      <c r="AF641">
        <v>0</v>
      </c>
      <c r="AG641" t="s">
        <v>478</v>
      </c>
      <c r="AH641" t="s">
        <v>94</v>
      </c>
      <c r="AI641">
        <v>0.2</v>
      </c>
      <c r="AJ641" t="s">
        <v>478</v>
      </c>
      <c r="AK641" t="s">
        <v>148</v>
      </c>
      <c r="AL641">
        <v>0</v>
      </c>
      <c r="AM641" t="s">
        <v>478</v>
      </c>
      <c r="AN641" t="s">
        <v>715</v>
      </c>
      <c r="AO641">
        <v>0.5</v>
      </c>
      <c r="AP641" t="s">
        <v>478</v>
      </c>
      <c r="AQ641">
        <v>5</v>
      </c>
      <c r="AR641" t="s">
        <v>528</v>
      </c>
      <c r="AS641">
        <v>13</v>
      </c>
      <c r="AT641" t="s">
        <v>529</v>
      </c>
      <c r="AU641">
        <v>7</v>
      </c>
      <c r="AV641" t="s">
        <v>487</v>
      </c>
      <c r="AW641">
        <v>1</v>
      </c>
      <c r="AX641" t="s">
        <v>482</v>
      </c>
      <c r="AY641">
        <v>0</v>
      </c>
      <c r="BA641">
        <v>0</v>
      </c>
      <c r="BC641">
        <v>0</v>
      </c>
      <c r="BE641">
        <v>0</v>
      </c>
      <c r="BF641">
        <v>0</v>
      </c>
      <c r="BG641">
        <v>0</v>
      </c>
      <c r="BH641">
        <v>0</v>
      </c>
      <c r="BI641">
        <v>0</v>
      </c>
      <c r="BJ641">
        <v>179</v>
      </c>
      <c r="BK641" t="s">
        <v>789</v>
      </c>
      <c r="BL641" t="s">
        <v>790</v>
      </c>
      <c r="BM641" t="s">
        <v>788</v>
      </c>
      <c r="BN641" t="s">
        <v>758</v>
      </c>
      <c r="BO641">
        <v>1</v>
      </c>
      <c r="BP641">
        <v>0</v>
      </c>
      <c r="BQ641">
        <v>1</v>
      </c>
      <c r="BR641" t="s">
        <v>81</v>
      </c>
      <c r="BS641">
        <v>50</v>
      </c>
      <c r="BT641" t="s">
        <v>759</v>
      </c>
      <c r="BU641">
        <v>1000</v>
      </c>
      <c r="BV641">
        <v>539</v>
      </c>
      <c r="BW641">
        <v>1</v>
      </c>
    </row>
    <row r="642" spans="1:75" x14ac:dyDescent="0.15">
      <c r="A642">
        <v>3</v>
      </c>
      <c r="B642">
        <v>400501</v>
      </c>
      <c r="C642">
        <v>1</v>
      </c>
      <c r="D642" t="s">
        <v>713</v>
      </c>
      <c r="E642">
        <v>20141114</v>
      </c>
      <c r="F642">
        <v>1</v>
      </c>
      <c r="G642" t="s">
        <v>472</v>
      </c>
      <c r="H642">
        <v>1</v>
      </c>
      <c r="I642" t="s">
        <v>710</v>
      </c>
      <c r="J642">
        <v>0</v>
      </c>
      <c r="K642">
        <v>0</v>
      </c>
      <c r="L642">
        <v>4</v>
      </c>
      <c r="M642" t="s">
        <v>551</v>
      </c>
      <c r="N642" t="s">
        <v>552</v>
      </c>
      <c r="O642" t="s">
        <v>553</v>
      </c>
      <c r="P642">
        <v>2</v>
      </c>
      <c r="R642">
        <v>0</v>
      </c>
      <c r="S642">
        <v>0</v>
      </c>
      <c r="T642">
        <v>0</v>
      </c>
      <c r="U642">
        <v>0</v>
      </c>
      <c r="V642">
        <v>0</v>
      </c>
      <c r="W642">
        <v>0</v>
      </c>
      <c r="X642">
        <v>0</v>
      </c>
      <c r="Y642" t="s">
        <v>63</v>
      </c>
      <c r="Z642">
        <v>17</v>
      </c>
      <c r="AA642" t="s">
        <v>70</v>
      </c>
      <c r="AB642" t="s">
        <v>477</v>
      </c>
      <c r="AC642">
        <v>1.2</v>
      </c>
      <c r="AD642" t="s">
        <v>478</v>
      </c>
      <c r="AE642" t="s">
        <v>714</v>
      </c>
      <c r="AF642">
        <v>0.5</v>
      </c>
      <c r="AG642" t="s">
        <v>478</v>
      </c>
      <c r="AH642" t="s">
        <v>94</v>
      </c>
      <c r="AI642">
        <v>1.9</v>
      </c>
      <c r="AJ642" t="s">
        <v>478</v>
      </c>
      <c r="AK642" t="s">
        <v>148</v>
      </c>
      <c r="AL642">
        <v>0.4</v>
      </c>
      <c r="AM642" t="s">
        <v>478</v>
      </c>
      <c r="AN642" t="s">
        <v>715</v>
      </c>
      <c r="AO642">
        <v>1.2</v>
      </c>
      <c r="AP642" t="s">
        <v>478</v>
      </c>
      <c r="AQ642">
        <v>5</v>
      </c>
      <c r="AR642" t="s">
        <v>528</v>
      </c>
      <c r="AS642">
        <v>13</v>
      </c>
      <c r="AT642" t="s">
        <v>529</v>
      </c>
      <c r="AU642">
        <v>7</v>
      </c>
      <c r="AV642" t="s">
        <v>487</v>
      </c>
      <c r="AW642">
        <v>1</v>
      </c>
      <c r="AX642" t="s">
        <v>482</v>
      </c>
      <c r="AY642">
        <v>0</v>
      </c>
      <c r="BA642">
        <v>0</v>
      </c>
      <c r="BC642">
        <v>0</v>
      </c>
      <c r="BE642">
        <v>0</v>
      </c>
      <c r="BF642">
        <v>0</v>
      </c>
      <c r="BG642">
        <v>0</v>
      </c>
      <c r="BH642">
        <v>0</v>
      </c>
      <c r="BI642">
        <v>0</v>
      </c>
      <c r="BJ642">
        <v>46</v>
      </c>
      <c r="BK642" t="s">
        <v>820</v>
      </c>
      <c r="BL642" t="s">
        <v>821</v>
      </c>
      <c r="BM642" t="s">
        <v>553</v>
      </c>
      <c r="BN642" t="s">
        <v>758</v>
      </c>
      <c r="BO642">
        <v>9</v>
      </c>
      <c r="BP642">
        <v>0</v>
      </c>
      <c r="BQ642">
        <v>1</v>
      </c>
      <c r="BR642" t="s">
        <v>81</v>
      </c>
      <c r="BS642">
        <v>50</v>
      </c>
      <c r="BT642" t="s">
        <v>759</v>
      </c>
      <c r="BU642">
        <v>1000</v>
      </c>
      <c r="BV642">
        <v>255</v>
      </c>
      <c r="BW642">
        <v>1</v>
      </c>
    </row>
    <row r="643" spans="1:75" x14ac:dyDescent="0.15">
      <c r="A643">
        <v>3</v>
      </c>
      <c r="B643">
        <v>400501</v>
      </c>
      <c r="C643">
        <v>1</v>
      </c>
      <c r="D643" t="s">
        <v>713</v>
      </c>
      <c r="E643">
        <v>20141114</v>
      </c>
      <c r="F643">
        <v>1</v>
      </c>
      <c r="G643" t="s">
        <v>472</v>
      </c>
      <c r="H643">
        <v>1</v>
      </c>
      <c r="I643" t="s">
        <v>710</v>
      </c>
      <c r="J643">
        <v>0</v>
      </c>
      <c r="K643">
        <v>0</v>
      </c>
      <c r="L643">
        <v>1</v>
      </c>
      <c r="M643" t="s">
        <v>802</v>
      </c>
      <c r="N643" t="s">
        <v>803</v>
      </c>
      <c r="O643" t="s">
        <v>804</v>
      </c>
      <c r="P643">
        <v>101</v>
      </c>
      <c r="R643">
        <v>0</v>
      </c>
      <c r="S643">
        <v>0</v>
      </c>
      <c r="T643">
        <v>0</v>
      </c>
      <c r="U643">
        <v>0</v>
      </c>
      <c r="V643">
        <v>0</v>
      </c>
      <c r="W643">
        <v>0</v>
      </c>
      <c r="X643">
        <v>0</v>
      </c>
      <c r="Y643" t="s">
        <v>63</v>
      </c>
      <c r="Z643">
        <v>84</v>
      </c>
      <c r="AA643" t="s">
        <v>70</v>
      </c>
      <c r="AB643" t="s">
        <v>477</v>
      </c>
      <c r="AC643">
        <v>17</v>
      </c>
      <c r="AD643" t="s">
        <v>478</v>
      </c>
      <c r="AE643" t="s">
        <v>714</v>
      </c>
      <c r="AF643">
        <v>1.3</v>
      </c>
      <c r="AG643" t="s">
        <v>478</v>
      </c>
      <c r="AH643" t="s">
        <v>94</v>
      </c>
      <c r="AI643">
        <v>0</v>
      </c>
      <c r="AJ643" t="s">
        <v>478</v>
      </c>
      <c r="AK643" t="s">
        <v>148</v>
      </c>
      <c r="AL643">
        <v>0</v>
      </c>
      <c r="AM643" t="s">
        <v>478</v>
      </c>
      <c r="AN643" t="s">
        <v>715</v>
      </c>
      <c r="AO643">
        <v>0.4</v>
      </c>
      <c r="AP643" t="s">
        <v>478</v>
      </c>
      <c r="AQ643">
        <v>2</v>
      </c>
      <c r="AR643" t="s">
        <v>479</v>
      </c>
      <c r="AS643">
        <v>2</v>
      </c>
      <c r="AT643" t="s">
        <v>480</v>
      </c>
      <c r="AU643">
        <v>1</v>
      </c>
      <c r="AV643" t="s">
        <v>534</v>
      </c>
      <c r="AW643">
        <v>2</v>
      </c>
      <c r="AX643" t="s">
        <v>488</v>
      </c>
      <c r="AY643">
        <v>0</v>
      </c>
      <c r="BA643">
        <v>0</v>
      </c>
      <c r="BC643">
        <v>0</v>
      </c>
      <c r="BE643">
        <v>0</v>
      </c>
      <c r="BF643">
        <v>1</v>
      </c>
      <c r="BG643">
        <v>0</v>
      </c>
      <c r="BH643">
        <v>0</v>
      </c>
      <c r="BI643">
        <v>0</v>
      </c>
      <c r="BJ643">
        <v>100</v>
      </c>
      <c r="BK643" t="s">
        <v>805</v>
      </c>
      <c r="BL643" t="s">
        <v>806</v>
      </c>
      <c r="BM643" t="s">
        <v>804</v>
      </c>
      <c r="BN643" t="s">
        <v>758</v>
      </c>
      <c r="BO643">
        <v>100</v>
      </c>
      <c r="BP643">
        <v>1000</v>
      </c>
      <c r="BQ643">
        <v>6</v>
      </c>
      <c r="BR643" t="s">
        <v>489</v>
      </c>
      <c r="BS643">
        <v>50</v>
      </c>
      <c r="BT643" t="s">
        <v>759</v>
      </c>
      <c r="BU643">
        <v>100</v>
      </c>
      <c r="BV643">
        <v>101</v>
      </c>
      <c r="BW643">
        <v>3</v>
      </c>
    </row>
    <row r="644" spans="1:75" x14ac:dyDescent="0.15">
      <c r="A644">
        <v>3</v>
      </c>
      <c r="B644">
        <v>400501</v>
      </c>
      <c r="C644">
        <v>1</v>
      </c>
      <c r="D644" t="s">
        <v>713</v>
      </c>
      <c r="E644">
        <v>20141114</v>
      </c>
      <c r="F644">
        <v>1</v>
      </c>
      <c r="G644" t="s">
        <v>472</v>
      </c>
      <c r="H644">
        <v>1</v>
      </c>
      <c r="I644" t="s">
        <v>710</v>
      </c>
      <c r="J644">
        <v>0</v>
      </c>
      <c r="K644">
        <v>0</v>
      </c>
      <c r="L644">
        <v>2</v>
      </c>
      <c r="M644" t="s">
        <v>506</v>
      </c>
      <c r="N644" t="s">
        <v>507</v>
      </c>
      <c r="O644" t="s">
        <v>508</v>
      </c>
      <c r="P644">
        <v>0</v>
      </c>
      <c r="R644">
        <v>0</v>
      </c>
      <c r="S644">
        <v>0</v>
      </c>
      <c r="T644">
        <v>0</v>
      </c>
      <c r="U644">
        <v>0</v>
      </c>
      <c r="V644">
        <v>0</v>
      </c>
      <c r="W644">
        <v>0</v>
      </c>
      <c r="X644">
        <v>0</v>
      </c>
      <c r="Y644" t="s">
        <v>63</v>
      </c>
      <c r="Z644">
        <v>0</v>
      </c>
      <c r="AA644" t="s">
        <v>70</v>
      </c>
      <c r="AB644" t="s">
        <v>477</v>
      </c>
      <c r="AC644">
        <v>0</v>
      </c>
      <c r="AD644" t="s">
        <v>478</v>
      </c>
      <c r="AE644" t="s">
        <v>714</v>
      </c>
      <c r="AF644">
        <v>0</v>
      </c>
      <c r="AG644" t="s">
        <v>478</v>
      </c>
      <c r="AH644" t="s">
        <v>94</v>
      </c>
      <c r="AI644">
        <v>0</v>
      </c>
      <c r="AJ644" t="s">
        <v>478</v>
      </c>
      <c r="AK644" t="s">
        <v>148</v>
      </c>
      <c r="AL644">
        <v>0</v>
      </c>
      <c r="AM644" t="s">
        <v>478</v>
      </c>
      <c r="AN644" t="s">
        <v>715</v>
      </c>
      <c r="AO644">
        <v>0.5</v>
      </c>
      <c r="AP644" t="s">
        <v>478</v>
      </c>
      <c r="AQ644">
        <v>2</v>
      </c>
      <c r="AR644" t="s">
        <v>479</v>
      </c>
      <c r="AS644">
        <v>2</v>
      </c>
      <c r="AT644" t="s">
        <v>480</v>
      </c>
      <c r="AU644">
        <v>1</v>
      </c>
      <c r="AV644" t="s">
        <v>534</v>
      </c>
      <c r="AW644">
        <v>2</v>
      </c>
      <c r="AX644" t="s">
        <v>488</v>
      </c>
      <c r="AY644">
        <v>0</v>
      </c>
      <c r="BA644">
        <v>0</v>
      </c>
      <c r="BC644">
        <v>0</v>
      </c>
      <c r="BE644">
        <v>0</v>
      </c>
      <c r="BF644">
        <v>1</v>
      </c>
      <c r="BG644">
        <v>0</v>
      </c>
      <c r="BH644">
        <v>0</v>
      </c>
      <c r="BI644">
        <v>0</v>
      </c>
      <c r="BJ644">
        <v>170</v>
      </c>
      <c r="BK644" t="s">
        <v>761</v>
      </c>
      <c r="BL644" t="s">
        <v>762</v>
      </c>
      <c r="BM644" t="s">
        <v>508</v>
      </c>
      <c r="BN644" t="s">
        <v>758</v>
      </c>
      <c r="BO644">
        <v>0.5</v>
      </c>
      <c r="BP644">
        <v>0</v>
      </c>
      <c r="BQ644">
        <v>1</v>
      </c>
      <c r="BR644" t="s">
        <v>81</v>
      </c>
      <c r="BS644">
        <v>50</v>
      </c>
      <c r="BT644" t="s">
        <v>759</v>
      </c>
      <c r="BU644">
        <v>1000</v>
      </c>
      <c r="BV644">
        <v>128</v>
      </c>
      <c r="BW644">
        <v>1</v>
      </c>
    </row>
    <row r="645" spans="1:75" x14ac:dyDescent="0.15">
      <c r="A645">
        <v>3</v>
      </c>
      <c r="B645">
        <v>400501</v>
      </c>
      <c r="C645">
        <v>1</v>
      </c>
      <c r="D645" t="s">
        <v>713</v>
      </c>
      <c r="E645">
        <v>20141114</v>
      </c>
      <c r="F645">
        <v>1</v>
      </c>
      <c r="G645" t="s">
        <v>472</v>
      </c>
      <c r="H645">
        <v>1</v>
      </c>
      <c r="I645" t="s">
        <v>710</v>
      </c>
      <c r="J645">
        <v>0</v>
      </c>
      <c r="K645">
        <v>0</v>
      </c>
      <c r="L645">
        <v>3</v>
      </c>
      <c r="M645" t="s">
        <v>602</v>
      </c>
      <c r="N645" t="s">
        <v>509</v>
      </c>
      <c r="O645" t="s">
        <v>509</v>
      </c>
      <c r="P645">
        <v>1</v>
      </c>
      <c r="R645">
        <v>0</v>
      </c>
      <c r="S645">
        <v>0</v>
      </c>
      <c r="T645">
        <v>0</v>
      </c>
      <c r="U645">
        <v>0</v>
      </c>
      <c r="V645">
        <v>0</v>
      </c>
      <c r="W645">
        <v>0</v>
      </c>
      <c r="X645">
        <v>0</v>
      </c>
      <c r="Y645" t="s">
        <v>63</v>
      </c>
      <c r="Z645">
        <v>0</v>
      </c>
      <c r="AA645" t="s">
        <v>70</v>
      </c>
      <c r="AB645" t="s">
        <v>477</v>
      </c>
      <c r="AC645">
        <v>0</v>
      </c>
      <c r="AD645" t="s">
        <v>478</v>
      </c>
      <c r="AE645" t="s">
        <v>714</v>
      </c>
      <c r="AF645">
        <v>0</v>
      </c>
      <c r="AG645" t="s">
        <v>478</v>
      </c>
      <c r="AH645" t="s">
        <v>94</v>
      </c>
      <c r="AI645">
        <v>0.1</v>
      </c>
      <c r="AJ645" t="s">
        <v>478</v>
      </c>
      <c r="AK645" t="s">
        <v>148</v>
      </c>
      <c r="AL645">
        <v>0</v>
      </c>
      <c r="AM645" t="s">
        <v>478</v>
      </c>
      <c r="AN645" t="s">
        <v>715</v>
      </c>
      <c r="AO645">
        <v>0</v>
      </c>
      <c r="AP645" t="s">
        <v>478</v>
      </c>
      <c r="AQ645">
        <v>2</v>
      </c>
      <c r="AR645" t="s">
        <v>479</v>
      </c>
      <c r="AS645">
        <v>2</v>
      </c>
      <c r="AT645" t="s">
        <v>480</v>
      </c>
      <c r="AU645">
        <v>1</v>
      </c>
      <c r="AV645" t="s">
        <v>534</v>
      </c>
      <c r="AW645">
        <v>2</v>
      </c>
      <c r="AX645" t="s">
        <v>488</v>
      </c>
      <c r="AY645">
        <v>0</v>
      </c>
      <c r="BA645">
        <v>0</v>
      </c>
      <c r="BC645">
        <v>0</v>
      </c>
      <c r="BE645">
        <v>0</v>
      </c>
      <c r="BF645">
        <v>1</v>
      </c>
      <c r="BG645">
        <v>0</v>
      </c>
      <c r="BH645">
        <v>0</v>
      </c>
      <c r="BI645">
        <v>0</v>
      </c>
      <c r="BJ645">
        <v>180</v>
      </c>
      <c r="BK645" t="s">
        <v>780</v>
      </c>
      <c r="BL645" t="s">
        <v>781</v>
      </c>
      <c r="BM645" t="s">
        <v>509</v>
      </c>
      <c r="BN645" t="s">
        <v>758</v>
      </c>
      <c r="BO645">
        <v>0.1</v>
      </c>
      <c r="BP645">
        <v>0</v>
      </c>
      <c r="BQ645">
        <v>1</v>
      </c>
      <c r="BR645" t="s">
        <v>81</v>
      </c>
      <c r="BS645">
        <v>50</v>
      </c>
      <c r="BT645" t="s">
        <v>759</v>
      </c>
      <c r="BU645">
        <v>20</v>
      </c>
      <c r="BV645">
        <v>189</v>
      </c>
      <c r="BW645">
        <v>1</v>
      </c>
    </row>
    <row r="646" spans="1:75" x14ac:dyDescent="0.15">
      <c r="A646">
        <v>3</v>
      </c>
      <c r="B646">
        <v>400501</v>
      </c>
      <c r="C646">
        <v>1</v>
      </c>
      <c r="D646" t="s">
        <v>713</v>
      </c>
      <c r="E646">
        <v>20141114</v>
      </c>
      <c r="F646">
        <v>1</v>
      </c>
      <c r="G646" t="s">
        <v>472</v>
      </c>
      <c r="H646">
        <v>1</v>
      </c>
      <c r="I646" t="s">
        <v>710</v>
      </c>
      <c r="J646">
        <v>0</v>
      </c>
      <c r="K646">
        <v>0</v>
      </c>
      <c r="L646">
        <v>4</v>
      </c>
      <c r="M646" t="s">
        <v>636</v>
      </c>
      <c r="N646" t="s">
        <v>637</v>
      </c>
      <c r="O646" t="s">
        <v>638</v>
      </c>
      <c r="P646">
        <v>1</v>
      </c>
      <c r="R646">
        <v>0</v>
      </c>
      <c r="S646">
        <v>0</v>
      </c>
      <c r="T646">
        <v>0</v>
      </c>
      <c r="U646">
        <v>0</v>
      </c>
      <c r="V646">
        <v>0</v>
      </c>
      <c r="W646">
        <v>0</v>
      </c>
      <c r="X646">
        <v>0</v>
      </c>
      <c r="Y646" t="s">
        <v>63</v>
      </c>
      <c r="Z646">
        <v>11</v>
      </c>
      <c r="AA646" t="s">
        <v>70</v>
      </c>
      <c r="AB646" t="s">
        <v>477</v>
      </c>
      <c r="AC646">
        <v>0.3</v>
      </c>
      <c r="AD646" t="s">
        <v>478</v>
      </c>
      <c r="AE646" t="s">
        <v>714</v>
      </c>
      <c r="AF646">
        <v>0.1</v>
      </c>
      <c r="AG646" t="s">
        <v>478</v>
      </c>
      <c r="AH646" t="s">
        <v>94</v>
      </c>
      <c r="AI646">
        <v>2.2000000000000002</v>
      </c>
      <c r="AJ646" t="s">
        <v>478</v>
      </c>
      <c r="AK646" t="s">
        <v>148</v>
      </c>
      <c r="AL646">
        <v>0.1</v>
      </c>
      <c r="AM646" t="s">
        <v>478</v>
      </c>
      <c r="AN646" t="s">
        <v>715</v>
      </c>
      <c r="AO646">
        <v>0</v>
      </c>
      <c r="AP646" t="s">
        <v>478</v>
      </c>
      <c r="AQ646">
        <v>2</v>
      </c>
      <c r="AR646" t="s">
        <v>479</v>
      </c>
      <c r="AS646">
        <v>2</v>
      </c>
      <c r="AT646" t="s">
        <v>480</v>
      </c>
      <c r="AU646">
        <v>1</v>
      </c>
      <c r="AV646" t="s">
        <v>534</v>
      </c>
      <c r="AW646">
        <v>2</v>
      </c>
      <c r="AX646" t="s">
        <v>488</v>
      </c>
      <c r="AY646">
        <v>0</v>
      </c>
      <c r="BA646">
        <v>0</v>
      </c>
      <c r="BC646">
        <v>0</v>
      </c>
      <c r="BE646">
        <v>0</v>
      </c>
      <c r="BF646">
        <v>1</v>
      </c>
      <c r="BG646">
        <v>0</v>
      </c>
      <c r="BH646">
        <v>0</v>
      </c>
      <c r="BI646">
        <v>0</v>
      </c>
      <c r="BJ646">
        <v>12</v>
      </c>
      <c r="BK646" t="s">
        <v>639</v>
      </c>
      <c r="BL646" t="s">
        <v>807</v>
      </c>
      <c r="BM646" t="s">
        <v>638</v>
      </c>
      <c r="BN646" t="s">
        <v>758</v>
      </c>
      <c r="BO646">
        <v>3</v>
      </c>
      <c r="BP646">
        <v>0</v>
      </c>
      <c r="BQ646">
        <v>1</v>
      </c>
      <c r="BR646" t="s">
        <v>81</v>
      </c>
      <c r="BS646">
        <v>50</v>
      </c>
      <c r="BT646" t="s">
        <v>759</v>
      </c>
      <c r="BU646">
        <v>1000</v>
      </c>
      <c r="BV646">
        <v>176</v>
      </c>
      <c r="BW646">
        <v>1</v>
      </c>
    </row>
    <row r="647" spans="1:75" x14ac:dyDescent="0.15">
      <c r="A647">
        <v>3</v>
      </c>
      <c r="B647">
        <v>400501</v>
      </c>
      <c r="C647">
        <v>1</v>
      </c>
      <c r="D647" t="s">
        <v>713</v>
      </c>
      <c r="E647">
        <v>20141114</v>
      </c>
      <c r="F647">
        <v>1</v>
      </c>
      <c r="G647" t="s">
        <v>472</v>
      </c>
      <c r="H647">
        <v>1</v>
      </c>
      <c r="I647" t="s">
        <v>710</v>
      </c>
      <c r="J647">
        <v>0</v>
      </c>
      <c r="K647">
        <v>0</v>
      </c>
      <c r="L647">
        <v>5</v>
      </c>
      <c r="M647" t="s">
        <v>1030</v>
      </c>
      <c r="N647" t="s">
        <v>1031</v>
      </c>
      <c r="O647" t="s">
        <v>544</v>
      </c>
      <c r="P647">
        <v>9</v>
      </c>
      <c r="R647">
        <v>0</v>
      </c>
      <c r="S647">
        <v>0</v>
      </c>
      <c r="T647">
        <v>0</v>
      </c>
      <c r="U647">
        <v>0</v>
      </c>
      <c r="V647">
        <v>0</v>
      </c>
      <c r="W647">
        <v>0</v>
      </c>
      <c r="X647">
        <v>0</v>
      </c>
      <c r="Y647" t="s">
        <v>63</v>
      </c>
      <c r="Z647">
        <v>45</v>
      </c>
      <c r="AA647" t="s">
        <v>70</v>
      </c>
      <c r="AB647" t="s">
        <v>477</v>
      </c>
      <c r="AC647">
        <v>3.7</v>
      </c>
      <c r="AD647" t="s">
        <v>478</v>
      </c>
      <c r="AE647" t="s">
        <v>714</v>
      </c>
      <c r="AF647">
        <v>3.1</v>
      </c>
      <c r="AG647" t="s">
        <v>478</v>
      </c>
      <c r="AH647" t="s">
        <v>94</v>
      </c>
      <c r="AI647">
        <v>0.1</v>
      </c>
      <c r="AJ647" t="s">
        <v>478</v>
      </c>
      <c r="AK647" t="s">
        <v>148</v>
      </c>
      <c r="AL647">
        <v>0</v>
      </c>
      <c r="AM647" t="s">
        <v>478</v>
      </c>
      <c r="AN647" t="s">
        <v>715</v>
      </c>
      <c r="AO647">
        <v>0.1</v>
      </c>
      <c r="AP647" t="s">
        <v>478</v>
      </c>
      <c r="AQ647">
        <v>2</v>
      </c>
      <c r="AR647" t="s">
        <v>479</v>
      </c>
      <c r="AS647">
        <v>2</v>
      </c>
      <c r="AT647" t="s">
        <v>480</v>
      </c>
      <c r="AU647">
        <v>1</v>
      </c>
      <c r="AV647" t="s">
        <v>534</v>
      </c>
      <c r="AW647">
        <v>2</v>
      </c>
      <c r="AX647" t="s">
        <v>488</v>
      </c>
      <c r="AY647">
        <v>0</v>
      </c>
      <c r="BA647">
        <v>0</v>
      </c>
      <c r="BC647">
        <v>0</v>
      </c>
      <c r="BE647">
        <v>0</v>
      </c>
      <c r="BF647">
        <v>1</v>
      </c>
      <c r="BG647">
        <v>0</v>
      </c>
      <c r="BH647">
        <v>0</v>
      </c>
      <c r="BI647">
        <v>0</v>
      </c>
      <c r="BJ647">
        <v>120</v>
      </c>
      <c r="BK647" t="s">
        <v>1032</v>
      </c>
      <c r="BL647" t="s">
        <v>1033</v>
      </c>
      <c r="BM647" t="s">
        <v>544</v>
      </c>
      <c r="BN647" t="s">
        <v>758</v>
      </c>
      <c r="BO647">
        <v>30</v>
      </c>
      <c r="BP647">
        <v>0</v>
      </c>
      <c r="BQ647">
        <v>3</v>
      </c>
      <c r="BR647" t="s">
        <v>516</v>
      </c>
      <c r="BS647">
        <v>51</v>
      </c>
      <c r="BT647" t="s">
        <v>995</v>
      </c>
      <c r="BU647">
        <v>3960</v>
      </c>
      <c r="BV647">
        <v>1224</v>
      </c>
      <c r="BW647">
        <v>1</v>
      </c>
    </row>
    <row r="648" spans="1:75" x14ac:dyDescent="0.15">
      <c r="A648">
        <v>3</v>
      </c>
      <c r="B648">
        <v>400501</v>
      </c>
      <c r="C648">
        <v>1</v>
      </c>
      <c r="D648" t="s">
        <v>713</v>
      </c>
      <c r="E648">
        <v>20141114</v>
      </c>
      <c r="F648">
        <v>1</v>
      </c>
      <c r="G648" t="s">
        <v>472</v>
      </c>
      <c r="H648">
        <v>1</v>
      </c>
      <c r="I648" t="s">
        <v>710</v>
      </c>
      <c r="J648">
        <v>0</v>
      </c>
      <c r="K648">
        <v>0</v>
      </c>
      <c r="L648">
        <v>6</v>
      </c>
      <c r="M648" t="s">
        <v>503</v>
      </c>
      <c r="N648" t="s">
        <v>504</v>
      </c>
      <c r="O648" t="s">
        <v>505</v>
      </c>
      <c r="P648">
        <v>1</v>
      </c>
      <c r="R648">
        <v>0</v>
      </c>
      <c r="S648">
        <v>0</v>
      </c>
      <c r="T648">
        <v>0</v>
      </c>
      <c r="U648">
        <v>0</v>
      </c>
      <c r="V648">
        <v>0</v>
      </c>
      <c r="W648">
        <v>0</v>
      </c>
      <c r="X648">
        <v>0</v>
      </c>
      <c r="Y648" t="s">
        <v>63</v>
      </c>
      <c r="Z648">
        <v>28</v>
      </c>
      <c r="AA648" t="s">
        <v>70</v>
      </c>
      <c r="AB648" t="s">
        <v>477</v>
      </c>
      <c r="AC648">
        <v>0</v>
      </c>
      <c r="AD648" t="s">
        <v>478</v>
      </c>
      <c r="AE648" t="s">
        <v>714</v>
      </c>
      <c r="AF648">
        <v>3</v>
      </c>
      <c r="AG648" t="s">
        <v>478</v>
      </c>
      <c r="AH648" t="s">
        <v>94</v>
      </c>
      <c r="AI648">
        <v>0</v>
      </c>
      <c r="AJ648" t="s">
        <v>478</v>
      </c>
      <c r="AK648" t="s">
        <v>148</v>
      </c>
      <c r="AL648">
        <v>0</v>
      </c>
      <c r="AM648" t="s">
        <v>478</v>
      </c>
      <c r="AN648" t="s">
        <v>715</v>
      </c>
      <c r="AO648">
        <v>0</v>
      </c>
      <c r="AP648" t="s">
        <v>478</v>
      </c>
      <c r="AQ648">
        <v>2</v>
      </c>
      <c r="AR648" t="s">
        <v>479</v>
      </c>
      <c r="AS648">
        <v>2</v>
      </c>
      <c r="AT648" t="s">
        <v>480</v>
      </c>
      <c r="AU648">
        <v>1</v>
      </c>
      <c r="AV648" t="s">
        <v>534</v>
      </c>
      <c r="AW648">
        <v>2</v>
      </c>
      <c r="AX648" t="s">
        <v>488</v>
      </c>
      <c r="AY648">
        <v>0</v>
      </c>
      <c r="BA648">
        <v>0</v>
      </c>
      <c r="BC648">
        <v>0</v>
      </c>
      <c r="BE648">
        <v>0</v>
      </c>
      <c r="BF648">
        <v>1</v>
      </c>
      <c r="BG648">
        <v>0</v>
      </c>
      <c r="BH648">
        <v>0</v>
      </c>
      <c r="BI648">
        <v>0</v>
      </c>
      <c r="BJ648">
        <v>141</v>
      </c>
      <c r="BK648" t="s">
        <v>778</v>
      </c>
      <c r="BL648" t="s">
        <v>779</v>
      </c>
      <c r="BM648" t="s">
        <v>505</v>
      </c>
      <c r="BN648" t="s">
        <v>758</v>
      </c>
      <c r="BO648">
        <v>3</v>
      </c>
      <c r="BP648">
        <v>0</v>
      </c>
      <c r="BQ648">
        <v>1</v>
      </c>
      <c r="BR648" t="s">
        <v>81</v>
      </c>
      <c r="BS648">
        <v>50</v>
      </c>
      <c r="BT648" t="s">
        <v>759</v>
      </c>
      <c r="BU648">
        <v>1350</v>
      </c>
      <c r="BV648">
        <v>394</v>
      </c>
      <c r="BW648">
        <v>1</v>
      </c>
    </row>
    <row r="649" spans="1:75" x14ac:dyDescent="0.15">
      <c r="A649">
        <v>3</v>
      </c>
      <c r="B649">
        <v>400501</v>
      </c>
      <c r="C649">
        <v>1</v>
      </c>
      <c r="D649" t="s">
        <v>713</v>
      </c>
      <c r="E649">
        <v>20141114</v>
      </c>
      <c r="F649">
        <v>1</v>
      </c>
      <c r="G649" t="s">
        <v>472</v>
      </c>
      <c r="H649">
        <v>1</v>
      </c>
      <c r="I649" t="s">
        <v>710</v>
      </c>
      <c r="J649">
        <v>0</v>
      </c>
      <c r="K649">
        <v>0</v>
      </c>
      <c r="L649">
        <v>7</v>
      </c>
      <c r="M649" t="s">
        <v>1498</v>
      </c>
      <c r="N649" t="s">
        <v>1499</v>
      </c>
      <c r="O649" t="s">
        <v>1036</v>
      </c>
      <c r="P649">
        <v>9</v>
      </c>
      <c r="R649">
        <v>0</v>
      </c>
      <c r="S649">
        <v>0</v>
      </c>
      <c r="T649">
        <v>0</v>
      </c>
      <c r="U649">
        <v>0</v>
      </c>
      <c r="V649">
        <v>0</v>
      </c>
      <c r="W649">
        <v>0</v>
      </c>
      <c r="X649">
        <v>0</v>
      </c>
      <c r="Y649" t="s">
        <v>63</v>
      </c>
      <c r="Z649">
        <v>9</v>
      </c>
      <c r="AA649" t="s">
        <v>70</v>
      </c>
      <c r="AB649" t="s">
        <v>477</v>
      </c>
      <c r="AC649">
        <v>0.4</v>
      </c>
      <c r="AD649" t="s">
        <v>478</v>
      </c>
      <c r="AE649" t="s">
        <v>714</v>
      </c>
      <c r="AF649">
        <v>0</v>
      </c>
      <c r="AG649" t="s">
        <v>478</v>
      </c>
      <c r="AH649" t="s">
        <v>94</v>
      </c>
      <c r="AI649">
        <v>1.7</v>
      </c>
      <c r="AJ649" t="s">
        <v>478</v>
      </c>
      <c r="AK649" t="s">
        <v>148</v>
      </c>
      <c r="AL649">
        <v>0.2</v>
      </c>
      <c r="AM649" t="s">
        <v>478</v>
      </c>
      <c r="AN649" t="s">
        <v>715</v>
      </c>
      <c r="AO649">
        <v>0.3</v>
      </c>
      <c r="AP649" t="s">
        <v>478</v>
      </c>
      <c r="AQ649">
        <v>2</v>
      </c>
      <c r="AR649" t="s">
        <v>479</v>
      </c>
      <c r="AS649">
        <v>2</v>
      </c>
      <c r="AT649" t="s">
        <v>480</v>
      </c>
      <c r="AU649">
        <v>1</v>
      </c>
      <c r="AV649" t="s">
        <v>534</v>
      </c>
      <c r="AW649">
        <v>2</v>
      </c>
      <c r="AX649" t="s">
        <v>488</v>
      </c>
      <c r="AY649">
        <v>0</v>
      </c>
      <c r="BA649">
        <v>0</v>
      </c>
      <c r="BC649">
        <v>0</v>
      </c>
      <c r="BE649">
        <v>0</v>
      </c>
      <c r="BF649">
        <v>1</v>
      </c>
      <c r="BG649">
        <v>0</v>
      </c>
      <c r="BH649">
        <v>0</v>
      </c>
      <c r="BI649">
        <v>0</v>
      </c>
      <c r="BJ649">
        <v>179</v>
      </c>
      <c r="BK649" t="s">
        <v>1500</v>
      </c>
      <c r="BL649" t="s">
        <v>1501</v>
      </c>
      <c r="BM649" t="s">
        <v>1036</v>
      </c>
      <c r="BN649" t="s">
        <v>758</v>
      </c>
      <c r="BO649">
        <v>20</v>
      </c>
      <c r="BP649">
        <v>0</v>
      </c>
      <c r="BQ649">
        <v>1</v>
      </c>
      <c r="BR649" t="s">
        <v>81</v>
      </c>
      <c r="BS649">
        <v>50</v>
      </c>
      <c r="BT649" t="s">
        <v>759</v>
      </c>
      <c r="BU649">
        <v>850</v>
      </c>
      <c r="BV649">
        <v>363</v>
      </c>
      <c r="BW649">
        <v>1</v>
      </c>
    </row>
    <row r="650" spans="1:75" x14ac:dyDescent="0.15">
      <c r="A650">
        <v>3</v>
      </c>
      <c r="B650">
        <v>400501</v>
      </c>
      <c r="C650">
        <v>1</v>
      </c>
      <c r="D650" t="s">
        <v>713</v>
      </c>
      <c r="E650">
        <v>20141114</v>
      </c>
      <c r="F650">
        <v>1</v>
      </c>
      <c r="G650" t="s">
        <v>472</v>
      </c>
      <c r="H650">
        <v>1</v>
      </c>
      <c r="I650" t="s">
        <v>710</v>
      </c>
      <c r="J650">
        <v>0</v>
      </c>
      <c r="K650">
        <v>0</v>
      </c>
      <c r="L650">
        <v>8</v>
      </c>
      <c r="M650" t="s">
        <v>1010</v>
      </c>
      <c r="N650" t="s">
        <v>1011</v>
      </c>
      <c r="O650" t="s">
        <v>1012</v>
      </c>
      <c r="P650">
        <v>1</v>
      </c>
      <c r="R650">
        <v>0</v>
      </c>
      <c r="S650">
        <v>0</v>
      </c>
      <c r="T650">
        <v>0</v>
      </c>
      <c r="U650">
        <v>0</v>
      </c>
      <c r="V650">
        <v>0</v>
      </c>
      <c r="W650">
        <v>0</v>
      </c>
      <c r="X650">
        <v>0</v>
      </c>
      <c r="Y650" t="s">
        <v>63</v>
      </c>
      <c r="Z650">
        <v>6</v>
      </c>
      <c r="AA650" t="s">
        <v>70</v>
      </c>
      <c r="AB650" t="s">
        <v>477</v>
      </c>
      <c r="AC650">
        <v>0.1</v>
      </c>
      <c r="AD650" t="s">
        <v>478</v>
      </c>
      <c r="AE650" t="s">
        <v>714</v>
      </c>
      <c r="AF650">
        <v>0</v>
      </c>
      <c r="AG650" t="s">
        <v>478</v>
      </c>
      <c r="AH650" t="s">
        <v>94</v>
      </c>
      <c r="AI650">
        <v>1.4</v>
      </c>
      <c r="AJ650" t="s">
        <v>478</v>
      </c>
      <c r="AK650" t="s">
        <v>148</v>
      </c>
      <c r="AL650">
        <v>0.1</v>
      </c>
      <c r="AM650" t="s">
        <v>478</v>
      </c>
      <c r="AN650" t="s">
        <v>715</v>
      </c>
      <c r="AO650">
        <v>0.2</v>
      </c>
      <c r="AP650" t="s">
        <v>478</v>
      </c>
      <c r="AQ650">
        <v>2</v>
      </c>
      <c r="AR650" t="s">
        <v>479</v>
      </c>
      <c r="AS650">
        <v>2</v>
      </c>
      <c r="AT650" t="s">
        <v>480</v>
      </c>
      <c r="AU650">
        <v>1</v>
      </c>
      <c r="AV650" t="s">
        <v>534</v>
      </c>
      <c r="AW650">
        <v>2</v>
      </c>
      <c r="AX650" t="s">
        <v>488</v>
      </c>
      <c r="AY650">
        <v>0</v>
      </c>
      <c r="BA650">
        <v>0</v>
      </c>
      <c r="BC650">
        <v>0</v>
      </c>
      <c r="BE650">
        <v>0</v>
      </c>
      <c r="BF650">
        <v>1</v>
      </c>
      <c r="BG650">
        <v>0</v>
      </c>
      <c r="BH650">
        <v>0</v>
      </c>
      <c r="BI650">
        <v>0</v>
      </c>
      <c r="BJ650">
        <v>175</v>
      </c>
      <c r="BK650" t="s">
        <v>1013</v>
      </c>
      <c r="BL650" t="s">
        <v>1014</v>
      </c>
      <c r="BM650" t="s">
        <v>1012</v>
      </c>
      <c r="BN650" t="s">
        <v>758</v>
      </c>
      <c r="BO650">
        <v>5</v>
      </c>
      <c r="BP650">
        <v>0</v>
      </c>
      <c r="BQ650">
        <v>1</v>
      </c>
      <c r="BR650" t="s">
        <v>81</v>
      </c>
      <c r="BS650">
        <v>50</v>
      </c>
      <c r="BT650" t="s">
        <v>759</v>
      </c>
      <c r="BU650">
        <v>1000</v>
      </c>
      <c r="BV650">
        <v>275</v>
      </c>
      <c r="BW650">
        <v>1</v>
      </c>
    </row>
    <row r="651" spans="1:75" x14ac:dyDescent="0.15">
      <c r="A651">
        <v>3</v>
      </c>
      <c r="B651">
        <v>400501</v>
      </c>
      <c r="C651">
        <v>1</v>
      </c>
      <c r="D651" t="s">
        <v>713</v>
      </c>
      <c r="E651">
        <v>20141114</v>
      </c>
      <c r="F651">
        <v>1</v>
      </c>
      <c r="G651" t="s">
        <v>472</v>
      </c>
      <c r="H651">
        <v>1</v>
      </c>
      <c r="I651" t="s">
        <v>710</v>
      </c>
      <c r="J651">
        <v>0</v>
      </c>
      <c r="K651">
        <v>0</v>
      </c>
      <c r="L651">
        <v>9</v>
      </c>
      <c r="M651" t="s">
        <v>1037</v>
      </c>
      <c r="N651" t="s">
        <v>1038</v>
      </c>
      <c r="O651" t="s">
        <v>650</v>
      </c>
      <c r="P651">
        <v>1</v>
      </c>
      <c r="R651">
        <v>0</v>
      </c>
      <c r="S651">
        <v>0</v>
      </c>
      <c r="T651">
        <v>0</v>
      </c>
      <c r="U651">
        <v>0</v>
      </c>
      <c r="V651">
        <v>0</v>
      </c>
      <c r="W651">
        <v>0</v>
      </c>
      <c r="X651">
        <v>0</v>
      </c>
      <c r="Y651" t="s">
        <v>63</v>
      </c>
      <c r="Z651">
        <v>2</v>
      </c>
      <c r="AA651" t="s">
        <v>70</v>
      </c>
      <c r="AB651" t="s">
        <v>477</v>
      </c>
      <c r="AC651">
        <v>0.1</v>
      </c>
      <c r="AD651" t="s">
        <v>478</v>
      </c>
      <c r="AE651" t="s">
        <v>714</v>
      </c>
      <c r="AF651">
        <v>0</v>
      </c>
      <c r="AG651" t="s">
        <v>478</v>
      </c>
      <c r="AH651" t="s">
        <v>94</v>
      </c>
      <c r="AI651">
        <v>0.3</v>
      </c>
      <c r="AJ651" t="s">
        <v>478</v>
      </c>
      <c r="AK651" t="s">
        <v>148</v>
      </c>
      <c r="AL651">
        <v>0</v>
      </c>
      <c r="AM651" t="s">
        <v>478</v>
      </c>
      <c r="AN651" t="s">
        <v>715</v>
      </c>
      <c r="AO651">
        <v>0.3</v>
      </c>
      <c r="AP651" t="s">
        <v>478</v>
      </c>
      <c r="AQ651">
        <v>2</v>
      </c>
      <c r="AR651" t="s">
        <v>479</v>
      </c>
      <c r="AS651">
        <v>2</v>
      </c>
      <c r="AT651" t="s">
        <v>480</v>
      </c>
      <c r="AU651">
        <v>1</v>
      </c>
      <c r="AV651" t="s">
        <v>534</v>
      </c>
      <c r="AW651">
        <v>2</v>
      </c>
      <c r="AX651" t="s">
        <v>488</v>
      </c>
      <c r="AY651">
        <v>0</v>
      </c>
      <c r="BA651">
        <v>0</v>
      </c>
      <c r="BC651">
        <v>0</v>
      </c>
      <c r="BE651">
        <v>0</v>
      </c>
      <c r="BF651">
        <v>1</v>
      </c>
      <c r="BG651">
        <v>0</v>
      </c>
      <c r="BH651">
        <v>0</v>
      </c>
      <c r="BI651">
        <v>0</v>
      </c>
      <c r="BJ651">
        <v>179</v>
      </c>
      <c r="BK651" t="s">
        <v>1039</v>
      </c>
      <c r="BL651" t="s">
        <v>1040</v>
      </c>
      <c r="BM651" t="s">
        <v>650</v>
      </c>
      <c r="BN651" t="s">
        <v>758</v>
      </c>
      <c r="BO651">
        <v>0.8</v>
      </c>
      <c r="BP651">
        <v>0</v>
      </c>
      <c r="BQ651">
        <v>1</v>
      </c>
      <c r="BR651" t="s">
        <v>81</v>
      </c>
      <c r="BS651">
        <v>50</v>
      </c>
      <c r="BT651" t="s">
        <v>759</v>
      </c>
      <c r="BU651">
        <v>1000</v>
      </c>
      <c r="BV651">
        <v>1667</v>
      </c>
      <c r="BW651">
        <v>1</v>
      </c>
    </row>
    <row r="652" spans="1:75" x14ac:dyDescent="0.15">
      <c r="A652">
        <v>3</v>
      </c>
      <c r="B652">
        <v>400501</v>
      </c>
      <c r="C652">
        <v>1</v>
      </c>
      <c r="D652" t="s">
        <v>713</v>
      </c>
      <c r="E652">
        <v>20141114</v>
      </c>
      <c r="F652">
        <v>1</v>
      </c>
      <c r="G652" t="s">
        <v>472</v>
      </c>
      <c r="H652">
        <v>1</v>
      </c>
      <c r="I652" t="s">
        <v>710</v>
      </c>
      <c r="J652">
        <v>0</v>
      </c>
      <c r="K652">
        <v>0</v>
      </c>
      <c r="L652">
        <v>10</v>
      </c>
      <c r="M652" t="s">
        <v>558</v>
      </c>
      <c r="N652" t="s">
        <v>559</v>
      </c>
      <c r="O652" t="s">
        <v>560</v>
      </c>
      <c r="P652">
        <v>0</v>
      </c>
      <c r="R652">
        <v>0</v>
      </c>
      <c r="S652">
        <v>0</v>
      </c>
      <c r="T652">
        <v>0</v>
      </c>
      <c r="U652">
        <v>0</v>
      </c>
      <c r="V652">
        <v>0</v>
      </c>
      <c r="W652">
        <v>0</v>
      </c>
      <c r="X652">
        <v>0</v>
      </c>
      <c r="Y652" t="s">
        <v>63</v>
      </c>
      <c r="Z652">
        <v>4</v>
      </c>
      <c r="AA652" t="s">
        <v>70</v>
      </c>
      <c r="AB652" t="s">
        <v>477</v>
      </c>
      <c r="AC652">
        <v>0</v>
      </c>
      <c r="AD652" t="s">
        <v>478</v>
      </c>
      <c r="AE652" t="s">
        <v>714</v>
      </c>
      <c r="AF652">
        <v>0</v>
      </c>
      <c r="AG652" t="s">
        <v>478</v>
      </c>
      <c r="AH652" t="s">
        <v>94</v>
      </c>
      <c r="AI652">
        <v>1</v>
      </c>
      <c r="AJ652" t="s">
        <v>478</v>
      </c>
      <c r="AK652" t="s">
        <v>148</v>
      </c>
      <c r="AL652">
        <v>0</v>
      </c>
      <c r="AM652" t="s">
        <v>478</v>
      </c>
      <c r="AN652" t="s">
        <v>715</v>
      </c>
      <c r="AO652">
        <v>0</v>
      </c>
      <c r="AP652" t="s">
        <v>478</v>
      </c>
      <c r="AQ652">
        <v>2</v>
      </c>
      <c r="AR652" t="s">
        <v>479</v>
      </c>
      <c r="AS652">
        <v>2</v>
      </c>
      <c r="AT652" t="s">
        <v>480</v>
      </c>
      <c r="AU652">
        <v>1</v>
      </c>
      <c r="AV652" t="s">
        <v>534</v>
      </c>
      <c r="AW652">
        <v>2</v>
      </c>
      <c r="AX652" t="s">
        <v>488</v>
      </c>
      <c r="AY652">
        <v>0</v>
      </c>
      <c r="BA652">
        <v>0</v>
      </c>
      <c r="BC652">
        <v>0</v>
      </c>
      <c r="BE652">
        <v>0</v>
      </c>
      <c r="BF652">
        <v>1</v>
      </c>
      <c r="BG652">
        <v>0</v>
      </c>
      <c r="BH652">
        <v>0</v>
      </c>
      <c r="BI652">
        <v>0</v>
      </c>
      <c r="BJ652">
        <v>30</v>
      </c>
      <c r="BK652" t="s">
        <v>831</v>
      </c>
      <c r="BL652" t="s">
        <v>832</v>
      </c>
      <c r="BM652" t="s">
        <v>560</v>
      </c>
      <c r="BN652" t="s">
        <v>758</v>
      </c>
      <c r="BO652">
        <v>1</v>
      </c>
      <c r="BP652">
        <v>0</v>
      </c>
      <c r="BQ652">
        <v>1</v>
      </c>
      <c r="BR652" t="s">
        <v>81</v>
      </c>
      <c r="BS652">
        <v>50</v>
      </c>
      <c r="BT652" t="s">
        <v>759</v>
      </c>
      <c r="BU652">
        <v>1000</v>
      </c>
      <c r="BV652">
        <v>220</v>
      </c>
      <c r="BW652">
        <v>1</v>
      </c>
    </row>
    <row r="653" spans="1:75" x14ac:dyDescent="0.15">
      <c r="A653">
        <v>3</v>
      </c>
      <c r="B653">
        <v>400501</v>
      </c>
      <c r="C653">
        <v>1</v>
      </c>
      <c r="D653" t="s">
        <v>713</v>
      </c>
      <c r="E653">
        <v>20141114</v>
      </c>
      <c r="F653">
        <v>1</v>
      </c>
      <c r="G653" t="s">
        <v>472</v>
      </c>
      <c r="H653">
        <v>1</v>
      </c>
      <c r="I653" t="s">
        <v>710</v>
      </c>
      <c r="J653">
        <v>0</v>
      </c>
      <c r="K653">
        <v>0</v>
      </c>
      <c r="L653">
        <v>11</v>
      </c>
      <c r="M653" t="s">
        <v>652</v>
      </c>
      <c r="N653" t="s">
        <v>653</v>
      </c>
      <c r="O653" t="s">
        <v>654</v>
      </c>
      <c r="P653">
        <v>0</v>
      </c>
      <c r="R653">
        <v>0</v>
      </c>
      <c r="S653">
        <v>0</v>
      </c>
      <c r="T653">
        <v>0</v>
      </c>
      <c r="U653">
        <v>0</v>
      </c>
      <c r="V653">
        <v>0</v>
      </c>
      <c r="W653">
        <v>0</v>
      </c>
      <c r="X653">
        <v>0</v>
      </c>
      <c r="Y653" t="s">
        <v>63</v>
      </c>
      <c r="Z653">
        <v>0</v>
      </c>
      <c r="AA653" t="s">
        <v>70</v>
      </c>
      <c r="AB653" t="s">
        <v>477</v>
      </c>
      <c r="AC653">
        <v>0</v>
      </c>
      <c r="AD653" t="s">
        <v>478</v>
      </c>
      <c r="AE653" t="s">
        <v>714</v>
      </c>
      <c r="AF653">
        <v>0</v>
      </c>
      <c r="AG653" t="s">
        <v>478</v>
      </c>
      <c r="AH653" t="s">
        <v>94</v>
      </c>
      <c r="AI653">
        <v>0</v>
      </c>
      <c r="AJ653" t="s">
        <v>478</v>
      </c>
      <c r="AK653" t="s">
        <v>148</v>
      </c>
      <c r="AL653">
        <v>0</v>
      </c>
      <c r="AM653" t="s">
        <v>478</v>
      </c>
      <c r="AN653" t="s">
        <v>715</v>
      </c>
      <c r="AO653">
        <v>0</v>
      </c>
      <c r="AP653" t="s">
        <v>478</v>
      </c>
      <c r="AQ653">
        <v>2</v>
      </c>
      <c r="AR653" t="s">
        <v>479</v>
      </c>
      <c r="AS653">
        <v>2</v>
      </c>
      <c r="AT653" t="s">
        <v>480</v>
      </c>
      <c r="AU653">
        <v>1</v>
      </c>
      <c r="AV653" t="s">
        <v>534</v>
      </c>
      <c r="AW653">
        <v>2</v>
      </c>
      <c r="AX653" t="s">
        <v>488</v>
      </c>
      <c r="AY653">
        <v>0</v>
      </c>
      <c r="BA653">
        <v>0</v>
      </c>
      <c r="BC653">
        <v>0</v>
      </c>
      <c r="BE653">
        <v>0</v>
      </c>
      <c r="BF653">
        <v>1</v>
      </c>
      <c r="BG653">
        <v>0</v>
      </c>
      <c r="BH653">
        <v>0</v>
      </c>
      <c r="BI653">
        <v>0</v>
      </c>
      <c r="BJ653">
        <v>999</v>
      </c>
      <c r="BN653" t="s">
        <v>487</v>
      </c>
      <c r="BO653">
        <v>10</v>
      </c>
      <c r="BP653">
        <v>0</v>
      </c>
      <c r="BQ653">
        <v>1</v>
      </c>
      <c r="BR653" t="s">
        <v>81</v>
      </c>
      <c r="BS653">
        <v>99</v>
      </c>
      <c r="BT653" t="s">
        <v>655</v>
      </c>
      <c r="BU653">
        <v>999000</v>
      </c>
      <c r="BV653">
        <v>1</v>
      </c>
      <c r="BW653">
        <v>1</v>
      </c>
    </row>
    <row r="654" spans="1:75" x14ac:dyDescent="0.15">
      <c r="A654">
        <v>3</v>
      </c>
      <c r="B654">
        <v>400501</v>
      </c>
      <c r="C654">
        <v>1</v>
      </c>
      <c r="D654" t="s">
        <v>713</v>
      </c>
      <c r="E654">
        <v>20141114</v>
      </c>
      <c r="F654">
        <v>1</v>
      </c>
      <c r="G654" t="s">
        <v>472</v>
      </c>
      <c r="H654">
        <v>1</v>
      </c>
      <c r="I654" t="s">
        <v>710</v>
      </c>
      <c r="J654">
        <v>0</v>
      </c>
      <c r="K654">
        <v>0</v>
      </c>
      <c r="L654">
        <v>12</v>
      </c>
      <c r="M654" t="s">
        <v>812</v>
      </c>
      <c r="N654" t="s">
        <v>813</v>
      </c>
      <c r="O654" t="s">
        <v>622</v>
      </c>
      <c r="P654">
        <v>1</v>
      </c>
      <c r="R654">
        <v>0</v>
      </c>
      <c r="S654">
        <v>0</v>
      </c>
      <c r="T654">
        <v>0</v>
      </c>
      <c r="U654">
        <v>0</v>
      </c>
      <c r="V654">
        <v>0</v>
      </c>
      <c r="W654">
        <v>0</v>
      </c>
      <c r="X654">
        <v>0</v>
      </c>
      <c r="Y654" t="s">
        <v>63</v>
      </c>
      <c r="Z654">
        <v>0</v>
      </c>
      <c r="AA654" t="s">
        <v>70</v>
      </c>
      <c r="AB654" t="s">
        <v>477</v>
      </c>
      <c r="AC654">
        <v>0</v>
      </c>
      <c r="AD654" t="s">
        <v>478</v>
      </c>
      <c r="AE654" t="s">
        <v>714</v>
      </c>
      <c r="AF654">
        <v>0</v>
      </c>
      <c r="AG654" t="s">
        <v>478</v>
      </c>
      <c r="AH654" t="s">
        <v>94</v>
      </c>
      <c r="AI654">
        <v>0.1</v>
      </c>
      <c r="AJ654" t="s">
        <v>478</v>
      </c>
      <c r="AK654" t="s">
        <v>148</v>
      </c>
      <c r="AL654">
        <v>0</v>
      </c>
      <c r="AM654" t="s">
        <v>478</v>
      </c>
      <c r="AN654" t="s">
        <v>715</v>
      </c>
      <c r="AO654">
        <v>0</v>
      </c>
      <c r="AP654" t="s">
        <v>478</v>
      </c>
      <c r="AQ654">
        <v>2</v>
      </c>
      <c r="AR654" t="s">
        <v>479</v>
      </c>
      <c r="AS654">
        <v>2</v>
      </c>
      <c r="AT654" t="s">
        <v>480</v>
      </c>
      <c r="AU654">
        <v>1</v>
      </c>
      <c r="AV654" t="s">
        <v>534</v>
      </c>
      <c r="AW654">
        <v>2</v>
      </c>
      <c r="AX654" t="s">
        <v>488</v>
      </c>
      <c r="AY654">
        <v>0</v>
      </c>
      <c r="BA654">
        <v>0</v>
      </c>
      <c r="BC654">
        <v>0</v>
      </c>
      <c r="BE654">
        <v>0</v>
      </c>
      <c r="BF654">
        <v>1</v>
      </c>
      <c r="BG654">
        <v>0</v>
      </c>
      <c r="BH654">
        <v>0</v>
      </c>
      <c r="BI654">
        <v>0</v>
      </c>
      <c r="BJ654">
        <v>63</v>
      </c>
      <c r="BK654" t="s">
        <v>814</v>
      </c>
      <c r="BL654" t="s">
        <v>815</v>
      </c>
      <c r="BM654" t="s">
        <v>622</v>
      </c>
      <c r="BN654" t="s">
        <v>758</v>
      </c>
      <c r="BO654">
        <v>0.1</v>
      </c>
      <c r="BP654">
        <v>0</v>
      </c>
      <c r="BQ654">
        <v>1</v>
      </c>
      <c r="BR654" t="s">
        <v>81</v>
      </c>
      <c r="BS654">
        <v>50</v>
      </c>
      <c r="BT654" t="s">
        <v>759</v>
      </c>
      <c r="BU654">
        <v>80</v>
      </c>
      <c r="BV654">
        <v>518</v>
      </c>
      <c r="BW654">
        <v>1</v>
      </c>
    </row>
    <row r="655" spans="1:75" x14ac:dyDescent="0.15">
      <c r="A655">
        <v>3</v>
      </c>
      <c r="B655">
        <v>400501</v>
      </c>
      <c r="C655">
        <v>1</v>
      </c>
      <c r="D655" t="s">
        <v>713</v>
      </c>
      <c r="E655">
        <v>20141114</v>
      </c>
      <c r="F655">
        <v>1</v>
      </c>
      <c r="G655" t="s">
        <v>472</v>
      </c>
      <c r="H655">
        <v>1</v>
      </c>
      <c r="I655" t="s">
        <v>710</v>
      </c>
      <c r="J655">
        <v>0</v>
      </c>
      <c r="K655">
        <v>0</v>
      </c>
      <c r="L655">
        <v>1</v>
      </c>
      <c r="M655" t="s">
        <v>1493</v>
      </c>
      <c r="N655" t="s">
        <v>1494</v>
      </c>
      <c r="O655" t="s">
        <v>1495</v>
      </c>
      <c r="P655">
        <v>5</v>
      </c>
      <c r="R655">
        <v>0</v>
      </c>
      <c r="S655">
        <v>0</v>
      </c>
      <c r="T655">
        <v>0</v>
      </c>
      <c r="U655">
        <v>0</v>
      </c>
      <c r="V655">
        <v>0</v>
      </c>
      <c r="W655">
        <v>0</v>
      </c>
      <c r="X655">
        <v>0</v>
      </c>
      <c r="Y655" t="s">
        <v>63</v>
      </c>
      <c r="Z655">
        <v>12</v>
      </c>
      <c r="AA655" t="s">
        <v>70</v>
      </c>
      <c r="AB655" t="s">
        <v>477</v>
      </c>
      <c r="AC655">
        <v>1.2</v>
      </c>
      <c r="AD655" t="s">
        <v>478</v>
      </c>
      <c r="AE655" t="s">
        <v>714</v>
      </c>
      <c r="AF655">
        <v>0.2</v>
      </c>
      <c r="AG655" t="s">
        <v>478</v>
      </c>
      <c r="AH655" t="s">
        <v>94</v>
      </c>
      <c r="AI655">
        <v>1.4</v>
      </c>
      <c r="AJ655" t="s">
        <v>478</v>
      </c>
      <c r="AK655" t="s">
        <v>148</v>
      </c>
      <c r="AL655">
        <v>0</v>
      </c>
      <c r="AM655" t="s">
        <v>478</v>
      </c>
      <c r="AN655" t="s">
        <v>715</v>
      </c>
      <c r="AO655">
        <v>0.2</v>
      </c>
      <c r="AP655" t="s">
        <v>478</v>
      </c>
      <c r="AQ655">
        <v>4</v>
      </c>
      <c r="AR655" t="s">
        <v>530</v>
      </c>
      <c r="AS655">
        <v>6</v>
      </c>
      <c r="AT655" t="s">
        <v>535</v>
      </c>
      <c r="AU655">
        <v>7</v>
      </c>
      <c r="AV655" t="s">
        <v>487</v>
      </c>
      <c r="AW655">
        <v>1</v>
      </c>
      <c r="AX655" t="s">
        <v>482</v>
      </c>
      <c r="AY655">
        <v>0</v>
      </c>
      <c r="BA655">
        <v>0</v>
      </c>
      <c r="BC655">
        <v>0</v>
      </c>
      <c r="BE655">
        <v>0</v>
      </c>
      <c r="BF655">
        <v>0</v>
      </c>
      <c r="BG655">
        <v>0</v>
      </c>
      <c r="BH655">
        <v>0</v>
      </c>
      <c r="BI655">
        <v>0</v>
      </c>
      <c r="BJ655">
        <v>104</v>
      </c>
      <c r="BK655" t="s">
        <v>1496</v>
      </c>
      <c r="BL655" t="s">
        <v>1497</v>
      </c>
      <c r="BM655" t="s">
        <v>1495</v>
      </c>
      <c r="BN655" t="s">
        <v>758</v>
      </c>
      <c r="BO655">
        <v>10</v>
      </c>
      <c r="BP655">
        <v>0</v>
      </c>
      <c r="BQ655">
        <v>1</v>
      </c>
      <c r="BR655" t="s">
        <v>81</v>
      </c>
      <c r="BS655">
        <v>14</v>
      </c>
      <c r="BT655" t="s">
        <v>878</v>
      </c>
      <c r="BU655">
        <v>275</v>
      </c>
      <c r="BV655">
        <v>140</v>
      </c>
      <c r="BW655">
        <v>3</v>
      </c>
    </row>
    <row r="656" spans="1:75" x14ac:dyDescent="0.15">
      <c r="A656">
        <v>3</v>
      </c>
      <c r="B656">
        <v>400501</v>
      </c>
      <c r="C656">
        <v>1</v>
      </c>
      <c r="D656" t="s">
        <v>713</v>
      </c>
      <c r="E656">
        <v>20141114</v>
      </c>
      <c r="F656">
        <v>1</v>
      </c>
      <c r="G656" t="s">
        <v>472</v>
      </c>
      <c r="H656">
        <v>1</v>
      </c>
      <c r="I656" t="s">
        <v>710</v>
      </c>
      <c r="J656">
        <v>0</v>
      </c>
      <c r="K656">
        <v>0</v>
      </c>
      <c r="L656">
        <v>2</v>
      </c>
      <c r="M656" t="s">
        <v>606</v>
      </c>
      <c r="N656" t="s">
        <v>607</v>
      </c>
      <c r="O656" t="s">
        <v>608</v>
      </c>
      <c r="P656">
        <v>14</v>
      </c>
      <c r="R656">
        <v>0</v>
      </c>
      <c r="S656">
        <v>0</v>
      </c>
      <c r="T656">
        <v>0</v>
      </c>
      <c r="U656">
        <v>0</v>
      </c>
      <c r="V656">
        <v>0</v>
      </c>
      <c r="W656">
        <v>0</v>
      </c>
      <c r="X656">
        <v>0</v>
      </c>
      <c r="Y656" t="s">
        <v>63</v>
      </c>
      <c r="Z656">
        <v>4</v>
      </c>
      <c r="AA656" t="s">
        <v>70</v>
      </c>
      <c r="AB656" t="s">
        <v>477</v>
      </c>
      <c r="AC656">
        <v>0.3</v>
      </c>
      <c r="AD656" t="s">
        <v>478</v>
      </c>
      <c r="AE656" t="s">
        <v>714</v>
      </c>
      <c r="AF656">
        <v>0</v>
      </c>
      <c r="AG656" t="s">
        <v>478</v>
      </c>
      <c r="AH656" t="s">
        <v>94</v>
      </c>
      <c r="AI656">
        <v>0.9</v>
      </c>
      <c r="AJ656" t="s">
        <v>478</v>
      </c>
      <c r="AK656" t="s">
        <v>148</v>
      </c>
      <c r="AL656">
        <v>0.3</v>
      </c>
      <c r="AM656" t="s">
        <v>478</v>
      </c>
      <c r="AN656" t="s">
        <v>715</v>
      </c>
      <c r="AO656">
        <v>0</v>
      </c>
      <c r="AP656" t="s">
        <v>478</v>
      </c>
      <c r="AQ656">
        <v>4</v>
      </c>
      <c r="AR656" t="s">
        <v>530</v>
      </c>
      <c r="AS656">
        <v>6</v>
      </c>
      <c r="AT656" t="s">
        <v>535</v>
      </c>
      <c r="AU656">
        <v>7</v>
      </c>
      <c r="AV656" t="s">
        <v>487</v>
      </c>
      <c r="AW656">
        <v>1</v>
      </c>
      <c r="AX656" t="s">
        <v>482</v>
      </c>
      <c r="AY656">
        <v>0</v>
      </c>
      <c r="BA656">
        <v>0</v>
      </c>
      <c r="BC656">
        <v>0</v>
      </c>
      <c r="BE656">
        <v>0</v>
      </c>
      <c r="BF656">
        <v>0</v>
      </c>
      <c r="BG656">
        <v>0</v>
      </c>
      <c r="BH656">
        <v>0</v>
      </c>
      <c r="BI656">
        <v>0</v>
      </c>
      <c r="BJ656">
        <v>61</v>
      </c>
      <c r="BK656" t="s">
        <v>609</v>
      </c>
      <c r="BL656" t="s">
        <v>801</v>
      </c>
      <c r="BM656" t="s">
        <v>608</v>
      </c>
      <c r="BN656" t="s">
        <v>758</v>
      </c>
      <c r="BO656">
        <v>30</v>
      </c>
      <c r="BP656">
        <v>0</v>
      </c>
      <c r="BQ656">
        <v>1</v>
      </c>
      <c r="BR656" t="s">
        <v>81</v>
      </c>
      <c r="BS656">
        <v>50</v>
      </c>
      <c r="BT656" t="s">
        <v>759</v>
      </c>
      <c r="BU656">
        <v>90</v>
      </c>
      <c r="BV656">
        <v>40</v>
      </c>
      <c r="BW656">
        <v>2</v>
      </c>
    </row>
    <row r="657" spans="1:75" x14ac:dyDescent="0.15">
      <c r="A657">
        <v>3</v>
      </c>
      <c r="B657">
        <v>400501</v>
      </c>
      <c r="C657">
        <v>1</v>
      </c>
      <c r="D657" t="s">
        <v>713</v>
      </c>
      <c r="E657">
        <v>20141114</v>
      </c>
      <c r="F657">
        <v>1</v>
      </c>
      <c r="G657" t="s">
        <v>472</v>
      </c>
      <c r="H657">
        <v>1</v>
      </c>
      <c r="I657" t="s">
        <v>710</v>
      </c>
      <c r="J657">
        <v>0</v>
      </c>
      <c r="K657">
        <v>0</v>
      </c>
      <c r="L657">
        <v>3</v>
      </c>
      <c r="M657" t="s">
        <v>506</v>
      </c>
      <c r="N657" t="s">
        <v>507</v>
      </c>
      <c r="O657" t="s">
        <v>508</v>
      </c>
      <c r="P657">
        <v>0</v>
      </c>
      <c r="R657">
        <v>0</v>
      </c>
      <c r="S657">
        <v>0</v>
      </c>
      <c r="T657">
        <v>0</v>
      </c>
      <c r="U657">
        <v>0</v>
      </c>
      <c r="V657">
        <v>0</v>
      </c>
      <c r="W657">
        <v>0</v>
      </c>
      <c r="X657">
        <v>0</v>
      </c>
      <c r="Y657" t="s">
        <v>63</v>
      </c>
      <c r="Z657">
        <v>0</v>
      </c>
      <c r="AA657" t="s">
        <v>70</v>
      </c>
      <c r="AB657" t="s">
        <v>477</v>
      </c>
      <c r="AC657">
        <v>0</v>
      </c>
      <c r="AD657" t="s">
        <v>478</v>
      </c>
      <c r="AE657" t="s">
        <v>714</v>
      </c>
      <c r="AF657">
        <v>0</v>
      </c>
      <c r="AG657" t="s">
        <v>478</v>
      </c>
      <c r="AH657" t="s">
        <v>94</v>
      </c>
      <c r="AI657">
        <v>0</v>
      </c>
      <c r="AJ657" t="s">
        <v>478</v>
      </c>
      <c r="AK657" t="s">
        <v>148</v>
      </c>
      <c r="AL657">
        <v>0</v>
      </c>
      <c r="AM657" t="s">
        <v>478</v>
      </c>
      <c r="AN657" t="s">
        <v>715</v>
      </c>
      <c r="AO657">
        <v>0.5</v>
      </c>
      <c r="AP657" t="s">
        <v>478</v>
      </c>
      <c r="AQ657">
        <v>4</v>
      </c>
      <c r="AR657" t="s">
        <v>530</v>
      </c>
      <c r="AS657">
        <v>6</v>
      </c>
      <c r="AT657" t="s">
        <v>535</v>
      </c>
      <c r="AU657">
        <v>7</v>
      </c>
      <c r="AV657" t="s">
        <v>487</v>
      </c>
      <c r="AW657">
        <v>1</v>
      </c>
      <c r="AX657" t="s">
        <v>482</v>
      </c>
      <c r="AY657">
        <v>0</v>
      </c>
      <c r="BA657">
        <v>0</v>
      </c>
      <c r="BC657">
        <v>0</v>
      </c>
      <c r="BE657">
        <v>0</v>
      </c>
      <c r="BF657">
        <v>0</v>
      </c>
      <c r="BG657">
        <v>0</v>
      </c>
      <c r="BH657">
        <v>0</v>
      </c>
      <c r="BI657">
        <v>0</v>
      </c>
      <c r="BJ657">
        <v>170</v>
      </c>
      <c r="BK657" t="s">
        <v>761</v>
      </c>
      <c r="BL657" t="s">
        <v>762</v>
      </c>
      <c r="BM657" t="s">
        <v>508</v>
      </c>
      <c r="BN657" t="s">
        <v>758</v>
      </c>
      <c r="BO657">
        <v>0.5</v>
      </c>
      <c r="BP657">
        <v>0</v>
      </c>
      <c r="BQ657">
        <v>1</v>
      </c>
      <c r="BR657" t="s">
        <v>81</v>
      </c>
      <c r="BS657">
        <v>50</v>
      </c>
      <c r="BT657" t="s">
        <v>759</v>
      </c>
      <c r="BU657">
        <v>1000</v>
      </c>
      <c r="BV657">
        <v>128</v>
      </c>
      <c r="BW657">
        <v>1</v>
      </c>
    </row>
    <row r="658" spans="1:75" x14ac:dyDescent="0.15">
      <c r="A658">
        <v>3</v>
      </c>
      <c r="B658">
        <v>400501</v>
      </c>
      <c r="C658">
        <v>1</v>
      </c>
      <c r="D658" t="s">
        <v>713</v>
      </c>
      <c r="E658">
        <v>20141114</v>
      </c>
      <c r="F658">
        <v>1</v>
      </c>
      <c r="G658" t="s">
        <v>472</v>
      </c>
      <c r="H658">
        <v>1</v>
      </c>
      <c r="I658" t="s">
        <v>710</v>
      </c>
      <c r="J658">
        <v>0</v>
      </c>
      <c r="K658">
        <v>0</v>
      </c>
      <c r="L658">
        <v>4</v>
      </c>
      <c r="M658" t="s">
        <v>895</v>
      </c>
      <c r="N658" t="s">
        <v>896</v>
      </c>
      <c r="O658" t="s">
        <v>681</v>
      </c>
      <c r="P658">
        <v>2</v>
      </c>
      <c r="R658">
        <v>0</v>
      </c>
      <c r="S658">
        <v>0</v>
      </c>
      <c r="T658">
        <v>0</v>
      </c>
      <c r="U658">
        <v>0</v>
      </c>
      <c r="V658">
        <v>0</v>
      </c>
      <c r="W658">
        <v>0</v>
      </c>
      <c r="X658">
        <v>0</v>
      </c>
      <c r="Y658" t="s">
        <v>63</v>
      </c>
      <c r="Z658">
        <v>18</v>
      </c>
      <c r="AA658" t="s">
        <v>70</v>
      </c>
      <c r="AB658" t="s">
        <v>477</v>
      </c>
      <c r="AC658">
        <v>0.6</v>
      </c>
      <c r="AD658" t="s">
        <v>478</v>
      </c>
      <c r="AE658" t="s">
        <v>714</v>
      </c>
      <c r="AF658">
        <v>1.6</v>
      </c>
      <c r="AG658" t="s">
        <v>478</v>
      </c>
      <c r="AH658" t="s">
        <v>94</v>
      </c>
      <c r="AI658">
        <v>0.6</v>
      </c>
      <c r="AJ658" t="s">
        <v>478</v>
      </c>
      <c r="AK658" t="s">
        <v>148</v>
      </c>
      <c r="AL658">
        <v>0.4</v>
      </c>
      <c r="AM658" t="s">
        <v>478</v>
      </c>
      <c r="AN658" t="s">
        <v>715</v>
      </c>
      <c r="AO658">
        <v>0</v>
      </c>
      <c r="AP658" t="s">
        <v>478</v>
      </c>
      <c r="AQ658">
        <v>4</v>
      </c>
      <c r="AR658" t="s">
        <v>530</v>
      </c>
      <c r="AS658">
        <v>6</v>
      </c>
      <c r="AT658" t="s">
        <v>535</v>
      </c>
      <c r="AU658">
        <v>7</v>
      </c>
      <c r="AV658" t="s">
        <v>487</v>
      </c>
      <c r="AW658">
        <v>1</v>
      </c>
      <c r="AX658" t="s">
        <v>482</v>
      </c>
      <c r="AY658">
        <v>0</v>
      </c>
      <c r="BA658">
        <v>0</v>
      </c>
      <c r="BC658">
        <v>0</v>
      </c>
      <c r="BE658">
        <v>0</v>
      </c>
      <c r="BF658">
        <v>0</v>
      </c>
      <c r="BG658">
        <v>0</v>
      </c>
      <c r="BH658">
        <v>0</v>
      </c>
      <c r="BI658">
        <v>0</v>
      </c>
      <c r="BJ658">
        <v>50</v>
      </c>
      <c r="BK658" t="s">
        <v>897</v>
      </c>
      <c r="BL658" t="s">
        <v>898</v>
      </c>
      <c r="BM658" t="s">
        <v>899</v>
      </c>
      <c r="BN658" t="s">
        <v>758</v>
      </c>
      <c r="BO658">
        <v>3</v>
      </c>
      <c r="BP658">
        <v>0</v>
      </c>
      <c r="BQ658">
        <v>1</v>
      </c>
      <c r="BR658" t="s">
        <v>81</v>
      </c>
      <c r="BS658">
        <v>50</v>
      </c>
      <c r="BT658" t="s">
        <v>759</v>
      </c>
      <c r="BU658">
        <v>1000</v>
      </c>
      <c r="BV658">
        <v>732</v>
      </c>
      <c r="BW658">
        <v>1</v>
      </c>
    </row>
    <row r="659" spans="1:75" x14ac:dyDescent="0.15">
      <c r="A659">
        <v>3</v>
      </c>
      <c r="B659">
        <v>400501</v>
      </c>
      <c r="C659">
        <v>1</v>
      </c>
      <c r="D659" t="s">
        <v>713</v>
      </c>
      <c r="E659">
        <v>20141114</v>
      </c>
      <c r="F659">
        <v>1</v>
      </c>
      <c r="G659" t="s">
        <v>472</v>
      </c>
      <c r="H659">
        <v>1</v>
      </c>
      <c r="I659" t="s">
        <v>710</v>
      </c>
      <c r="J659">
        <v>0</v>
      </c>
      <c r="K659">
        <v>0</v>
      </c>
      <c r="L659">
        <v>5</v>
      </c>
      <c r="M659" t="s">
        <v>558</v>
      </c>
      <c r="N659" t="s">
        <v>559</v>
      </c>
      <c r="O659" t="s">
        <v>560</v>
      </c>
      <c r="P659">
        <v>0</v>
      </c>
      <c r="R659">
        <v>0</v>
      </c>
      <c r="S659">
        <v>0</v>
      </c>
      <c r="T659">
        <v>0</v>
      </c>
      <c r="U659">
        <v>0</v>
      </c>
      <c r="V659">
        <v>0</v>
      </c>
      <c r="W659">
        <v>0</v>
      </c>
      <c r="X659">
        <v>0</v>
      </c>
      <c r="Y659" t="s">
        <v>63</v>
      </c>
      <c r="Z659">
        <v>8</v>
      </c>
      <c r="AA659" t="s">
        <v>70</v>
      </c>
      <c r="AB659" t="s">
        <v>477</v>
      </c>
      <c r="AC659">
        <v>0</v>
      </c>
      <c r="AD659" t="s">
        <v>478</v>
      </c>
      <c r="AE659" t="s">
        <v>714</v>
      </c>
      <c r="AF659">
        <v>0</v>
      </c>
      <c r="AG659" t="s">
        <v>478</v>
      </c>
      <c r="AH659" t="s">
        <v>94</v>
      </c>
      <c r="AI659">
        <v>2</v>
      </c>
      <c r="AJ659" t="s">
        <v>478</v>
      </c>
      <c r="AK659" t="s">
        <v>148</v>
      </c>
      <c r="AL659">
        <v>0</v>
      </c>
      <c r="AM659" t="s">
        <v>478</v>
      </c>
      <c r="AN659" t="s">
        <v>715</v>
      </c>
      <c r="AO659">
        <v>0</v>
      </c>
      <c r="AP659" t="s">
        <v>478</v>
      </c>
      <c r="AQ659">
        <v>4</v>
      </c>
      <c r="AR659" t="s">
        <v>530</v>
      </c>
      <c r="AS659">
        <v>6</v>
      </c>
      <c r="AT659" t="s">
        <v>535</v>
      </c>
      <c r="AU659">
        <v>7</v>
      </c>
      <c r="AV659" t="s">
        <v>487</v>
      </c>
      <c r="AW659">
        <v>1</v>
      </c>
      <c r="AX659" t="s">
        <v>482</v>
      </c>
      <c r="AY659">
        <v>0</v>
      </c>
      <c r="BA659">
        <v>0</v>
      </c>
      <c r="BC659">
        <v>0</v>
      </c>
      <c r="BE659">
        <v>0</v>
      </c>
      <c r="BF659">
        <v>0</v>
      </c>
      <c r="BG659">
        <v>0</v>
      </c>
      <c r="BH659">
        <v>0</v>
      </c>
      <c r="BI659">
        <v>0</v>
      </c>
      <c r="BJ659">
        <v>30</v>
      </c>
      <c r="BK659" t="s">
        <v>831</v>
      </c>
      <c r="BL659" t="s">
        <v>832</v>
      </c>
      <c r="BM659" t="s">
        <v>560</v>
      </c>
      <c r="BN659" t="s">
        <v>758</v>
      </c>
      <c r="BO659">
        <v>2</v>
      </c>
      <c r="BP659">
        <v>0</v>
      </c>
      <c r="BQ659">
        <v>1</v>
      </c>
      <c r="BR659" t="s">
        <v>81</v>
      </c>
      <c r="BS659">
        <v>50</v>
      </c>
      <c r="BT659" t="s">
        <v>759</v>
      </c>
      <c r="BU659">
        <v>1000</v>
      </c>
      <c r="BV659">
        <v>220</v>
      </c>
      <c r="BW659">
        <v>1</v>
      </c>
    </row>
    <row r="660" spans="1:75" x14ac:dyDescent="0.15">
      <c r="A660">
        <v>3</v>
      </c>
      <c r="B660">
        <v>400501</v>
      </c>
      <c r="C660">
        <v>1</v>
      </c>
      <c r="D660" t="s">
        <v>713</v>
      </c>
      <c r="E660">
        <v>20141114</v>
      </c>
      <c r="F660">
        <v>1</v>
      </c>
      <c r="G660" t="s">
        <v>472</v>
      </c>
      <c r="H660">
        <v>1</v>
      </c>
      <c r="I660" t="s">
        <v>710</v>
      </c>
      <c r="J660">
        <v>0</v>
      </c>
      <c r="K660">
        <v>0</v>
      </c>
      <c r="L660">
        <v>6</v>
      </c>
      <c r="M660" t="s">
        <v>510</v>
      </c>
      <c r="N660" t="s">
        <v>511</v>
      </c>
      <c r="O660" t="s">
        <v>512</v>
      </c>
      <c r="P660">
        <v>1</v>
      </c>
      <c r="R660">
        <v>0</v>
      </c>
      <c r="S660">
        <v>0</v>
      </c>
      <c r="T660">
        <v>0</v>
      </c>
      <c r="U660">
        <v>0</v>
      </c>
      <c r="V660">
        <v>0</v>
      </c>
      <c r="W660">
        <v>0</v>
      </c>
      <c r="X660">
        <v>0</v>
      </c>
      <c r="Y660" t="s">
        <v>63</v>
      </c>
      <c r="Z660">
        <v>2</v>
      </c>
      <c r="AA660" t="s">
        <v>70</v>
      </c>
      <c r="AB660" t="s">
        <v>477</v>
      </c>
      <c r="AC660">
        <v>0.2</v>
      </c>
      <c r="AD660" t="s">
        <v>478</v>
      </c>
      <c r="AE660" t="s">
        <v>714</v>
      </c>
      <c r="AF660">
        <v>0</v>
      </c>
      <c r="AG660" t="s">
        <v>478</v>
      </c>
      <c r="AH660" t="s">
        <v>94</v>
      </c>
      <c r="AI660">
        <v>0.3</v>
      </c>
      <c r="AJ660" t="s">
        <v>478</v>
      </c>
      <c r="AK660" t="s">
        <v>148</v>
      </c>
      <c r="AL660">
        <v>0</v>
      </c>
      <c r="AM660" t="s">
        <v>478</v>
      </c>
      <c r="AN660" t="s">
        <v>715</v>
      </c>
      <c r="AO660">
        <v>0.4</v>
      </c>
      <c r="AP660" t="s">
        <v>478</v>
      </c>
      <c r="AQ660">
        <v>4</v>
      </c>
      <c r="AR660" t="s">
        <v>530</v>
      </c>
      <c r="AS660">
        <v>6</v>
      </c>
      <c r="AT660" t="s">
        <v>535</v>
      </c>
      <c r="AU660">
        <v>7</v>
      </c>
      <c r="AV660" t="s">
        <v>487</v>
      </c>
      <c r="AW660">
        <v>1</v>
      </c>
      <c r="AX660" t="s">
        <v>482</v>
      </c>
      <c r="AY660">
        <v>0</v>
      </c>
      <c r="BA660">
        <v>0</v>
      </c>
      <c r="BC660">
        <v>0</v>
      </c>
      <c r="BE660">
        <v>0</v>
      </c>
      <c r="BF660">
        <v>0</v>
      </c>
      <c r="BG660">
        <v>0</v>
      </c>
      <c r="BH660">
        <v>0</v>
      </c>
      <c r="BI660">
        <v>0</v>
      </c>
      <c r="BJ660">
        <v>171</v>
      </c>
      <c r="BK660" t="s">
        <v>833</v>
      </c>
      <c r="BL660" t="s">
        <v>834</v>
      </c>
      <c r="BM660" t="s">
        <v>512</v>
      </c>
      <c r="BN660" t="s">
        <v>758</v>
      </c>
      <c r="BO660">
        <v>3</v>
      </c>
      <c r="BP660">
        <v>0</v>
      </c>
      <c r="BQ660">
        <v>1</v>
      </c>
      <c r="BR660" t="s">
        <v>81</v>
      </c>
      <c r="BS660">
        <v>50</v>
      </c>
      <c r="BT660" t="s">
        <v>759</v>
      </c>
      <c r="BU660">
        <v>1800</v>
      </c>
      <c r="BV660">
        <v>333</v>
      </c>
      <c r="BW660">
        <v>1</v>
      </c>
    </row>
    <row r="661" spans="1:75" x14ac:dyDescent="0.15">
      <c r="A661">
        <v>3</v>
      </c>
      <c r="B661">
        <v>400501</v>
      </c>
      <c r="C661">
        <v>1</v>
      </c>
      <c r="D661" t="s">
        <v>713</v>
      </c>
      <c r="E661">
        <v>20141114</v>
      </c>
      <c r="F661">
        <v>1</v>
      </c>
      <c r="G661" t="s">
        <v>472</v>
      </c>
      <c r="H661">
        <v>1</v>
      </c>
      <c r="I661" t="s">
        <v>710</v>
      </c>
      <c r="J661">
        <v>0</v>
      </c>
      <c r="K661">
        <v>0</v>
      </c>
      <c r="L661">
        <v>1</v>
      </c>
      <c r="M661" t="s">
        <v>816</v>
      </c>
      <c r="N661" t="s">
        <v>817</v>
      </c>
      <c r="O661" t="s">
        <v>818</v>
      </c>
      <c r="P661">
        <v>29</v>
      </c>
      <c r="R661">
        <v>0</v>
      </c>
      <c r="S661">
        <v>0</v>
      </c>
      <c r="T661">
        <v>0</v>
      </c>
      <c r="U661">
        <v>0</v>
      </c>
      <c r="V661">
        <v>0</v>
      </c>
      <c r="W661">
        <v>0</v>
      </c>
      <c r="X661">
        <v>0</v>
      </c>
      <c r="Y661" t="s">
        <v>63</v>
      </c>
      <c r="Z661">
        <v>245</v>
      </c>
      <c r="AA661" t="s">
        <v>70</v>
      </c>
      <c r="AB661" t="s">
        <v>477</v>
      </c>
      <c r="AC661">
        <v>4.8</v>
      </c>
      <c r="AD661" t="s">
        <v>478</v>
      </c>
      <c r="AE661" t="s">
        <v>714</v>
      </c>
      <c r="AF661">
        <v>1.9</v>
      </c>
      <c r="AG661" t="s">
        <v>478</v>
      </c>
      <c r="AH661" t="s">
        <v>94</v>
      </c>
      <c r="AI661">
        <v>51.7</v>
      </c>
      <c r="AJ661" t="s">
        <v>478</v>
      </c>
      <c r="AK661" t="s">
        <v>148</v>
      </c>
      <c r="AL661">
        <v>2.1</v>
      </c>
      <c r="AM661" t="s">
        <v>478</v>
      </c>
      <c r="AN661" t="s">
        <v>715</v>
      </c>
      <c r="AO661">
        <v>0</v>
      </c>
      <c r="AP661" t="s">
        <v>478</v>
      </c>
      <c r="AQ661">
        <v>1</v>
      </c>
      <c r="AR661" t="s">
        <v>524</v>
      </c>
      <c r="AS661">
        <v>14</v>
      </c>
      <c r="AT661" t="s">
        <v>487</v>
      </c>
      <c r="AU661">
        <v>7</v>
      </c>
      <c r="AV661" t="s">
        <v>487</v>
      </c>
      <c r="AW661">
        <v>1</v>
      </c>
      <c r="AX661" t="s">
        <v>482</v>
      </c>
      <c r="AY661">
        <v>0</v>
      </c>
      <c r="BA661">
        <v>0</v>
      </c>
      <c r="BC661">
        <v>0</v>
      </c>
      <c r="BE661">
        <v>0</v>
      </c>
      <c r="BF661">
        <v>0</v>
      </c>
      <c r="BJ661">
        <v>10</v>
      </c>
      <c r="BN661" t="s">
        <v>819</v>
      </c>
      <c r="BO661">
        <v>70</v>
      </c>
      <c r="BP661">
        <v>0</v>
      </c>
      <c r="BQ661">
        <v>1</v>
      </c>
      <c r="BR661" t="s">
        <v>81</v>
      </c>
      <c r="BS661">
        <v>1</v>
      </c>
      <c r="BT661" t="s">
        <v>81</v>
      </c>
      <c r="BU661">
        <v>1</v>
      </c>
      <c r="BV661">
        <v>0.41</v>
      </c>
      <c r="BW661">
        <v>1</v>
      </c>
    </row>
    <row r="662" spans="1:75" x14ac:dyDescent="0.15">
      <c r="A662">
        <v>3</v>
      </c>
      <c r="B662">
        <v>400501</v>
      </c>
      <c r="C662">
        <v>1</v>
      </c>
      <c r="D662" t="s">
        <v>713</v>
      </c>
      <c r="E662">
        <v>20141114</v>
      </c>
      <c r="F662">
        <v>1</v>
      </c>
      <c r="G662" t="s">
        <v>472</v>
      </c>
      <c r="H662">
        <v>1</v>
      </c>
      <c r="I662" t="s">
        <v>710</v>
      </c>
      <c r="J662">
        <v>0</v>
      </c>
      <c r="K662">
        <v>0</v>
      </c>
      <c r="L662">
        <v>1</v>
      </c>
      <c r="M662" t="s">
        <v>630</v>
      </c>
      <c r="N662" t="s">
        <v>777</v>
      </c>
      <c r="O662" t="s">
        <v>491</v>
      </c>
      <c r="P662">
        <v>1</v>
      </c>
      <c r="R662">
        <v>0</v>
      </c>
      <c r="S662">
        <v>0</v>
      </c>
      <c r="T662">
        <v>0</v>
      </c>
      <c r="U662">
        <v>0</v>
      </c>
      <c r="V662">
        <v>0</v>
      </c>
      <c r="W662">
        <v>0</v>
      </c>
      <c r="X662">
        <v>0</v>
      </c>
      <c r="Y662" t="s">
        <v>63</v>
      </c>
      <c r="Z662">
        <v>0</v>
      </c>
      <c r="AA662" t="s">
        <v>70</v>
      </c>
      <c r="AB662" t="s">
        <v>477</v>
      </c>
      <c r="AC662">
        <v>0</v>
      </c>
      <c r="AD662" t="s">
        <v>478</v>
      </c>
      <c r="AE662" t="s">
        <v>714</v>
      </c>
      <c r="AF662">
        <v>0</v>
      </c>
      <c r="AG662" t="s">
        <v>478</v>
      </c>
      <c r="AH662" t="s">
        <v>94</v>
      </c>
      <c r="AI662">
        <v>0</v>
      </c>
      <c r="AJ662" t="s">
        <v>478</v>
      </c>
      <c r="AK662" t="s">
        <v>148</v>
      </c>
      <c r="AL662">
        <v>0</v>
      </c>
      <c r="AM662" t="s">
        <v>478</v>
      </c>
      <c r="AN662" t="s">
        <v>715</v>
      </c>
      <c r="AO662">
        <v>0</v>
      </c>
      <c r="AP662" t="s">
        <v>478</v>
      </c>
      <c r="AQ662">
        <v>5</v>
      </c>
      <c r="AR662" t="s">
        <v>528</v>
      </c>
      <c r="AS662">
        <v>13</v>
      </c>
      <c r="AT662" t="s">
        <v>529</v>
      </c>
      <c r="AU662">
        <v>7</v>
      </c>
      <c r="AV662" t="s">
        <v>487</v>
      </c>
      <c r="AW662">
        <v>1</v>
      </c>
      <c r="AX662" t="s">
        <v>482</v>
      </c>
      <c r="AY662">
        <v>0</v>
      </c>
      <c r="BA662">
        <v>0</v>
      </c>
      <c r="BC662">
        <v>0</v>
      </c>
      <c r="BE662">
        <v>0</v>
      </c>
      <c r="BF662">
        <v>0</v>
      </c>
      <c r="BG662">
        <v>0</v>
      </c>
      <c r="BH662">
        <v>0</v>
      </c>
      <c r="BI662">
        <v>0</v>
      </c>
      <c r="BJ662">
        <v>61</v>
      </c>
      <c r="BN662" t="s">
        <v>758</v>
      </c>
      <c r="BO662">
        <v>10</v>
      </c>
      <c r="BP662">
        <v>0</v>
      </c>
      <c r="BQ662">
        <v>1</v>
      </c>
      <c r="BR662" t="s">
        <v>81</v>
      </c>
      <c r="BS662">
        <v>50</v>
      </c>
      <c r="BT662" t="s">
        <v>759</v>
      </c>
      <c r="BU662">
        <v>220</v>
      </c>
      <c r="BV662">
        <v>31</v>
      </c>
      <c r="BW662">
        <v>2</v>
      </c>
    </row>
    <row r="663" spans="1:75" x14ac:dyDescent="0.15">
      <c r="A663">
        <v>3</v>
      </c>
      <c r="B663">
        <v>400501</v>
      </c>
      <c r="C663">
        <v>1</v>
      </c>
      <c r="D663" t="s">
        <v>713</v>
      </c>
      <c r="E663">
        <v>20141114</v>
      </c>
      <c r="F663">
        <v>1</v>
      </c>
      <c r="G663" t="s">
        <v>472</v>
      </c>
      <c r="H663">
        <v>1</v>
      </c>
      <c r="I663" t="s">
        <v>710</v>
      </c>
      <c r="J663">
        <v>0</v>
      </c>
      <c r="K663">
        <v>0</v>
      </c>
      <c r="L663">
        <v>2</v>
      </c>
      <c r="M663" t="s">
        <v>498</v>
      </c>
      <c r="N663" t="s">
        <v>499</v>
      </c>
      <c r="O663" t="s">
        <v>500</v>
      </c>
      <c r="P663">
        <v>1</v>
      </c>
      <c r="R663">
        <v>0</v>
      </c>
      <c r="S663">
        <v>0</v>
      </c>
      <c r="T663">
        <v>0</v>
      </c>
      <c r="U663">
        <v>0</v>
      </c>
      <c r="V663">
        <v>0</v>
      </c>
      <c r="W663">
        <v>0</v>
      </c>
      <c r="X663">
        <v>0</v>
      </c>
      <c r="Y663" t="s">
        <v>63</v>
      </c>
      <c r="Z663">
        <v>2</v>
      </c>
      <c r="AA663" t="s">
        <v>70</v>
      </c>
      <c r="AB663" t="s">
        <v>477</v>
      </c>
      <c r="AC663">
        <v>0</v>
      </c>
      <c r="AD663" t="s">
        <v>478</v>
      </c>
      <c r="AE663" t="s">
        <v>714</v>
      </c>
      <c r="AF663">
        <v>0</v>
      </c>
      <c r="AG663" t="s">
        <v>478</v>
      </c>
      <c r="AH663" t="s">
        <v>94</v>
      </c>
      <c r="AI663">
        <v>0.5</v>
      </c>
      <c r="AJ663" t="s">
        <v>478</v>
      </c>
      <c r="AK663" t="s">
        <v>148</v>
      </c>
      <c r="AL663">
        <v>0.1</v>
      </c>
      <c r="AM663" t="s">
        <v>478</v>
      </c>
      <c r="AN663" t="s">
        <v>715</v>
      </c>
      <c r="AO663">
        <v>0</v>
      </c>
      <c r="AP663" t="s">
        <v>478</v>
      </c>
      <c r="AQ663">
        <v>5</v>
      </c>
      <c r="AR663" t="s">
        <v>528</v>
      </c>
      <c r="AS663">
        <v>13</v>
      </c>
      <c r="AT663" t="s">
        <v>529</v>
      </c>
      <c r="AU663">
        <v>7</v>
      </c>
      <c r="AV663" t="s">
        <v>487</v>
      </c>
      <c r="AW663">
        <v>1</v>
      </c>
      <c r="AX663" t="s">
        <v>482</v>
      </c>
      <c r="AY663">
        <v>0</v>
      </c>
      <c r="BA663">
        <v>0</v>
      </c>
      <c r="BC663">
        <v>0</v>
      </c>
      <c r="BE663">
        <v>0</v>
      </c>
      <c r="BF663">
        <v>0</v>
      </c>
      <c r="BG663">
        <v>0</v>
      </c>
      <c r="BH663">
        <v>0</v>
      </c>
      <c r="BI663">
        <v>0</v>
      </c>
      <c r="BJ663">
        <v>60</v>
      </c>
      <c r="BK663" t="s">
        <v>501</v>
      </c>
      <c r="BL663" t="s">
        <v>835</v>
      </c>
      <c r="BM663" t="s">
        <v>500</v>
      </c>
      <c r="BN663" t="s">
        <v>758</v>
      </c>
      <c r="BO663">
        <v>5</v>
      </c>
      <c r="BP663">
        <v>0</v>
      </c>
      <c r="BQ663">
        <v>1</v>
      </c>
      <c r="BR663" t="s">
        <v>81</v>
      </c>
      <c r="BS663">
        <v>50</v>
      </c>
      <c r="BT663" t="s">
        <v>759</v>
      </c>
      <c r="BU663">
        <v>240</v>
      </c>
      <c r="BV663">
        <v>59</v>
      </c>
      <c r="BW663">
        <v>2</v>
      </c>
    </row>
    <row r="664" spans="1:75" x14ac:dyDescent="0.15">
      <c r="A664">
        <v>3</v>
      </c>
      <c r="B664">
        <v>400501</v>
      </c>
      <c r="C664">
        <v>1</v>
      </c>
      <c r="D664" t="s">
        <v>713</v>
      </c>
      <c r="E664">
        <v>20141114</v>
      </c>
      <c r="F664">
        <v>1</v>
      </c>
      <c r="G664" t="s">
        <v>472</v>
      </c>
      <c r="H664">
        <v>1</v>
      </c>
      <c r="I664" t="s">
        <v>710</v>
      </c>
      <c r="J664">
        <v>0</v>
      </c>
      <c r="K664">
        <v>0</v>
      </c>
      <c r="L664">
        <v>3</v>
      </c>
      <c r="M664" t="s">
        <v>786</v>
      </c>
      <c r="N664" t="s">
        <v>787</v>
      </c>
      <c r="O664" t="s">
        <v>788</v>
      </c>
      <c r="P664">
        <v>1</v>
      </c>
      <c r="R664">
        <v>0</v>
      </c>
      <c r="S664">
        <v>0</v>
      </c>
      <c r="T664">
        <v>0</v>
      </c>
      <c r="U664">
        <v>0</v>
      </c>
      <c r="V664">
        <v>0</v>
      </c>
      <c r="W664">
        <v>0</v>
      </c>
      <c r="X664">
        <v>0</v>
      </c>
      <c r="Y664" t="s">
        <v>63</v>
      </c>
      <c r="Z664">
        <v>2</v>
      </c>
      <c r="AA664" t="s">
        <v>70</v>
      </c>
      <c r="AB664" t="s">
        <v>477</v>
      </c>
      <c r="AC664">
        <v>0.3</v>
      </c>
      <c r="AD664" t="s">
        <v>478</v>
      </c>
      <c r="AE664" t="s">
        <v>714</v>
      </c>
      <c r="AF664">
        <v>0</v>
      </c>
      <c r="AG664" t="s">
        <v>478</v>
      </c>
      <c r="AH664" t="s">
        <v>94</v>
      </c>
      <c r="AI664">
        <v>0.2</v>
      </c>
      <c r="AJ664" t="s">
        <v>478</v>
      </c>
      <c r="AK664" t="s">
        <v>148</v>
      </c>
      <c r="AL664">
        <v>0</v>
      </c>
      <c r="AM664" t="s">
        <v>478</v>
      </c>
      <c r="AN664" t="s">
        <v>715</v>
      </c>
      <c r="AO664">
        <v>0.5</v>
      </c>
      <c r="AP664" t="s">
        <v>478</v>
      </c>
      <c r="AQ664">
        <v>5</v>
      </c>
      <c r="AR664" t="s">
        <v>528</v>
      </c>
      <c r="AS664">
        <v>13</v>
      </c>
      <c r="AT664" t="s">
        <v>529</v>
      </c>
      <c r="AU664">
        <v>7</v>
      </c>
      <c r="AV664" t="s">
        <v>487</v>
      </c>
      <c r="AW664">
        <v>1</v>
      </c>
      <c r="AX664" t="s">
        <v>482</v>
      </c>
      <c r="AY664">
        <v>0</v>
      </c>
      <c r="BA664">
        <v>0</v>
      </c>
      <c r="BC664">
        <v>0</v>
      </c>
      <c r="BE664">
        <v>0</v>
      </c>
      <c r="BF664">
        <v>0</v>
      </c>
      <c r="BG664">
        <v>0</v>
      </c>
      <c r="BH664">
        <v>0</v>
      </c>
      <c r="BI664">
        <v>0</v>
      </c>
      <c r="BJ664">
        <v>179</v>
      </c>
      <c r="BK664" t="s">
        <v>789</v>
      </c>
      <c r="BL664" t="s">
        <v>790</v>
      </c>
      <c r="BM664" t="s">
        <v>788</v>
      </c>
      <c r="BN664" t="s">
        <v>758</v>
      </c>
      <c r="BO664">
        <v>1</v>
      </c>
      <c r="BP664">
        <v>0</v>
      </c>
      <c r="BQ664">
        <v>1</v>
      </c>
      <c r="BR664" t="s">
        <v>81</v>
      </c>
      <c r="BS664">
        <v>50</v>
      </c>
      <c r="BT664" t="s">
        <v>759</v>
      </c>
      <c r="BU664">
        <v>1000</v>
      </c>
      <c r="BV664">
        <v>539</v>
      </c>
      <c r="BW664">
        <v>1</v>
      </c>
    </row>
    <row r="665" spans="1:75" x14ac:dyDescent="0.15">
      <c r="A665">
        <v>3</v>
      </c>
      <c r="B665">
        <v>400501</v>
      </c>
      <c r="C665">
        <v>1</v>
      </c>
      <c r="D665" t="s">
        <v>713</v>
      </c>
      <c r="E665">
        <v>20141114</v>
      </c>
      <c r="F665">
        <v>1</v>
      </c>
      <c r="G665" t="s">
        <v>472</v>
      </c>
      <c r="H665">
        <v>1</v>
      </c>
      <c r="I665" t="s">
        <v>710</v>
      </c>
      <c r="J665">
        <v>0</v>
      </c>
      <c r="K665">
        <v>0</v>
      </c>
      <c r="L665">
        <v>4</v>
      </c>
      <c r="M665" t="s">
        <v>551</v>
      </c>
      <c r="N665" t="s">
        <v>552</v>
      </c>
      <c r="O665" t="s">
        <v>553</v>
      </c>
      <c r="P665">
        <v>2</v>
      </c>
      <c r="R665">
        <v>0</v>
      </c>
      <c r="S665">
        <v>0</v>
      </c>
      <c r="T665">
        <v>0</v>
      </c>
      <c r="U665">
        <v>0</v>
      </c>
      <c r="V665">
        <v>0</v>
      </c>
      <c r="W665">
        <v>0</v>
      </c>
      <c r="X665">
        <v>0</v>
      </c>
      <c r="Y665" t="s">
        <v>63</v>
      </c>
      <c r="Z665">
        <v>17</v>
      </c>
      <c r="AA665" t="s">
        <v>70</v>
      </c>
      <c r="AB665" t="s">
        <v>477</v>
      </c>
      <c r="AC665">
        <v>1.2</v>
      </c>
      <c r="AD665" t="s">
        <v>478</v>
      </c>
      <c r="AE665" t="s">
        <v>714</v>
      </c>
      <c r="AF665">
        <v>0.5</v>
      </c>
      <c r="AG665" t="s">
        <v>478</v>
      </c>
      <c r="AH665" t="s">
        <v>94</v>
      </c>
      <c r="AI665">
        <v>1.9</v>
      </c>
      <c r="AJ665" t="s">
        <v>478</v>
      </c>
      <c r="AK665" t="s">
        <v>148</v>
      </c>
      <c r="AL665">
        <v>0.4</v>
      </c>
      <c r="AM665" t="s">
        <v>478</v>
      </c>
      <c r="AN665" t="s">
        <v>715</v>
      </c>
      <c r="AO665">
        <v>1.2</v>
      </c>
      <c r="AP665" t="s">
        <v>478</v>
      </c>
      <c r="AQ665">
        <v>5</v>
      </c>
      <c r="AR665" t="s">
        <v>528</v>
      </c>
      <c r="AS665">
        <v>13</v>
      </c>
      <c r="AT665" t="s">
        <v>529</v>
      </c>
      <c r="AU665">
        <v>7</v>
      </c>
      <c r="AV665" t="s">
        <v>487</v>
      </c>
      <c r="AW665">
        <v>1</v>
      </c>
      <c r="AX665" t="s">
        <v>482</v>
      </c>
      <c r="AY665">
        <v>0</v>
      </c>
      <c r="BA665">
        <v>0</v>
      </c>
      <c r="BC665">
        <v>0</v>
      </c>
      <c r="BE665">
        <v>0</v>
      </c>
      <c r="BF665">
        <v>0</v>
      </c>
      <c r="BG665">
        <v>0</v>
      </c>
      <c r="BH665">
        <v>0</v>
      </c>
      <c r="BI665">
        <v>0</v>
      </c>
      <c r="BJ665">
        <v>46</v>
      </c>
      <c r="BK665" t="s">
        <v>820</v>
      </c>
      <c r="BL665" t="s">
        <v>821</v>
      </c>
      <c r="BM665" t="s">
        <v>553</v>
      </c>
      <c r="BN665" t="s">
        <v>758</v>
      </c>
      <c r="BO665">
        <v>9</v>
      </c>
      <c r="BP665">
        <v>0</v>
      </c>
      <c r="BQ665">
        <v>1</v>
      </c>
      <c r="BR665" t="s">
        <v>81</v>
      </c>
      <c r="BS665">
        <v>50</v>
      </c>
      <c r="BT665" t="s">
        <v>759</v>
      </c>
      <c r="BU665">
        <v>1000</v>
      </c>
      <c r="BV665">
        <v>255</v>
      </c>
      <c r="BW665">
        <v>1</v>
      </c>
    </row>
    <row r="666" spans="1:75" x14ac:dyDescent="0.15">
      <c r="A666">
        <v>3</v>
      </c>
      <c r="B666">
        <v>400501</v>
      </c>
      <c r="C666">
        <v>1</v>
      </c>
      <c r="D666" t="s">
        <v>713</v>
      </c>
      <c r="E666">
        <v>20141117</v>
      </c>
      <c r="F666">
        <v>1</v>
      </c>
      <c r="G666" t="s">
        <v>472</v>
      </c>
      <c r="H666">
        <v>1</v>
      </c>
      <c r="I666" t="s">
        <v>710</v>
      </c>
      <c r="J666">
        <v>0</v>
      </c>
      <c r="K666">
        <v>0</v>
      </c>
      <c r="L666">
        <v>1</v>
      </c>
      <c r="M666" t="s">
        <v>1502</v>
      </c>
      <c r="N666" t="s">
        <v>1503</v>
      </c>
      <c r="O666" t="s">
        <v>1504</v>
      </c>
      <c r="P666">
        <v>34</v>
      </c>
      <c r="R666">
        <v>0</v>
      </c>
      <c r="S666">
        <v>0</v>
      </c>
      <c r="T666">
        <v>0</v>
      </c>
      <c r="U666">
        <v>0</v>
      </c>
      <c r="V666">
        <v>0</v>
      </c>
      <c r="W666">
        <v>0</v>
      </c>
      <c r="X666">
        <v>0</v>
      </c>
      <c r="Y666" t="s">
        <v>63</v>
      </c>
      <c r="Z666">
        <v>119</v>
      </c>
      <c r="AA666" t="s">
        <v>70</v>
      </c>
      <c r="AB666" t="s">
        <v>477</v>
      </c>
      <c r="AC666">
        <v>6.4</v>
      </c>
      <c r="AD666" t="s">
        <v>478</v>
      </c>
      <c r="AE666" t="s">
        <v>714</v>
      </c>
      <c r="AF666">
        <v>4.9000000000000004</v>
      </c>
      <c r="AG666" t="s">
        <v>478</v>
      </c>
      <c r="AH666" t="s">
        <v>94</v>
      </c>
      <c r="AI666">
        <v>12.4</v>
      </c>
      <c r="AJ666" t="s">
        <v>478</v>
      </c>
      <c r="AK666" t="s">
        <v>148</v>
      </c>
      <c r="AL666">
        <v>0</v>
      </c>
      <c r="AM666" t="s">
        <v>478</v>
      </c>
      <c r="AN666" t="s">
        <v>715</v>
      </c>
      <c r="AO666">
        <v>1</v>
      </c>
      <c r="AP666" t="s">
        <v>478</v>
      </c>
      <c r="AQ666">
        <v>2</v>
      </c>
      <c r="AR666" t="s">
        <v>479</v>
      </c>
      <c r="AS666">
        <v>1</v>
      </c>
      <c r="AT666" t="s">
        <v>483</v>
      </c>
      <c r="AU666">
        <v>1</v>
      </c>
      <c r="AV666" t="s">
        <v>534</v>
      </c>
      <c r="AW666">
        <v>3</v>
      </c>
      <c r="AX666" t="s">
        <v>485</v>
      </c>
      <c r="AY666">
        <v>0</v>
      </c>
      <c r="BA666">
        <v>2</v>
      </c>
      <c r="BC666">
        <v>0</v>
      </c>
      <c r="BE666">
        <v>0</v>
      </c>
      <c r="BF666">
        <v>1</v>
      </c>
      <c r="BG666">
        <v>0</v>
      </c>
      <c r="BH666">
        <v>0</v>
      </c>
      <c r="BI666">
        <v>0</v>
      </c>
      <c r="BJ666">
        <v>300</v>
      </c>
      <c r="BK666" t="s">
        <v>1505</v>
      </c>
      <c r="BL666" t="s">
        <v>1506</v>
      </c>
      <c r="BM666" t="s">
        <v>1244</v>
      </c>
      <c r="BN666" t="s">
        <v>758</v>
      </c>
      <c r="BO666">
        <v>80</v>
      </c>
      <c r="BP666">
        <v>0</v>
      </c>
      <c r="BQ666">
        <v>1</v>
      </c>
      <c r="BR666" t="s">
        <v>81</v>
      </c>
      <c r="BS666">
        <v>50</v>
      </c>
      <c r="BT666" t="s">
        <v>759</v>
      </c>
      <c r="BU666">
        <v>1000</v>
      </c>
      <c r="BV666">
        <v>426</v>
      </c>
      <c r="BW666">
        <v>3</v>
      </c>
    </row>
    <row r="667" spans="1:75" x14ac:dyDescent="0.15">
      <c r="A667">
        <v>3</v>
      </c>
      <c r="B667">
        <v>400501</v>
      </c>
      <c r="C667">
        <v>1</v>
      </c>
      <c r="D667" t="s">
        <v>713</v>
      </c>
      <c r="E667">
        <v>20141117</v>
      </c>
      <c r="F667">
        <v>1</v>
      </c>
      <c r="G667" t="s">
        <v>472</v>
      </c>
      <c r="H667">
        <v>1</v>
      </c>
      <c r="I667" t="s">
        <v>710</v>
      </c>
      <c r="J667">
        <v>0</v>
      </c>
      <c r="K667">
        <v>0</v>
      </c>
      <c r="L667">
        <v>2</v>
      </c>
      <c r="M667" t="s">
        <v>629</v>
      </c>
      <c r="N667" t="s">
        <v>491</v>
      </c>
      <c r="O667" t="s">
        <v>491</v>
      </c>
      <c r="P667">
        <v>9</v>
      </c>
      <c r="R667">
        <v>0</v>
      </c>
      <c r="S667">
        <v>0</v>
      </c>
      <c r="T667">
        <v>0</v>
      </c>
      <c r="U667">
        <v>0</v>
      </c>
      <c r="V667">
        <v>0</v>
      </c>
      <c r="W667">
        <v>0</v>
      </c>
      <c r="X667">
        <v>0</v>
      </c>
      <c r="Y667" t="s">
        <v>63</v>
      </c>
      <c r="Z667">
        <v>22</v>
      </c>
      <c r="AA667" t="s">
        <v>70</v>
      </c>
      <c r="AB667" t="s">
        <v>477</v>
      </c>
      <c r="AC667">
        <v>0.6</v>
      </c>
      <c r="AD667" t="s">
        <v>478</v>
      </c>
      <c r="AE667" t="s">
        <v>714</v>
      </c>
      <c r="AF667">
        <v>0.1</v>
      </c>
      <c r="AG667" t="s">
        <v>478</v>
      </c>
      <c r="AH667" t="s">
        <v>94</v>
      </c>
      <c r="AI667">
        <v>5.3</v>
      </c>
      <c r="AJ667" t="s">
        <v>478</v>
      </c>
      <c r="AK667" t="s">
        <v>148</v>
      </c>
      <c r="AL667">
        <v>1</v>
      </c>
      <c r="AM667" t="s">
        <v>478</v>
      </c>
      <c r="AN667" t="s">
        <v>715</v>
      </c>
      <c r="AO667">
        <v>0</v>
      </c>
      <c r="AP667" t="s">
        <v>478</v>
      </c>
      <c r="AQ667">
        <v>2</v>
      </c>
      <c r="AR667" t="s">
        <v>479</v>
      </c>
      <c r="AS667">
        <v>1</v>
      </c>
      <c r="AT667" t="s">
        <v>483</v>
      </c>
      <c r="AU667">
        <v>1</v>
      </c>
      <c r="AV667" t="s">
        <v>534</v>
      </c>
      <c r="AW667">
        <v>3</v>
      </c>
      <c r="AX667" t="s">
        <v>485</v>
      </c>
      <c r="AY667">
        <v>0</v>
      </c>
      <c r="BA667">
        <v>2</v>
      </c>
      <c r="BC667">
        <v>0</v>
      </c>
      <c r="BE667">
        <v>0</v>
      </c>
      <c r="BF667">
        <v>1</v>
      </c>
      <c r="BG667">
        <v>0</v>
      </c>
      <c r="BH667">
        <v>0</v>
      </c>
      <c r="BI667">
        <v>0</v>
      </c>
      <c r="BJ667">
        <v>61</v>
      </c>
      <c r="BK667" t="s">
        <v>630</v>
      </c>
      <c r="BL667" t="s">
        <v>777</v>
      </c>
      <c r="BM667" t="s">
        <v>491</v>
      </c>
      <c r="BN667" t="s">
        <v>758</v>
      </c>
      <c r="BO667">
        <v>60</v>
      </c>
      <c r="BP667">
        <v>0</v>
      </c>
      <c r="BQ667">
        <v>1</v>
      </c>
      <c r="BR667" t="s">
        <v>81</v>
      </c>
      <c r="BS667">
        <v>50</v>
      </c>
      <c r="BT667" t="s">
        <v>759</v>
      </c>
      <c r="BU667">
        <v>220</v>
      </c>
      <c r="BV667">
        <v>31</v>
      </c>
      <c r="BW667">
        <v>2</v>
      </c>
    </row>
    <row r="668" spans="1:75" x14ac:dyDescent="0.15">
      <c r="A668">
        <v>3</v>
      </c>
      <c r="B668">
        <v>400501</v>
      </c>
      <c r="C668">
        <v>1</v>
      </c>
      <c r="D668" t="s">
        <v>713</v>
      </c>
      <c r="E668">
        <v>20141117</v>
      </c>
      <c r="F668">
        <v>1</v>
      </c>
      <c r="G668" t="s">
        <v>472</v>
      </c>
      <c r="H668">
        <v>1</v>
      </c>
      <c r="I668" t="s">
        <v>710</v>
      </c>
      <c r="J668">
        <v>0</v>
      </c>
      <c r="K668">
        <v>0</v>
      </c>
      <c r="L668">
        <v>3</v>
      </c>
      <c r="M668" t="s">
        <v>498</v>
      </c>
      <c r="N668" t="s">
        <v>499</v>
      </c>
      <c r="O668" t="s">
        <v>500</v>
      </c>
      <c r="P668">
        <v>3</v>
      </c>
      <c r="R668">
        <v>0</v>
      </c>
      <c r="S668">
        <v>0</v>
      </c>
      <c r="T668">
        <v>0</v>
      </c>
      <c r="U668">
        <v>0</v>
      </c>
      <c r="V668">
        <v>0</v>
      </c>
      <c r="W668">
        <v>0</v>
      </c>
      <c r="X668">
        <v>0</v>
      </c>
      <c r="Y668" t="s">
        <v>63</v>
      </c>
      <c r="Z668">
        <v>4</v>
      </c>
      <c r="AA668" t="s">
        <v>70</v>
      </c>
      <c r="AB668" t="s">
        <v>477</v>
      </c>
      <c r="AC668">
        <v>0.1</v>
      </c>
      <c r="AD668" t="s">
        <v>478</v>
      </c>
      <c r="AE668" t="s">
        <v>714</v>
      </c>
      <c r="AF668">
        <v>0</v>
      </c>
      <c r="AG668" t="s">
        <v>478</v>
      </c>
      <c r="AH668" t="s">
        <v>94</v>
      </c>
      <c r="AI668">
        <v>0.9</v>
      </c>
      <c r="AJ668" t="s">
        <v>478</v>
      </c>
      <c r="AK668" t="s">
        <v>148</v>
      </c>
      <c r="AL668">
        <v>0.3</v>
      </c>
      <c r="AM668" t="s">
        <v>478</v>
      </c>
      <c r="AN668" t="s">
        <v>715</v>
      </c>
      <c r="AO668">
        <v>0</v>
      </c>
      <c r="AP668" t="s">
        <v>478</v>
      </c>
      <c r="AQ668">
        <v>2</v>
      </c>
      <c r="AR668" t="s">
        <v>479</v>
      </c>
      <c r="AS668">
        <v>1</v>
      </c>
      <c r="AT668" t="s">
        <v>483</v>
      </c>
      <c r="AU668">
        <v>1</v>
      </c>
      <c r="AV668" t="s">
        <v>534</v>
      </c>
      <c r="AW668">
        <v>3</v>
      </c>
      <c r="AX668" t="s">
        <v>485</v>
      </c>
      <c r="AY668">
        <v>0</v>
      </c>
      <c r="BA668">
        <v>2</v>
      </c>
      <c r="BC668">
        <v>0</v>
      </c>
      <c r="BE668">
        <v>0</v>
      </c>
      <c r="BF668">
        <v>1</v>
      </c>
      <c r="BG668">
        <v>0</v>
      </c>
      <c r="BH668">
        <v>0</v>
      </c>
      <c r="BI668">
        <v>0</v>
      </c>
      <c r="BJ668">
        <v>60</v>
      </c>
      <c r="BK668" t="s">
        <v>501</v>
      </c>
      <c r="BL668" t="s">
        <v>835</v>
      </c>
      <c r="BM668" t="s">
        <v>500</v>
      </c>
      <c r="BN668" t="s">
        <v>758</v>
      </c>
      <c r="BO668">
        <v>10</v>
      </c>
      <c r="BP668">
        <v>0</v>
      </c>
      <c r="BQ668">
        <v>1</v>
      </c>
      <c r="BR668" t="s">
        <v>81</v>
      </c>
      <c r="BS668">
        <v>50</v>
      </c>
      <c r="BT668" t="s">
        <v>759</v>
      </c>
      <c r="BU668">
        <v>240</v>
      </c>
      <c r="BV668">
        <v>59</v>
      </c>
      <c r="BW668">
        <v>2</v>
      </c>
    </row>
    <row r="669" spans="1:75" x14ac:dyDescent="0.15">
      <c r="A669">
        <v>3</v>
      </c>
      <c r="B669">
        <v>400501</v>
      </c>
      <c r="C669">
        <v>1</v>
      </c>
      <c r="D669" t="s">
        <v>713</v>
      </c>
      <c r="E669">
        <v>20141117</v>
      </c>
      <c r="F669">
        <v>1</v>
      </c>
      <c r="G669" t="s">
        <v>472</v>
      </c>
      <c r="H669">
        <v>1</v>
      </c>
      <c r="I669" t="s">
        <v>710</v>
      </c>
      <c r="J669">
        <v>0</v>
      </c>
      <c r="K669">
        <v>0</v>
      </c>
      <c r="L669">
        <v>4</v>
      </c>
      <c r="M669" t="s">
        <v>640</v>
      </c>
      <c r="N669" t="s">
        <v>641</v>
      </c>
      <c r="O669" t="s">
        <v>642</v>
      </c>
      <c r="P669">
        <v>24</v>
      </c>
      <c r="R669">
        <v>0</v>
      </c>
      <c r="S669">
        <v>0</v>
      </c>
      <c r="T669">
        <v>0</v>
      </c>
      <c r="U669">
        <v>0</v>
      </c>
      <c r="V669">
        <v>0</v>
      </c>
      <c r="W669">
        <v>0</v>
      </c>
      <c r="X669">
        <v>0</v>
      </c>
      <c r="Y669" t="s">
        <v>63</v>
      </c>
      <c r="Z669">
        <v>4</v>
      </c>
      <c r="AA669" t="s">
        <v>70</v>
      </c>
      <c r="AB669" t="s">
        <v>477</v>
      </c>
      <c r="AC669">
        <v>0.2</v>
      </c>
      <c r="AD669" t="s">
        <v>478</v>
      </c>
      <c r="AE669" t="s">
        <v>714</v>
      </c>
      <c r="AF669">
        <v>0</v>
      </c>
      <c r="AG669" t="s">
        <v>478</v>
      </c>
      <c r="AH669" t="s">
        <v>94</v>
      </c>
      <c r="AI669">
        <v>1</v>
      </c>
      <c r="AJ669" t="s">
        <v>478</v>
      </c>
      <c r="AK669" t="s">
        <v>148</v>
      </c>
      <c r="AL669">
        <v>0.5</v>
      </c>
      <c r="AM669" t="s">
        <v>478</v>
      </c>
      <c r="AN669" t="s">
        <v>715</v>
      </c>
      <c r="AO669">
        <v>0</v>
      </c>
      <c r="AP669" t="s">
        <v>478</v>
      </c>
      <c r="AQ669">
        <v>2</v>
      </c>
      <c r="AR669" t="s">
        <v>479</v>
      </c>
      <c r="AS669">
        <v>1</v>
      </c>
      <c r="AT669" t="s">
        <v>483</v>
      </c>
      <c r="AU669">
        <v>1</v>
      </c>
      <c r="AV669" t="s">
        <v>534</v>
      </c>
      <c r="AW669">
        <v>3</v>
      </c>
      <c r="AX669" t="s">
        <v>485</v>
      </c>
      <c r="AY669">
        <v>0</v>
      </c>
      <c r="BA669">
        <v>2</v>
      </c>
      <c r="BC669">
        <v>0</v>
      </c>
      <c r="BE669">
        <v>0</v>
      </c>
      <c r="BF669">
        <v>1</v>
      </c>
      <c r="BG669">
        <v>0</v>
      </c>
      <c r="BH669">
        <v>0</v>
      </c>
      <c r="BI669">
        <v>0</v>
      </c>
      <c r="BJ669">
        <v>60</v>
      </c>
      <c r="BK669" t="s">
        <v>643</v>
      </c>
      <c r="BL669" t="s">
        <v>862</v>
      </c>
      <c r="BM669" t="s">
        <v>642</v>
      </c>
      <c r="BN669" t="s">
        <v>758</v>
      </c>
      <c r="BO669">
        <v>20</v>
      </c>
      <c r="BP669">
        <v>0</v>
      </c>
      <c r="BQ669">
        <v>1</v>
      </c>
      <c r="BR669" t="s">
        <v>81</v>
      </c>
      <c r="BS669">
        <v>50</v>
      </c>
      <c r="BT669" t="s">
        <v>759</v>
      </c>
      <c r="BU669">
        <v>130</v>
      </c>
      <c r="BV669">
        <v>133</v>
      </c>
      <c r="BW669">
        <v>2</v>
      </c>
    </row>
    <row r="670" spans="1:75" x14ac:dyDescent="0.15">
      <c r="A670">
        <v>3</v>
      </c>
      <c r="B670">
        <v>400501</v>
      </c>
      <c r="C670">
        <v>1</v>
      </c>
      <c r="D670" t="s">
        <v>713</v>
      </c>
      <c r="E670">
        <v>20141117</v>
      </c>
      <c r="F670">
        <v>1</v>
      </c>
      <c r="G670" t="s">
        <v>472</v>
      </c>
      <c r="H670">
        <v>1</v>
      </c>
      <c r="I670" t="s">
        <v>710</v>
      </c>
      <c r="J670">
        <v>0</v>
      </c>
      <c r="K670">
        <v>0</v>
      </c>
      <c r="L670">
        <v>5</v>
      </c>
      <c r="M670" t="s">
        <v>503</v>
      </c>
      <c r="N670" t="s">
        <v>504</v>
      </c>
      <c r="O670" t="s">
        <v>505</v>
      </c>
      <c r="P670">
        <v>1</v>
      </c>
      <c r="R670">
        <v>0</v>
      </c>
      <c r="S670">
        <v>0</v>
      </c>
      <c r="T670">
        <v>0</v>
      </c>
      <c r="U670">
        <v>0</v>
      </c>
      <c r="V670">
        <v>0</v>
      </c>
      <c r="W670">
        <v>0</v>
      </c>
      <c r="X670">
        <v>0</v>
      </c>
      <c r="Y670" t="s">
        <v>63</v>
      </c>
      <c r="Z670">
        <v>28</v>
      </c>
      <c r="AA670" t="s">
        <v>70</v>
      </c>
      <c r="AB670" t="s">
        <v>477</v>
      </c>
      <c r="AC670">
        <v>0</v>
      </c>
      <c r="AD670" t="s">
        <v>478</v>
      </c>
      <c r="AE670" t="s">
        <v>714</v>
      </c>
      <c r="AF670">
        <v>3</v>
      </c>
      <c r="AG670" t="s">
        <v>478</v>
      </c>
      <c r="AH670" t="s">
        <v>94</v>
      </c>
      <c r="AI670">
        <v>0</v>
      </c>
      <c r="AJ670" t="s">
        <v>478</v>
      </c>
      <c r="AK670" t="s">
        <v>148</v>
      </c>
      <c r="AL670">
        <v>0</v>
      </c>
      <c r="AM670" t="s">
        <v>478</v>
      </c>
      <c r="AN670" t="s">
        <v>715</v>
      </c>
      <c r="AO670">
        <v>0</v>
      </c>
      <c r="AP670" t="s">
        <v>478</v>
      </c>
      <c r="AQ670">
        <v>2</v>
      </c>
      <c r="AR670" t="s">
        <v>479</v>
      </c>
      <c r="AS670">
        <v>1</v>
      </c>
      <c r="AT670" t="s">
        <v>483</v>
      </c>
      <c r="AU670">
        <v>1</v>
      </c>
      <c r="AV670" t="s">
        <v>534</v>
      </c>
      <c r="AW670">
        <v>3</v>
      </c>
      <c r="AX670" t="s">
        <v>485</v>
      </c>
      <c r="AY670">
        <v>0</v>
      </c>
      <c r="BA670">
        <v>2</v>
      </c>
      <c r="BC670">
        <v>0</v>
      </c>
      <c r="BE670">
        <v>0</v>
      </c>
      <c r="BF670">
        <v>1</v>
      </c>
      <c r="BG670">
        <v>0</v>
      </c>
      <c r="BH670">
        <v>0</v>
      </c>
      <c r="BI670">
        <v>0</v>
      </c>
      <c r="BJ670">
        <v>141</v>
      </c>
      <c r="BK670" t="s">
        <v>778</v>
      </c>
      <c r="BL670" t="s">
        <v>779</v>
      </c>
      <c r="BM670" t="s">
        <v>505</v>
      </c>
      <c r="BN670" t="s">
        <v>758</v>
      </c>
      <c r="BO670">
        <v>3</v>
      </c>
      <c r="BP670">
        <v>0</v>
      </c>
      <c r="BQ670">
        <v>1</v>
      </c>
      <c r="BR670" t="s">
        <v>81</v>
      </c>
      <c r="BS670">
        <v>50</v>
      </c>
      <c r="BT670" t="s">
        <v>759</v>
      </c>
      <c r="BU670">
        <v>1350</v>
      </c>
      <c r="BV670">
        <v>394</v>
      </c>
      <c r="BW670">
        <v>1</v>
      </c>
    </row>
    <row r="671" spans="1:75" x14ac:dyDescent="0.15">
      <c r="A671">
        <v>3</v>
      </c>
      <c r="B671">
        <v>400501</v>
      </c>
      <c r="C671">
        <v>1</v>
      </c>
      <c r="D671" t="s">
        <v>713</v>
      </c>
      <c r="E671">
        <v>20141117</v>
      </c>
      <c r="F671">
        <v>1</v>
      </c>
      <c r="G671" t="s">
        <v>472</v>
      </c>
      <c r="H671">
        <v>1</v>
      </c>
      <c r="I671" t="s">
        <v>710</v>
      </c>
      <c r="J671">
        <v>0</v>
      </c>
      <c r="K671">
        <v>0</v>
      </c>
      <c r="L671">
        <v>6</v>
      </c>
      <c r="M671" t="s">
        <v>929</v>
      </c>
      <c r="N671" t="s">
        <v>930</v>
      </c>
      <c r="O671" t="s">
        <v>931</v>
      </c>
      <c r="P671">
        <v>2</v>
      </c>
      <c r="R671">
        <v>0</v>
      </c>
      <c r="S671">
        <v>0</v>
      </c>
      <c r="T671">
        <v>0</v>
      </c>
      <c r="U671">
        <v>0</v>
      </c>
      <c r="V671">
        <v>0</v>
      </c>
      <c r="W671">
        <v>0</v>
      </c>
      <c r="X671">
        <v>0</v>
      </c>
      <c r="Y671" t="s">
        <v>63</v>
      </c>
      <c r="Z671">
        <v>4</v>
      </c>
      <c r="AA671" t="s">
        <v>70</v>
      </c>
      <c r="AB671" t="s">
        <v>477</v>
      </c>
      <c r="AC671">
        <v>0.5</v>
      </c>
      <c r="AD671" t="s">
        <v>478</v>
      </c>
      <c r="AE671" t="s">
        <v>714</v>
      </c>
      <c r="AF671">
        <v>0.1</v>
      </c>
      <c r="AG671" t="s">
        <v>478</v>
      </c>
      <c r="AH671" t="s">
        <v>94</v>
      </c>
      <c r="AI671">
        <v>0.4</v>
      </c>
      <c r="AJ671" t="s">
        <v>478</v>
      </c>
      <c r="AK671" t="s">
        <v>148</v>
      </c>
      <c r="AL671">
        <v>0</v>
      </c>
      <c r="AM671" t="s">
        <v>478</v>
      </c>
      <c r="AN671" t="s">
        <v>715</v>
      </c>
      <c r="AO671">
        <v>0.5</v>
      </c>
      <c r="AP671" t="s">
        <v>478</v>
      </c>
      <c r="AQ671">
        <v>2</v>
      </c>
      <c r="AR671" t="s">
        <v>479</v>
      </c>
      <c r="AS671">
        <v>1</v>
      </c>
      <c r="AT671" t="s">
        <v>483</v>
      </c>
      <c r="AU671">
        <v>1</v>
      </c>
      <c r="AV671" t="s">
        <v>534</v>
      </c>
      <c r="AW671">
        <v>3</v>
      </c>
      <c r="AX671" t="s">
        <v>485</v>
      </c>
      <c r="AY671">
        <v>0</v>
      </c>
      <c r="BA671">
        <v>2</v>
      </c>
      <c r="BC671">
        <v>0</v>
      </c>
      <c r="BE671">
        <v>0</v>
      </c>
      <c r="BF671">
        <v>1</v>
      </c>
      <c r="BG671">
        <v>0</v>
      </c>
      <c r="BH671">
        <v>0</v>
      </c>
      <c r="BI671">
        <v>0</v>
      </c>
      <c r="BJ671">
        <v>179</v>
      </c>
      <c r="BK671" t="s">
        <v>932</v>
      </c>
      <c r="BL671" t="s">
        <v>933</v>
      </c>
      <c r="BM671" t="s">
        <v>931</v>
      </c>
      <c r="BN671" t="s">
        <v>758</v>
      </c>
      <c r="BO671">
        <v>1.5</v>
      </c>
      <c r="BP671">
        <v>0</v>
      </c>
      <c r="BQ671">
        <v>1</v>
      </c>
      <c r="BR671" t="s">
        <v>81</v>
      </c>
      <c r="BS671">
        <v>50</v>
      </c>
      <c r="BT671" t="s">
        <v>759</v>
      </c>
      <c r="BU671">
        <v>1000</v>
      </c>
      <c r="BV671">
        <v>1633</v>
      </c>
      <c r="BW671">
        <v>1</v>
      </c>
    </row>
    <row r="672" spans="1:75" x14ac:dyDescent="0.15">
      <c r="A672">
        <v>3</v>
      </c>
      <c r="B672">
        <v>400501</v>
      </c>
      <c r="C672">
        <v>1</v>
      </c>
      <c r="D672" t="s">
        <v>713</v>
      </c>
      <c r="E672">
        <v>20141117</v>
      </c>
      <c r="F672">
        <v>1</v>
      </c>
      <c r="G672" t="s">
        <v>472</v>
      </c>
      <c r="H672">
        <v>1</v>
      </c>
      <c r="I672" t="s">
        <v>710</v>
      </c>
      <c r="J672">
        <v>0</v>
      </c>
      <c r="K672">
        <v>0</v>
      </c>
      <c r="L672">
        <v>7</v>
      </c>
      <c r="M672" t="s">
        <v>510</v>
      </c>
      <c r="N672" t="s">
        <v>511</v>
      </c>
      <c r="O672" t="s">
        <v>512</v>
      </c>
      <c r="P672">
        <v>2</v>
      </c>
      <c r="R672">
        <v>0</v>
      </c>
      <c r="S672">
        <v>0</v>
      </c>
      <c r="T672">
        <v>0</v>
      </c>
      <c r="U672">
        <v>0</v>
      </c>
      <c r="V672">
        <v>0</v>
      </c>
      <c r="W672">
        <v>0</v>
      </c>
      <c r="X672">
        <v>0</v>
      </c>
      <c r="Y672" t="s">
        <v>63</v>
      </c>
      <c r="Z672">
        <v>7</v>
      </c>
      <c r="AA672" t="s">
        <v>70</v>
      </c>
      <c r="AB672" t="s">
        <v>477</v>
      </c>
      <c r="AC672">
        <v>0.8</v>
      </c>
      <c r="AD672" t="s">
        <v>478</v>
      </c>
      <c r="AE672" t="s">
        <v>714</v>
      </c>
      <c r="AF672">
        <v>0</v>
      </c>
      <c r="AG672" t="s">
        <v>478</v>
      </c>
      <c r="AH672" t="s">
        <v>94</v>
      </c>
      <c r="AI672">
        <v>1</v>
      </c>
      <c r="AJ672" t="s">
        <v>478</v>
      </c>
      <c r="AK672" t="s">
        <v>148</v>
      </c>
      <c r="AL672">
        <v>0</v>
      </c>
      <c r="AM672" t="s">
        <v>478</v>
      </c>
      <c r="AN672" t="s">
        <v>715</v>
      </c>
      <c r="AO672">
        <v>1.4</v>
      </c>
      <c r="AP672" t="s">
        <v>478</v>
      </c>
      <c r="AQ672">
        <v>2</v>
      </c>
      <c r="AR672" t="s">
        <v>479</v>
      </c>
      <c r="AS672">
        <v>1</v>
      </c>
      <c r="AT672" t="s">
        <v>483</v>
      </c>
      <c r="AU672">
        <v>1</v>
      </c>
      <c r="AV672" t="s">
        <v>534</v>
      </c>
      <c r="AW672">
        <v>3</v>
      </c>
      <c r="AX672" t="s">
        <v>485</v>
      </c>
      <c r="AY672">
        <v>0</v>
      </c>
      <c r="BA672">
        <v>2</v>
      </c>
      <c r="BC672">
        <v>0</v>
      </c>
      <c r="BE672">
        <v>0</v>
      </c>
      <c r="BF672">
        <v>1</v>
      </c>
      <c r="BG672">
        <v>0</v>
      </c>
      <c r="BH672">
        <v>0</v>
      </c>
      <c r="BI672">
        <v>0</v>
      </c>
      <c r="BJ672">
        <v>171</v>
      </c>
      <c r="BK672" t="s">
        <v>833</v>
      </c>
      <c r="BL672" t="s">
        <v>834</v>
      </c>
      <c r="BM672" t="s">
        <v>512</v>
      </c>
      <c r="BN672" t="s">
        <v>758</v>
      </c>
      <c r="BO672">
        <v>10</v>
      </c>
      <c r="BP672">
        <v>0</v>
      </c>
      <c r="BQ672">
        <v>1</v>
      </c>
      <c r="BR672" t="s">
        <v>81</v>
      </c>
      <c r="BS672">
        <v>50</v>
      </c>
      <c r="BT672" t="s">
        <v>759</v>
      </c>
      <c r="BU672">
        <v>1800</v>
      </c>
      <c r="BV672">
        <v>333</v>
      </c>
      <c r="BW672">
        <v>1</v>
      </c>
    </row>
    <row r="673" spans="1:75" x14ac:dyDescent="0.15">
      <c r="A673">
        <v>3</v>
      </c>
      <c r="B673">
        <v>400501</v>
      </c>
      <c r="C673">
        <v>1</v>
      </c>
      <c r="D673" t="s">
        <v>713</v>
      </c>
      <c r="E673">
        <v>20141117</v>
      </c>
      <c r="F673">
        <v>1</v>
      </c>
      <c r="G673" t="s">
        <v>472</v>
      </c>
      <c r="H673">
        <v>1</v>
      </c>
      <c r="I673" t="s">
        <v>710</v>
      </c>
      <c r="J673">
        <v>0</v>
      </c>
      <c r="K673">
        <v>0</v>
      </c>
      <c r="L673">
        <v>8</v>
      </c>
      <c r="M673" t="s">
        <v>558</v>
      </c>
      <c r="N673" t="s">
        <v>559</v>
      </c>
      <c r="O673" t="s">
        <v>560</v>
      </c>
      <c r="P673">
        <v>2</v>
      </c>
      <c r="R673">
        <v>0</v>
      </c>
      <c r="S673">
        <v>0</v>
      </c>
      <c r="T673">
        <v>0</v>
      </c>
      <c r="U673">
        <v>0</v>
      </c>
      <c r="V673">
        <v>0</v>
      </c>
      <c r="W673">
        <v>0</v>
      </c>
      <c r="X673">
        <v>0</v>
      </c>
      <c r="Y673" t="s">
        <v>63</v>
      </c>
      <c r="Z673">
        <v>31</v>
      </c>
      <c r="AA673" t="s">
        <v>70</v>
      </c>
      <c r="AB673" t="s">
        <v>477</v>
      </c>
      <c r="AC673">
        <v>0</v>
      </c>
      <c r="AD673" t="s">
        <v>478</v>
      </c>
      <c r="AE673" t="s">
        <v>714</v>
      </c>
      <c r="AF673">
        <v>0</v>
      </c>
      <c r="AG673" t="s">
        <v>478</v>
      </c>
      <c r="AH673" t="s">
        <v>94</v>
      </c>
      <c r="AI673">
        <v>7.9</v>
      </c>
      <c r="AJ673" t="s">
        <v>478</v>
      </c>
      <c r="AK673" t="s">
        <v>148</v>
      </c>
      <c r="AL673">
        <v>0</v>
      </c>
      <c r="AM673" t="s">
        <v>478</v>
      </c>
      <c r="AN673" t="s">
        <v>715</v>
      </c>
      <c r="AO673">
        <v>0</v>
      </c>
      <c r="AP673" t="s">
        <v>478</v>
      </c>
      <c r="AQ673">
        <v>2</v>
      </c>
      <c r="AR673" t="s">
        <v>479</v>
      </c>
      <c r="AS673">
        <v>1</v>
      </c>
      <c r="AT673" t="s">
        <v>483</v>
      </c>
      <c r="AU673">
        <v>1</v>
      </c>
      <c r="AV673" t="s">
        <v>534</v>
      </c>
      <c r="AW673">
        <v>3</v>
      </c>
      <c r="AX673" t="s">
        <v>485</v>
      </c>
      <c r="AY673">
        <v>0</v>
      </c>
      <c r="BA673">
        <v>2</v>
      </c>
      <c r="BC673">
        <v>0</v>
      </c>
      <c r="BE673">
        <v>0</v>
      </c>
      <c r="BF673">
        <v>1</v>
      </c>
      <c r="BG673">
        <v>0</v>
      </c>
      <c r="BH673">
        <v>0</v>
      </c>
      <c r="BI673">
        <v>0</v>
      </c>
      <c r="BJ673">
        <v>30</v>
      </c>
      <c r="BK673" t="s">
        <v>831</v>
      </c>
      <c r="BL673" t="s">
        <v>832</v>
      </c>
      <c r="BM673" t="s">
        <v>560</v>
      </c>
      <c r="BN673" t="s">
        <v>758</v>
      </c>
      <c r="BO673">
        <v>8</v>
      </c>
      <c r="BP673">
        <v>0</v>
      </c>
      <c r="BQ673">
        <v>1</v>
      </c>
      <c r="BR673" t="s">
        <v>81</v>
      </c>
      <c r="BS673">
        <v>50</v>
      </c>
      <c r="BT673" t="s">
        <v>759</v>
      </c>
      <c r="BU673">
        <v>1000</v>
      </c>
      <c r="BV673">
        <v>220</v>
      </c>
      <c r="BW673">
        <v>1</v>
      </c>
    </row>
    <row r="674" spans="1:75" x14ac:dyDescent="0.15">
      <c r="A674">
        <v>3</v>
      </c>
      <c r="B674">
        <v>400501</v>
      </c>
      <c r="C674">
        <v>1</v>
      </c>
      <c r="D674" t="s">
        <v>713</v>
      </c>
      <c r="E674">
        <v>20141117</v>
      </c>
      <c r="F674">
        <v>1</v>
      </c>
      <c r="G674" t="s">
        <v>472</v>
      </c>
      <c r="H674">
        <v>1</v>
      </c>
      <c r="I674" t="s">
        <v>710</v>
      </c>
      <c r="J674">
        <v>0</v>
      </c>
      <c r="K674">
        <v>0</v>
      </c>
      <c r="L674">
        <v>9</v>
      </c>
      <c r="M674" t="s">
        <v>610</v>
      </c>
      <c r="N674" t="s">
        <v>611</v>
      </c>
      <c r="O674" t="s">
        <v>612</v>
      </c>
      <c r="P674">
        <v>3</v>
      </c>
      <c r="R674">
        <v>0</v>
      </c>
      <c r="S674">
        <v>0</v>
      </c>
      <c r="T674">
        <v>0</v>
      </c>
      <c r="U674">
        <v>0</v>
      </c>
      <c r="V674">
        <v>0</v>
      </c>
      <c r="W674">
        <v>0</v>
      </c>
      <c r="X674">
        <v>0</v>
      </c>
      <c r="Y674" t="s">
        <v>63</v>
      </c>
      <c r="Z674">
        <v>3</v>
      </c>
      <c r="AA674" t="s">
        <v>70</v>
      </c>
      <c r="AB674" t="s">
        <v>477</v>
      </c>
      <c r="AC674">
        <v>0</v>
      </c>
      <c r="AD674" t="s">
        <v>478</v>
      </c>
      <c r="AE674" t="s">
        <v>714</v>
      </c>
      <c r="AF674">
        <v>0</v>
      </c>
      <c r="AG674" t="s">
        <v>478</v>
      </c>
      <c r="AH674" t="s">
        <v>94</v>
      </c>
      <c r="AI674">
        <v>0.2</v>
      </c>
      <c r="AJ674" t="s">
        <v>478</v>
      </c>
      <c r="AK674" t="s">
        <v>148</v>
      </c>
      <c r="AL674">
        <v>0</v>
      </c>
      <c r="AM674" t="s">
        <v>478</v>
      </c>
      <c r="AN674" t="s">
        <v>715</v>
      </c>
      <c r="AO674">
        <v>0</v>
      </c>
      <c r="AP674" t="s">
        <v>478</v>
      </c>
      <c r="AQ674">
        <v>2</v>
      </c>
      <c r="AR674" t="s">
        <v>479</v>
      </c>
      <c r="AS674">
        <v>1</v>
      </c>
      <c r="AT674" t="s">
        <v>483</v>
      </c>
      <c r="AU674">
        <v>1</v>
      </c>
      <c r="AV674" t="s">
        <v>534</v>
      </c>
      <c r="AW674">
        <v>3</v>
      </c>
      <c r="AX674" t="s">
        <v>485</v>
      </c>
      <c r="AY674">
        <v>0</v>
      </c>
      <c r="BA674">
        <v>2</v>
      </c>
      <c r="BC674">
        <v>0</v>
      </c>
      <c r="BE674">
        <v>0</v>
      </c>
      <c r="BF674">
        <v>1</v>
      </c>
      <c r="BG674">
        <v>0</v>
      </c>
      <c r="BH674">
        <v>0</v>
      </c>
      <c r="BI674">
        <v>0</v>
      </c>
      <c r="BJ674">
        <v>172</v>
      </c>
      <c r="BK674" t="s">
        <v>613</v>
      </c>
      <c r="BL674" t="s">
        <v>863</v>
      </c>
      <c r="BM674" t="s">
        <v>612</v>
      </c>
      <c r="BN674" t="s">
        <v>758</v>
      </c>
      <c r="BO674">
        <v>10</v>
      </c>
      <c r="BP674">
        <v>0</v>
      </c>
      <c r="BQ674">
        <v>1</v>
      </c>
      <c r="BR674" t="s">
        <v>81</v>
      </c>
      <c r="BS674">
        <v>50</v>
      </c>
      <c r="BT674" t="s">
        <v>759</v>
      </c>
      <c r="BU674">
        <v>1800</v>
      </c>
      <c r="BV674">
        <v>454</v>
      </c>
      <c r="BW674">
        <v>1</v>
      </c>
    </row>
    <row r="675" spans="1:75" x14ac:dyDescent="0.15">
      <c r="A675">
        <v>3</v>
      </c>
      <c r="B675">
        <v>400501</v>
      </c>
      <c r="C675">
        <v>1</v>
      </c>
      <c r="D675" t="s">
        <v>713</v>
      </c>
      <c r="E675">
        <v>20141117</v>
      </c>
      <c r="F675">
        <v>1</v>
      </c>
      <c r="G675" t="s">
        <v>472</v>
      </c>
      <c r="H675">
        <v>1</v>
      </c>
      <c r="I675" t="s">
        <v>710</v>
      </c>
      <c r="J675">
        <v>0</v>
      </c>
      <c r="K675">
        <v>0</v>
      </c>
      <c r="L675">
        <v>10</v>
      </c>
      <c r="M675" t="s">
        <v>652</v>
      </c>
      <c r="N675" t="s">
        <v>653</v>
      </c>
      <c r="O675" t="s">
        <v>654</v>
      </c>
      <c r="P675">
        <v>0</v>
      </c>
      <c r="R675">
        <v>0</v>
      </c>
      <c r="S675">
        <v>0</v>
      </c>
      <c r="T675">
        <v>0</v>
      </c>
      <c r="U675">
        <v>0</v>
      </c>
      <c r="V675">
        <v>0</v>
      </c>
      <c r="W675">
        <v>0</v>
      </c>
      <c r="X675">
        <v>0</v>
      </c>
      <c r="Y675" t="s">
        <v>63</v>
      </c>
      <c r="Z675">
        <v>0</v>
      </c>
      <c r="AA675" t="s">
        <v>70</v>
      </c>
      <c r="AB675" t="s">
        <v>477</v>
      </c>
      <c r="AC675">
        <v>0</v>
      </c>
      <c r="AD675" t="s">
        <v>478</v>
      </c>
      <c r="AE675" t="s">
        <v>714</v>
      </c>
      <c r="AF675">
        <v>0</v>
      </c>
      <c r="AG675" t="s">
        <v>478</v>
      </c>
      <c r="AH675" t="s">
        <v>94</v>
      </c>
      <c r="AI675">
        <v>0</v>
      </c>
      <c r="AJ675" t="s">
        <v>478</v>
      </c>
      <c r="AK675" t="s">
        <v>148</v>
      </c>
      <c r="AL675">
        <v>0</v>
      </c>
      <c r="AM675" t="s">
        <v>478</v>
      </c>
      <c r="AN675" t="s">
        <v>715</v>
      </c>
      <c r="AO675">
        <v>0</v>
      </c>
      <c r="AP675" t="s">
        <v>478</v>
      </c>
      <c r="AQ675">
        <v>2</v>
      </c>
      <c r="AR675" t="s">
        <v>479</v>
      </c>
      <c r="AS675">
        <v>1</v>
      </c>
      <c r="AT675" t="s">
        <v>483</v>
      </c>
      <c r="AU675">
        <v>1</v>
      </c>
      <c r="AV675" t="s">
        <v>534</v>
      </c>
      <c r="AW675">
        <v>3</v>
      </c>
      <c r="AX675" t="s">
        <v>485</v>
      </c>
      <c r="AY675">
        <v>0</v>
      </c>
      <c r="BA675">
        <v>2</v>
      </c>
      <c r="BC675">
        <v>0</v>
      </c>
      <c r="BE675">
        <v>0</v>
      </c>
      <c r="BF675">
        <v>1</v>
      </c>
      <c r="BG675">
        <v>0</v>
      </c>
      <c r="BH675">
        <v>0</v>
      </c>
      <c r="BI675">
        <v>0</v>
      </c>
      <c r="BJ675">
        <v>999</v>
      </c>
      <c r="BN675" t="s">
        <v>487</v>
      </c>
      <c r="BO675">
        <v>15</v>
      </c>
      <c r="BP675">
        <v>0</v>
      </c>
      <c r="BQ675">
        <v>1</v>
      </c>
      <c r="BR675" t="s">
        <v>81</v>
      </c>
      <c r="BS675">
        <v>99</v>
      </c>
      <c r="BT675" t="s">
        <v>655</v>
      </c>
      <c r="BU675">
        <v>999000</v>
      </c>
      <c r="BV675">
        <v>1</v>
      </c>
      <c r="BW675">
        <v>1</v>
      </c>
    </row>
    <row r="676" spans="1:75" x14ac:dyDescent="0.15">
      <c r="A676">
        <v>3</v>
      </c>
      <c r="B676">
        <v>400501</v>
      </c>
      <c r="C676">
        <v>1</v>
      </c>
      <c r="D676" t="s">
        <v>713</v>
      </c>
      <c r="E676">
        <v>20141117</v>
      </c>
      <c r="F676">
        <v>1</v>
      </c>
      <c r="G676" t="s">
        <v>472</v>
      </c>
      <c r="H676">
        <v>1</v>
      </c>
      <c r="I676" t="s">
        <v>710</v>
      </c>
      <c r="J676">
        <v>0</v>
      </c>
      <c r="K676">
        <v>0</v>
      </c>
      <c r="L676">
        <v>11</v>
      </c>
      <c r="M676" t="s">
        <v>1010</v>
      </c>
      <c r="N676" t="s">
        <v>1011</v>
      </c>
      <c r="O676" t="s">
        <v>1012</v>
      </c>
      <c r="P676">
        <v>3</v>
      </c>
      <c r="R676">
        <v>0</v>
      </c>
      <c r="S676">
        <v>0</v>
      </c>
      <c r="T676">
        <v>0</v>
      </c>
      <c r="U676">
        <v>0</v>
      </c>
      <c r="V676">
        <v>0</v>
      </c>
      <c r="W676">
        <v>0</v>
      </c>
      <c r="X676">
        <v>0</v>
      </c>
      <c r="Y676" t="s">
        <v>63</v>
      </c>
      <c r="Z676">
        <v>12</v>
      </c>
      <c r="AA676" t="s">
        <v>70</v>
      </c>
      <c r="AB676" t="s">
        <v>477</v>
      </c>
      <c r="AC676">
        <v>0.2</v>
      </c>
      <c r="AD676" t="s">
        <v>478</v>
      </c>
      <c r="AE676" t="s">
        <v>714</v>
      </c>
      <c r="AF676">
        <v>0</v>
      </c>
      <c r="AG676" t="s">
        <v>478</v>
      </c>
      <c r="AH676" t="s">
        <v>94</v>
      </c>
      <c r="AI676">
        <v>2.7</v>
      </c>
      <c r="AJ676" t="s">
        <v>478</v>
      </c>
      <c r="AK676" t="s">
        <v>148</v>
      </c>
      <c r="AL676">
        <v>0.2</v>
      </c>
      <c r="AM676" t="s">
        <v>478</v>
      </c>
      <c r="AN676" t="s">
        <v>715</v>
      </c>
      <c r="AO676">
        <v>0.3</v>
      </c>
      <c r="AP676" t="s">
        <v>478</v>
      </c>
      <c r="AQ676">
        <v>2</v>
      </c>
      <c r="AR676" t="s">
        <v>479</v>
      </c>
      <c r="AS676">
        <v>1</v>
      </c>
      <c r="AT676" t="s">
        <v>483</v>
      </c>
      <c r="AU676">
        <v>1</v>
      </c>
      <c r="AV676" t="s">
        <v>534</v>
      </c>
      <c r="AW676">
        <v>3</v>
      </c>
      <c r="AX676" t="s">
        <v>485</v>
      </c>
      <c r="AY676">
        <v>0</v>
      </c>
      <c r="BA676">
        <v>2</v>
      </c>
      <c r="BC676">
        <v>0</v>
      </c>
      <c r="BE676">
        <v>0</v>
      </c>
      <c r="BF676">
        <v>1</v>
      </c>
      <c r="BG676">
        <v>0</v>
      </c>
      <c r="BH676">
        <v>0</v>
      </c>
      <c r="BI676">
        <v>0</v>
      </c>
      <c r="BJ676">
        <v>175</v>
      </c>
      <c r="BK676" t="s">
        <v>1013</v>
      </c>
      <c r="BL676" t="s">
        <v>1014</v>
      </c>
      <c r="BM676" t="s">
        <v>1012</v>
      </c>
      <c r="BN676" t="s">
        <v>758</v>
      </c>
      <c r="BO676">
        <v>10</v>
      </c>
      <c r="BP676">
        <v>0</v>
      </c>
      <c r="BQ676">
        <v>1</v>
      </c>
      <c r="BR676" t="s">
        <v>81</v>
      </c>
      <c r="BS676">
        <v>50</v>
      </c>
      <c r="BT676" t="s">
        <v>759</v>
      </c>
      <c r="BU676">
        <v>1000</v>
      </c>
      <c r="BV676">
        <v>275</v>
      </c>
      <c r="BW676">
        <v>1</v>
      </c>
    </row>
    <row r="677" spans="1:75" x14ac:dyDescent="0.15">
      <c r="A677">
        <v>3</v>
      </c>
      <c r="B677">
        <v>400501</v>
      </c>
      <c r="C677">
        <v>1</v>
      </c>
      <c r="D677" t="s">
        <v>713</v>
      </c>
      <c r="E677">
        <v>20141117</v>
      </c>
      <c r="F677">
        <v>1</v>
      </c>
      <c r="G677" t="s">
        <v>472</v>
      </c>
      <c r="H677">
        <v>1</v>
      </c>
      <c r="I677" t="s">
        <v>710</v>
      </c>
      <c r="J677">
        <v>0</v>
      </c>
      <c r="K677">
        <v>0</v>
      </c>
      <c r="L677">
        <v>12</v>
      </c>
      <c r="M677" t="s">
        <v>603</v>
      </c>
      <c r="N677" t="s">
        <v>604</v>
      </c>
      <c r="O677" t="s">
        <v>605</v>
      </c>
      <c r="P677">
        <v>1</v>
      </c>
      <c r="R677">
        <v>0</v>
      </c>
      <c r="S677">
        <v>0</v>
      </c>
      <c r="T677">
        <v>0</v>
      </c>
      <c r="U677">
        <v>0</v>
      </c>
      <c r="V677">
        <v>0</v>
      </c>
      <c r="W677">
        <v>0</v>
      </c>
      <c r="X677">
        <v>0</v>
      </c>
      <c r="Y677" t="s">
        <v>63</v>
      </c>
      <c r="Z677">
        <v>1</v>
      </c>
      <c r="AA677" t="s">
        <v>70</v>
      </c>
      <c r="AB677" t="s">
        <v>477</v>
      </c>
      <c r="AC677">
        <v>0.1</v>
      </c>
      <c r="AD677" t="s">
        <v>478</v>
      </c>
      <c r="AE677" t="s">
        <v>714</v>
      </c>
      <c r="AF677">
        <v>0</v>
      </c>
      <c r="AG677" t="s">
        <v>478</v>
      </c>
      <c r="AH677" t="s">
        <v>94</v>
      </c>
      <c r="AI677">
        <v>0.2</v>
      </c>
      <c r="AJ677" t="s">
        <v>478</v>
      </c>
      <c r="AK677" t="s">
        <v>148</v>
      </c>
      <c r="AL677">
        <v>0</v>
      </c>
      <c r="AM677" t="s">
        <v>478</v>
      </c>
      <c r="AN677" t="s">
        <v>715</v>
      </c>
      <c r="AO677">
        <v>0.1</v>
      </c>
      <c r="AP677" t="s">
        <v>478</v>
      </c>
      <c r="AQ677">
        <v>2</v>
      </c>
      <c r="AR677" t="s">
        <v>479</v>
      </c>
      <c r="AS677">
        <v>1</v>
      </c>
      <c r="AT677" t="s">
        <v>483</v>
      </c>
      <c r="AU677">
        <v>1</v>
      </c>
      <c r="AV677" t="s">
        <v>534</v>
      </c>
      <c r="AW677">
        <v>3</v>
      </c>
      <c r="AX677" t="s">
        <v>485</v>
      </c>
      <c r="AY677">
        <v>0</v>
      </c>
      <c r="BA677">
        <v>2</v>
      </c>
      <c r="BC677">
        <v>0</v>
      </c>
      <c r="BE677">
        <v>0</v>
      </c>
      <c r="BF677">
        <v>1</v>
      </c>
      <c r="BG677">
        <v>0</v>
      </c>
      <c r="BH677">
        <v>0</v>
      </c>
      <c r="BI677">
        <v>0</v>
      </c>
      <c r="BJ677">
        <v>179</v>
      </c>
      <c r="BK677" t="s">
        <v>927</v>
      </c>
      <c r="BL677" t="s">
        <v>928</v>
      </c>
      <c r="BM677" t="s">
        <v>605</v>
      </c>
      <c r="BN677" t="s">
        <v>758</v>
      </c>
      <c r="BO677">
        <v>1</v>
      </c>
      <c r="BP677">
        <v>0</v>
      </c>
      <c r="BQ677">
        <v>1</v>
      </c>
      <c r="BR677" t="s">
        <v>81</v>
      </c>
      <c r="BS677">
        <v>50</v>
      </c>
      <c r="BT677" t="s">
        <v>759</v>
      </c>
      <c r="BU677">
        <v>450</v>
      </c>
      <c r="BV677">
        <v>624</v>
      </c>
      <c r="BW677">
        <v>1</v>
      </c>
    </row>
    <row r="678" spans="1:75" x14ac:dyDescent="0.15">
      <c r="A678">
        <v>3</v>
      </c>
      <c r="B678">
        <v>400501</v>
      </c>
      <c r="C678">
        <v>1</v>
      </c>
      <c r="D678" t="s">
        <v>713</v>
      </c>
      <c r="E678">
        <v>20141117</v>
      </c>
      <c r="F678">
        <v>1</v>
      </c>
      <c r="G678" t="s">
        <v>472</v>
      </c>
      <c r="H678">
        <v>1</v>
      </c>
      <c r="I678" t="s">
        <v>710</v>
      </c>
      <c r="J678">
        <v>0</v>
      </c>
      <c r="K678">
        <v>0</v>
      </c>
      <c r="L678">
        <v>13</v>
      </c>
      <c r="M678" t="s">
        <v>585</v>
      </c>
      <c r="N678" t="s">
        <v>586</v>
      </c>
      <c r="O678" t="s">
        <v>587</v>
      </c>
      <c r="P678">
        <v>1</v>
      </c>
      <c r="R678">
        <v>0</v>
      </c>
      <c r="S678">
        <v>0</v>
      </c>
      <c r="T678">
        <v>0</v>
      </c>
      <c r="U678">
        <v>0</v>
      </c>
      <c r="V678">
        <v>0</v>
      </c>
      <c r="W678">
        <v>0</v>
      </c>
      <c r="X678">
        <v>0</v>
      </c>
      <c r="Y678" t="s">
        <v>63</v>
      </c>
      <c r="Z678">
        <v>10</v>
      </c>
      <c r="AA678" t="s">
        <v>70</v>
      </c>
      <c r="AB678" t="s">
        <v>477</v>
      </c>
      <c r="AC678">
        <v>0</v>
      </c>
      <c r="AD678" t="s">
        <v>478</v>
      </c>
      <c r="AE678" t="s">
        <v>714</v>
      </c>
      <c r="AF678">
        <v>0</v>
      </c>
      <c r="AG678" t="s">
        <v>478</v>
      </c>
      <c r="AH678" t="s">
        <v>94</v>
      </c>
      <c r="AI678">
        <v>2.4</v>
      </c>
      <c r="AJ678" t="s">
        <v>478</v>
      </c>
      <c r="AK678" t="s">
        <v>148</v>
      </c>
      <c r="AL678">
        <v>0</v>
      </c>
      <c r="AM678" t="s">
        <v>478</v>
      </c>
      <c r="AN678" t="s">
        <v>715</v>
      </c>
      <c r="AO678">
        <v>0</v>
      </c>
      <c r="AP678" t="s">
        <v>478</v>
      </c>
      <c r="AQ678">
        <v>2</v>
      </c>
      <c r="AR678" t="s">
        <v>479</v>
      </c>
      <c r="AS678">
        <v>1</v>
      </c>
      <c r="AT678" t="s">
        <v>483</v>
      </c>
      <c r="AU678">
        <v>1</v>
      </c>
      <c r="AV678" t="s">
        <v>534</v>
      </c>
      <c r="AW678">
        <v>3</v>
      </c>
      <c r="AX678" t="s">
        <v>485</v>
      </c>
      <c r="AY678">
        <v>0</v>
      </c>
      <c r="BA678">
        <v>2</v>
      </c>
      <c r="BC678">
        <v>0</v>
      </c>
      <c r="BE678">
        <v>0</v>
      </c>
      <c r="BF678">
        <v>1</v>
      </c>
      <c r="BG678">
        <v>0</v>
      </c>
      <c r="BH678">
        <v>0</v>
      </c>
      <c r="BI678">
        <v>0</v>
      </c>
      <c r="BJ678">
        <v>24</v>
      </c>
      <c r="BK678" t="s">
        <v>588</v>
      </c>
      <c r="BL678" t="s">
        <v>853</v>
      </c>
      <c r="BM678" t="s">
        <v>587</v>
      </c>
      <c r="BN678" t="s">
        <v>758</v>
      </c>
      <c r="BO678">
        <v>3</v>
      </c>
      <c r="BP678">
        <v>0</v>
      </c>
      <c r="BQ678">
        <v>1</v>
      </c>
      <c r="BR678" t="s">
        <v>81</v>
      </c>
      <c r="BS678">
        <v>50</v>
      </c>
      <c r="BT678" t="s">
        <v>759</v>
      </c>
      <c r="BU678">
        <v>1000</v>
      </c>
      <c r="BV678">
        <v>326</v>
      </c>
      <c r="BW678">
        <v>1</v>
      </c>
    </row>
    <row r="679" spans="1:75" x14ac:dyDescent="0.15">
      <c r="A679">
        <v>3</v>
      </c>
      <c r="B679">
        <v>400501</v>
      </c>
      <c r="C679">
        <v>1</v>
      </c>
      <c r="D679" t="s">
        <v>713</v>
      </c>
      <c r="E679">
        <v>20141117</v>
      </c>
      <c r="F679">
        <v>1</v>
      </c>
      <c r="G679" t="s">
        <v>472</v>
      </c>
      <c r="H679">
        <v>1</v>
      </c>
      <c r="I679" t="s">
        <v>710</v>
      </c>
      <c r="J679">
        <v>0</v>
      </c>
      <c r="K679">
        <v>0</v>
      </c>
      <c r="L679">
        <v>14</v>
      </c>
      <c r="M679" t="s">
        <v>513</v>
      </c>
      <c r="N679" t="s">
        <v>514</v>
      </c>
      <c r="O679" t="s">
        <v>515</v>
      </c>
      <c r="P679">
        <v>2</v>
      </c>
      <c r="R679">
        <v>0</v>
      </c>
      <c r="S679">
        <v>0</v>
      </c>
      <c r="T679">
        <v>0</v>
      </c>
      <c r="U679">
        <v>0</v>
      </c>
      <c r="V679">
        <v>0</v>
      </c>
      <c r="W679">
        <v>0</v>
      </c>
      <c r="X679">
        <v>0</v>
      </c>
      <c r="Y679" t="s">
        <v>63</v>
      </c>
      <c r="Z679">
        <v>9</v>
      </c>
      <c r="AA679" t="s">
        <v>70</v>
      </c>
      <c r="AB679" t="s">
        <v>477</v>
      </c>
      <c r="AC679">
        <v>0</v>
      </c>
      <c r="AD679" t="s">
        <v>478</v>
      </c>
      <c r="AE679" t="s">
        <v>714</v>
      </c>
      <c r="AF679">
        <v>1</v>
      </c>
      <c r="AG679" t="s">
        <v>478</v>
      </c>
      <c r="AH679" t="s">
        <v>94</v>
      </c>
      <c r="AI679">
        <v>0</v>
      </c>
      <c r="AJ679" t="s">
        <v>478</v>
      </c>
      <c r="AK679" t="s">
        <v>148</v>
      </c>
      <c r="AL679">
        <v>0</v>
      </c>
      <c r="AM679" t="s">
        <v>478</v>
      </c>
      <c r="AN679" t="s">
        <v>715</v>
      </c>
      <c r="AO679">
        <v>0</v>
      </c>
      <c r="AP679" t="s">
        <v>478</v>
      </c>
      <c r="AQ679">
        <v>2</v>
      </c>
      <c r="AR679" t="s">
        <v>479</v>
      </c>
      <c r="AS679">
        <v>1</v>
      </c>
      <c r="AT679" t="s">
        <v>483</v>
      </c>
      <c r="AU679">
        <v>1</v>
      </c>
      <c r="AV679" t="s">
        <v>534</v>
      </c>
      <c r="AW679">
        <v>3</v>
      </c>
      <c r="AX679" t="s">
        <v>485</v>
      </c>
      <c r="AY679">
        <v>0</v>
      </c>
      <c r="BA679">
        <v>2</v>
      </c>
      <c r="BC679">
        <v>0</v>
      </c>
      <c r="BE679">
        <v>0</v>
      </c>
      <c r="BF679">
        <v>1</v>
      </c>
      <c r="BG679">
        <v>0</v>
      </c>
      <c r="BH679">
        <v>0</v>
      </c>
      <c r="BI679">
        <v>0</v>
      </c>
      <c r="BJ679">
        <v>141</v>
      </c>
      <c r="BK679" t="s">
        <v>934</v>
      </c>
      <c r="BL679" t="s">
        <v>935</v>
      </c>
      <c r="BM679" t="s">
        <v>515</v>
      </c>
      <c r="BN679" t="s">
        <v>758</v>
      </c>
      <c r="BO679">
        <v>1</v>
      </c>
      <c r="BP679">
        <v>0</v>
      </c>
      <c r="BQ679">
        <v>1</v>
      </c>
      <c r="BR679" t="s">
        <v>81</v>
      </c>
      <c r="BS679">
        <v>50</v>
      </c>
      <c r="BT679" t="s">
        <v>759</v>
      </c>
      <c r="BU679">
        <v>200</v>
      </c>
      <c r="BV679">
        <v>362</v>
      </c>
      <c r="BW679">
        <v>1</v>
      </c>
    </row>
    <row r="680" spans="1:75" x14ac:dyDescent="0.15">
      <c r="A680">
        <v>3</v>
      </c>
      <c r="B680">
        <v>400501</v>
      </c>
      <c r="C680">
        <v>1</v>
      </c>
      <c r="D680" t="s">
        <v>713</v>
      </c>
      <c r="E680">
        <v>20141117</v>
      </c>
      <c r="F680">
        <v>1</v>
      </c>
      <c r="G680" t="s">
        <v>472</v>
      </c>
      <c r="H680">
        <v>1</v>
      </c>
      <c r="I680" t="s">
        <v>710</v>
      </c>
      <c r="J680">
        <v>0</v>
      </c>
      <c r="K680">
        <v>0</v>
      </c>
      <c r="L680">
        <v>1</v>
      </c>
      <c r="M680" t="s">
        <v>773</v>
      </c>
      <c r="N680" t="s">
        <v>774</v>
      </c>
      <c r="O680" t="s">
        <v>699</v>
      </c>
      <c r="P680">
        <v>17</v>
      </c>
      <c r="R680">
        <v>0</v>
      </c>
      <c r="S680">
        <v>0</v>
      </c>
      <c r="T680">
        <v>0</v>
      </c>
      <c r="U680">
        <v>0</v>
      </c>
      <c r="V680">
        <v>0</v>
      </c>
      <c r="W680">
        <v>0</v>
      </c>
      <c r="X680">
        <v>0</v>
      </c>
      <c r="Y680" t="s">
        <v>63</v>
      </c>
      <c r="Z680">
        <v>14</v>
      </c>
      <c r="AA680" t="s">
        <v>70</v>
      </c>
      <c r="AB680" t="s">
        <v>477</v>
      </c>
      <c r="AC680">
        <v>1.8</v>
      </c>
      <c r="AD680" t="s">
        <v>478</v>
      </c>
      <c r="AE680" t="s">
        <v>714</v>
      </c>
      <c r="AF680">
        <v>0.2</v>
      </c>
      <c r="AG680" t="s">
        <v>478</v>
      </c>
      <c r="AH680" t="s">
        <v>94</v>
      </c>
      <c r="AI680">
        <v>2.2000000000000002</v>
      </c>
      <c r="AJ680" t="s">
        <v>478</v>
      </c>
      <c r="AK680" t="s">
        <v>148</v>
      </c>
      <c r="AL680">
        <v>1.9</v>
      </c>
      <c r="AM680" t="s">
        <v>478</v>
      </c>
      <c r="AN680" t="s">
        <v>715</v>
      </c>
      <c r="AO680">
        <v>0</v>
      </c>
      <c r="AP680" t="s">
        <v>478</v>
      </c>
      <c r="AQ680">
        <v>4</v>
      </c>
      <c r="AR680" t="s">
        <v>530</v>
      </c>
      <c r="AS680">
        <v>6</v>
      </c>
      <c r="AT680" t="s">
        <v>535</v>
      </c>
      <c r="AU680">
        <v>3</v>
      </c>
      <c r="AV680" t="s">
        <v>484</v>
      </c>
      <c r="AW680">
        <v>1</v>
      </c>
      <c r="AX680" t="s">
        <v>482</v>
      </c>
      <c r="AY680">
        <v>0</v>
      </c>
      <c r="BA680">
        <v>0</v>
      </c>
      <c r="BC680">
        <v>0</v>
      </c>
      <c r="BE680">
        <v>0</v>
      </c>
      <c r="BF680">
        <v>0</v>
      </c>
      <c r="BG680">
        <v>0</v>
      </c>
      <c r="BH680">
        <v>0</v>
      </c>
      <c r="BI680">
        <v>0</v>
      </c>
      <c r="BJ680">
        <v>60</v>
      </c>
      <c r="BK680" t="s">
        <v>775</v>
      </c>
      <c r="BL680" t="s">
        <v>776</v>
      </c>
      <c r="BM680" t="s">
        <v>699</v>
      </c>
      <c r="BN680" t="s">
        <v>758</v>
      </c>
      <c r="BO680">
        <v>50</v>
      </c>
      <c r="BP680">
        <v>0</v>
      </c>
      <c r="BQ680">
        <v>1</v>
      </c>
      <c r="BR680" t="s">
        <v>81</v>
      </c>
      <c r="BS680">
        <v>50</v>
      </c>
      <c r="BT680" t="s">
        <v>759</v>
      </c>
      <c r="BU680">
        <v>500</v>
      </c>
      <c r="BV680">
        <v>167</v>
      </c>
      <c r="BW680">
        <v>3</v>
      </c>
    </row>
    <row r="681" spans="1:75" x14ac:dyDescent="0.15">
      <c r="A681">
        <v>3</v>
      </c>
      <c r="B681">
        <v>400501</v>
      </c>
      <c r="C681">
        <v>1</v>
      </c>
      <c r="D681" t="s">
        <v>713</v>
      </c>
      <c r="E681">
        <v>20141117</v>
      </c>
      <c r="F681">
        <v>1</v>
      </c>
      <c r="G681" t="s">
        <v>472</v>
      </c>
      <c r="H681">
        <v>1</v>
      </c>
      <c r="I681" t="s">
        <v>710</v>
      </c>
      <c r="J681">
        <v>0</v>
      </c>
      <c r="K681">
        <v>0</v>
      </c>
      <c r="L681">
        <v>2</v>
      </c>
      <c r="M681" t="s">
        <v>1507</v>
      </c>
      <c r="N681" t="s">
        <v>1508</v>
      </c>
      <c r="O681" t="s">
        <v>1396</v>
      </c>
      <c r="P681">
        <v>3</v>
      </c>
      <c r="R681">
        <v>0</v>
      </c>
      <c r="S681">
        <v>0</v>
      </c>
      <c r="T681">
        <v>0</v>
      </c>
      <c r="U681">
        <v>0</v>
      </c>
      <c r="V681">
        <v>0</v>
      </c>
      <c r="W681">
        <v>0</v>
      </c>
      <c r="X681">
        <v>0</v>
      </c>
      <c r="Y681" t="s">
        <v>63</v>
      </c>
      <c r="Z681">
        <v>10</v>
      </c>
      <c r="AA681" t="s">
        <v>70</v>
      </c>
      <c r="AB681" t="s">
        <v>477</v>
      </c>
      <c r="AC681">
        <v>0.3</v>
      </c>
      <c r="AD681" t="s">
        <v>478</v>
      </c>
      <c r="AE681" t="s">
        <v>714</v>
      </c>
      <c r="AF681">
        <v>0.2</v>
      </c>
      <c r="AG681" t="s">
        <v>478</v>
      </c>
      <c r="AH681" t="s">
        <v>94</v>
      </c>
      <c r="AI681">
        <v>1.9</v>
      </c>
      <c r="AJ681" t="s">
        <v>478</v>
      </c>
      <c r="AK681" t="s">
        <v>148</v>
      </c>
      <c r="AL681">
        <v>0.3</v>
      </c>
      <c r="AM681" t="s">
        <v>478</v>
      </c>
      <c r="AN681" t="s">
        <v>715</v>
      </c>
      <c r="AO681">
        <v>0</v>
      </c>
      <c r="AP681" t="s">
        <v>478</v>
      </c>
      <c r="AQ681">
        <v>4</v>
      </c>
      <c r="AR681" t="s">
        <v>530</v>
      </c>
      <c r="AS681">
        <v>6</v>
      </c>
      <c r="AT681" t="s">
        <v>535</v>
      </c>
      <c r="AU681">
        <v>3</v>
      </c>
      <c r="AV681" t="s">
        <v>484</v>
      </c>
      <c r="AW681">
        <v>1</v>
      </c>
      <c r="AX681" t="s">
        <v>482</v>
      </c>
      <c r="AY681">
        <v>0</v>
      </c>
      <c r="BA681">
        <v>0</v>
      </c>
      <c r="BC681">
        <v>0</v>
      </c>
      <c r="BE681">
        <v>0</v>
      </c>
      <c r="BF681">
        <v>0</v>
      </c>
      <c r="BG681">
        <v>0</v>
      </c>
      <c r="BH681">
        <v>0</v>
      </c>
      <c r="BI681">
        <v>0</v>
      </c>
      <c r="BJ681">
        <v>61</v>
      </c>
      <c r="BK681" t="s">
        <v>1394</v>
      </c>
      <c r="BL681" t="s">
        <v>1395</v>
      </c>
      <c r="BM681" t="s">
        <v>1396</v>
      </c>
      <c r="BN681" t="s">
        <v>758</v>
      </c>
      <c r="BO681">
        <v>10</v>
      </c>
      <c r="BP681">
        <v>0</v>
      </c>
      <c r="BQ681">
        <v>1</v>
      </c>
      <c r="BR681" t="s">
        <v>81</v>
      </c>
      <c r="BS681">
        <v>50</v>
      </c>
      <c r="BT681" t="s">
        <v>759</v>
      </c>
      <c r="BU681">
        <v>1000</v>
      </c>
      <c r="BV681">
        <v>326</v>
      </c>
      <c r="BW681">
        <v>3</v>
      </c>
    </row>
    <row r="682" spans="1:75" x14ac:dyDescent="0.15">
      <c r="A682">
        <v>3</v>
      </c>
      <c r="B682">
        <v>400501</v>
      </c>
      <c r="C682">
        <v>1</v>
      </c>
      <c r="D682" t="s">
        <v>713</v>
      </c>
      <c r="E682">
        <v>20141117</v>
      </c>
      <c r="F682">
        <v>1</v>
      </c>
      <c r="G682" t="s">
        <v>472</v>
      </c>
      <c r="H682">
        <v>1</v>
      </c>
      <c r="I682" t="s">
        <v>710</v>
      </c>
      <c r="J682">
        <v>0</v>
      </c>
      <c r="K682">
        <v>0</v>
      </c>
      <c r="L682">
        <v>3</v>
      </c>
      <c r="M682" t="s">
        <v>679</v>
      </c>
      <c r="N682" t="s">
        <v>680</v>
      </c>
      <c r="O682" t="s">
        <v>681</v>
      </c>
      <c r="P682">
        <v>2</v>
      </c>
      <c r="R682">
        <v>0</v>
      </c>
      <c r="S682">
        <v>0</v>
      </c>
      <c r="T682">
        <v>0</v>
      </c>
      <c r="U682">
        <v>0</v>
      </c>
      <c r="V682">
        <v>0</v>
      </c>
      <c r="W682">
        <v>0</v>
      </c>
      <c r="X682">
        <v>0</v>
      </c>
      <c r="Y682" t="s">
        <v>63</v>
      </c>
      <c r="Z682">
        <v>18</v>
      </c>
      <c r="AA682" t="s">
        <v>70</v>
      </c>
      <c r="AB682" t="s">
        <v>477</v>
      </c>
      <c r="AC682">
        <v>0.6</v>
      </c>
      <c r="AD682" t="s">
        <v>478</v>
      </c>
      <c r="AE682" t="s">
        <v>714</v>
      </c>
      <c r="AF682">
        <v>1.6</v>
      </c>
      <c r="AG682" t="s">
        <v>478</v>
      </c>
      <c r="AH682" t="s">
        <v>94</v>
      </c>
      <c r="AI682">
        <v>0.6</v>
      </c>
      <c r="AJ682" t="s">
        <v>478</v>
      </c>
      <c r="AK682" t="s">
        <v>148</v>
      </c>
      <c r="AL682">
        <v>0.4</v>
      </c>
      <c r="AM682" t="s">
        <v>478</v>
      </c>
      <c r="AN682" t="s">
        <v>715</v>
      </c>
      <c r="AO682">
        <v>0</v>
      </c>
      <c r="AP682" t="s">
        <v>478</v>
      </c>
      <c r="AQ682">
        <v>4</v>
      </c>
      <c r="AR682" t="s">
        <v>530</v>
      </c>
      <c r="AS682">
        <v>6</v>
      </c>
      <c r="AT682" t="s">
        <v>535</v>
      </c>
      <c r="AU682">
        <v>3</v>
      </c>
      <c r="AV682" t="s">
        <v>484</v>
      </c>
      <c r="AW682">
        <v>1</v>
      </c>
      <c r="AX682" t="s">
        <v>482</v>
      </c>
      <c r="AY682">
        <v>0</v>
      </c>
      <c r="BA682">
        <v>0</v>
      </c>
      <c r="BC682">
        <v>0</v>
      </c>
      <c r="BE682">
        <v>0</v>
      </c>
      <c r="BF682">
        <v>0</v>
      </c>
      <c r="BG682">
        <v>0</v>
      </c>
      <c r="BH682">
        <v>0</v>
      </c>
      <c r="BI682">
        <v>0</v>
      </c>
      <c r="BJ682">
        <v>50</v>
      </c>
      <c r="BK682" t="s">
        <v>1048</v>
      </c>
      <c r="BL682" t="s">
        <v>1049</v>
      </c>
      <c r="BM682" t="s">
        <v>681</v>
      </c>
      <c r="BN682" t="s">
        <v>758</v>
      </c>
      <c r="BO682">
        <v>3</v>
      </c>
      <c r="BP682">
        <v>0</v>
      </c>
      <c r="BQ682">
        <v>1</v>
      </c>
      <c r="BR682" t="s">
        <v>81</v>
      </c>
      <c r="BS682">
        <v>50</v>
      </c>
      <c r="BT682" t="s">
        <v>759</v>
      </c>
      <c r="BU682">
        <v>500</v>
      </c>
      <c r="BV682">
        <v>326</v>
      </c>
      <c r="BW682">
        <v>1</v>
      </c>
    </row>
    <row r="683" spans="1:75" x14ac:dyDescent="0.15">
      <c r="A683">
        <v>3</v>
      </c>
      <c r="B683">
        <v>400501</v>
      </c>
      <c r="C683">
        <v>1</v>
      </c>
      <c r="D683" t="s">
        <v>713</v>
      </c>
      <c r="E683">
        <v>20141117</v>
      </c>
      <c r="F683">
        <v>1</v>
      </c>
      <c r="G683" t="s">
        <v>472</v>
      </c>
      <c r="H683">
        <v>1</v>
      </c>
      <c r="I683" t="s">
        <v>710</v>
      </c>
      <c r="J683">
        <v>0</v>
      </c>
      <c r="K683">
        <v>0</v>
      </c>
      <c r="L683">
        <v>4</v>
      </c>
      <c r="M683" t="s">
        <v>1509</v>
      </c>
      <c r="N683" t="s">
        <v>1510</v>
      </c>
      <c r="O683" t="s">
        <v>1511</v>
      </c>
      <c r="P683">
        <v>6</v>
      </c>
      <c r="R683">
        <v>0</v>
      </c>
      <c r="S683">
        <v>0</v>
      </c>
      <c r="T683">
        <v>0</v>
      </c>
      <c r="U683">
        <v>0</v>
      </c>
      <c r="V683">
        <v>0</v>
      </c>
      <c r="W683">
        <v>0</v>
      </c>
      <c r="X683">
        <v>0</v>
      </c>
      <c r="Y683" t="s">
        <v>63</v>
      </c>
      <c r="Z683">
        <v>56</v>
      </c>
      <c r="AA683" t="s">
        <v>70</v>
      </c>
      <c r="AB683" t="s">
        <v>477</v>
      </c>
      <c r="AC683">
        <v>0.3</v>
      </c>
      <c r="AD683" t="s">
        <v>478</v>
      </c>
      <c r="AE683" t="s">
        <v>714</v>
      </c>
      <c r="AF683">
        <v>4.9000000000000004</v>
      </c>
      <c r="AG683" t="s">
        <v>478</v>
      </c>
      <c r="AH683" t="s">
        <v>94</v>
      </c>
      <c r="AI683">
        <v>2.6</v>
      </c>
      <c r="AJ683" t="s">
        <v>478</v>
      </c>
      <c r="AK683" t="s">
        <v>148</v>
      </c>
      <c r="AL683">
        <v>0.1</v>
      </c>
      <c r="AM683" t="s">
        <v>478</v>
      </c>
      <c r="AN683" t="s">
        <v>715</v>
      </c>
      <c r="AO683">
        <v>0.3</v>
      </c>
      <c r="AP683" t="s">
        <v>478</v>
      </c>
      <c r="AQ683">
        <v>4</v>
      </c>
      <c r="AR683" t="s">
        <v>530</v>
      </c>
      <c r="AS683">
        <v>6</v>
      </c>
      <c r="AT683" t="s">
        <v>535</v>
      </c>
      <c r="AU683">
        <v>3</v>
      </c>
      <c r="AV683" t="s">
        <v>484</v>
      </c>
      <c r="AW683">
        <v>1</v>
      </c>
      <c r="AX683" t="s">
        <v>482</v>
      </c>
      <c r="AY683">
        <v>0</v>
      </c>
      <c r="BA683">
        <v>0</v>
      </c>
      <c r="BC683">
        <v>0</v>
      </c>
      <c r="BE683">
        <v>0</v>
      </c>
      <c r="BF683">
        <v>0</v>
      </c>
      <c r="BG683">
        <v>0</v>
      </c>
      <c r="BH683">
        <v>0</v>
      </c>
      <c r="BI683">
        <v>0</v>
      </c>
      <c r="BJ683">
        <v>179</v>
      </c>
      <c r="BK683" t="s">
        <v>1512</v>
      </c>
      <c r="BL683" t="s">
        <v>1513</v>
      </c>
      <c r="BM683" t="s">
        <v>1511</v>
      </c>
      <c r="BN683" t="s">
        <v>758</v>
      </c>
      <c r="BO683">
        <v>12</v>
      </c>
      <c r="BP683">
        <v>0</v>
      </c>
      <c r="BQ683">
        <v>1</v>
      </c>
      <c r="BR683" t="s">
        <v>81</v>
      </c>
      <c r="BS683">
        <v>50</v>
      </c>
      <c r="BT683" t="s">
        <v>759</v>
      </c>
      <c r="BU683">
        <v>1000</v>
      </c>
      <c r="BV683">
        <v>539</v>
      </c>
      <c r="BW683">
        <v>1</v>
      </c>
    </row>
    <row r="684" spans="1:75" x14ac:dyDescent="0.15">
      <c r="A684">
        <v>3</v>
      </c>
      <c r="B684">
        <v>400501</v>
      </c>
      <c r="C684">
        <v>1</v>
      </c>
      <c r="D684" t="s">
        <v>713</v>
      </c>
      <c r="E684">
        <v>20141117</v>
      </c>
      <c r="F684">
        <v>1</v>
      </c>
      <c r="G684" t="s">
        <v>472</v>
      </c>
      <c r="H684">
        <v>1</v>
      </c>
      <c r="I684" t="s">
        <v>710</v>
      </c>
      <c r="J684">
        <v>0</v>
      </c>
      <c r="K684">
        <v>0</v>
      </c>
      <c r="L684">
        <v>5</v>
      </c>
      <c r="M684" t="s">
        <v>510</v>
      </c>
      <c r="N684" t="s">
        <v>511</v>
      </c>
      <c r="O684" t="s">
        <v>512</v>
      </c>
      <c r="P684">
        <v>0</v>
      </c>
      <c r="R684">
        <v>0</v>
      </c>
      <c r="S684">
        <v>0</v>
      </c>
      <c r="T684">
        <v>0</v>
      </c>
      <c r="U684">
        <v>0</v>
      </c>
      <c r="V684">
        <v>0</v>
      </c>
      <c r="W684">
        <v>0</v>
      </c>
      <c r="X684">
        <v>0</v>
      </c>
      <c r="Y684" t="s">
        <v>63</v>
      </c>
      <c r="Z684">
        <v>1</v>
      </c>
      <c r="AA684" t="s">
        <v>70</v>
      </c>
      <c r="AB684" t="s">
        <v>477</v>
      </c>
      <c r="AC684">
        <v>0.1</v>
      </c>
      <c r="AD684" t="s">
        <v>478</v>
      </c>
      <c r="AE684" t="s">
        <v>714</v>
      </c>
      <c r="AF684">
        <v>0</v>
      </c>
      <c r="AG684" t="s">
        <v>478</v>
      </c>
      <c r="AH684" t="s">
        <v>94</v>
      </c>
      <c r="AI684">
        <v>0.1</v>
      </c>
      <c r="AJ684" t="s">
        <v>478</v>
      </c>
      <c r="AK684" t="s">
        <v>148</v>
      </c>
      <c r="AL684">
        <v>0</v>
      </c>
      <c r="AM684" t="s">
        <v>478</v>
      </c>
      <c r="AN684" t="s">
        <v>715</v>
      </c>
      <c r="AO684">
        <v>0.1</v>
      </c>
      <c r="AP684" t="s">
        <v>478</v>
      </c>
      <c r="AQ684">
        <v>4</v>
      </c>
      <c r="AR684" t="s">
        <v>530</v>
      </c>
      <c r="AS684">
        <v>6</v>
      </c>
      <c r="AT684" t="s">
        <v>535</v>
      </c>
      <c r="AU684">
        <v>3</v>
      </c>
      <c r="AV684" t="s">
        <v>484</v>
      </c>
      <c r="AW684">
        <v>1</v>
      </c>
      <c r="AX684" t="s">
        <v>482</v>
      </c>
      <c r="AY684">
        <v>0</v>
      </c>
      <c r="BA684">
        <v>0</v>
      </c>
      <c r="BC684">
        <v>0</v>
      </c>
      <c r="BE684">
        <v>0</v>
      </c>
      <c r="BF684">
        <v>0</v>
      </c>
      <c r="BG684">
        <v>0</v>
      </c>
      <c r="BH684">
        <v>0</v>
      </c>
      <c r="BI684">
        <v>0</v>
      </c>
      <c r="BJ684">
        <v>171</v>
      </c>
      <c r="BK684" t="s">
        <v>833</v>
      </c>
      <c r="BL684" t="s">
        <v>834</v>
      </c>
      <c r="BM684" t="s">
        <v>512</v>
      </c>
      <c r="BN684" t="s">
        <v>758</v>
      </c>
      <c r="BO684">
        <v>1</v>
      </c>
      <c r="BP684">
        <v>0</v>
      </c>
      <c r="BQ684">
        <v>1</v>
      </c>
      <c r="BR684" t="s">
        <v>81</v>
      </c>
      <c r="BS684">
        <v>50</v>
      </c>
      <c r="BT684" t="s">
        <v>759</v>
      </c>
      <c r="BU684">
        <v>1800</v>
      </c>
      <c r="BV684">
        <v>333</v>
      </c>
      <c r="BW684">
        <v>1</v>
      </c>
    </row>
    <row r="685" spans="1:75" x14ac:dyDescent="0.15">
      <c r="A685">
        <v>3</v>
      </c>
      <c r="B685">
        <v>400501</v>
      </c>
      <c r="C685">
        <v>1</v>
      </c>
      <c r="D685" t="s">
        <v>713</v>
      </c>
      <c r="E685">
        <v>20141117</v>
      </c>
      <c r="F685">
        <v>1</v>
      </c>
      <c r="G685" t="s">
        <v>472</v>
      </c>
      <c r="H685">
        <v>1</v>
      </c>
      <c r="I685" t="s">
        <v>710</v>
      </c>
      <c r="J685">
        <v>0</v>
      </c>
      <c r="K685">
        <v>0</v>
      </c>
      <c r="L685">
        <v>1</v>
      </c>
      <c r="M685" t="s">
        <v>545</v>
      </c>
      <c r="N685" t="s">
        <v>546</v>
      </c>
      <c r="O685" t="s">
        <v>547</v>
      </c>
      <c r="P685">
        <v>24</v>
      </c>
      <c r="R685">
        <v>0</v>
      </c>
      <c r="S685">
        <v>0</v>
      </c>
      <c r="T685">
        <v>0</v>
      </c>
      <c r="U685">
        <v>0</v>
      </c>
      <c r="V685">
        <v>0</v>
      </c>
      <c r="W685">
        <v>0</v>
      </c>
      <c r="X685">
        <v>0</v>
      </c>
      <c r="Y685" t="s">
        <v>63</v>
      </c>
      <c r="Z685">
        <v>249</v>
      </c>
      <c r="AA685" t="s">
        <v>70</v>
      </c>
      <c r="AB685" t="s">
        <v>477</v>
      </c>
      <c r="AC685">
        <v>4.3</v>
      </c>
      <c r="AD685" t="s">
        <v>478</v>
      </c>
      <c r="AE685" t="s">
        <v>714</v>
      </c>
      <c r="AF685">
        <v>0.6</v>
      </c>
      <c r="AG685" t="s">
        <v>478</v>
      </c>
      <c r="AH685" t="s">
        <v>94</v>
      </c>
      <c r="AI685">
        <v>54</v>
      </c>
      <c r="AJ685" t="s">
        <v>478</v>
      </c>
      <c r="AK685" t="s">
        <v>148</v>
      </c>
      <c r="AL685">
        <v>0.4</v>
      </c>
      <c r="AM685" t="s">
        <v>478</v>
      </c>
      <c r="AN685" t="s">
        <v>715</v>
      </c>
      <c r="AO685">
        <v>0</v>
      </c>
      <c r="AP685" t="s">
        <v>478</v>
      </c>
      <c r="AQ685">
        <v>1</v>
      </c>
      <c r="AR685" t="s">
        <v>524</v>
      </c>
      <c r="AS685">
        <v>14</v>
      </c>
      <c r="AT685" t="s">
        <v>487</v>
      </c>
      <c r="AU685">
        <v>6</v>
      </c>
      <c r="AV685" t="s">
        <v>525</v>
      </c>
      <c r="AW685">
        <v>1</v>
      </c>
      <c r="AX685" t="s">
        <v>482</v>
      </c>
      <c r="AY685">
        <v>0</v>
      </c>
      <c r="BA685">
        <v>0</v>
      </c>
      <c r="BC685">
        <v>0</v>
      </c>
      <c r="BE685">
        <v>0</v>
      </c>
      <c r="BF685">
        <v>0</v>
      </c>
      <c r="BG685">
        <v>0</v>
      </c>
      <c r="BH685">
        <v>0</v>
      </c>
      <c r="BI685">
        <v>0</v>
      </c>
      <c r="BJ685">
        <v>10</v>
      </c>
      <c r="BK685" t="s">
        <v>782</v>
      </c>
      <c r="BL685" t="s">
        <v>783</v>
      </c>
      <c r="BM685" t="s">
        <v>547</v>
      </c>
      <c r="BN685" t="s">
        <v>758</v>
      </c>
      <c r="BO685">
        <v>70</v>
      </c>
      <c r="BP685">
        <v>0</v>
      </c>
      <c r="BQ685">
        <v>1</v>
      </c>
      <c r="BR685" t="s">
        <v>81</v>
      </c>
      <c r="BS685">
        <v>50</v>
      </c>
      <c r="BT685" t="s">
        <v>759</v>
      </c>
      <c r="BU685">
        <v>10000</v>
      </c>
      <c r="BV685">
        <v>3387</v>
      </c>
      <c r="BW685">
        <v>1</v>
      </c>
    </row>
    <row r="686" spans="1:75" x14ac:dyDescent="0.15">
      <c r="A686">
        <v>3</v>
      </c>
      <c r="B686">
        <v>400501</v>
      </c>
      <c r="C686">
        <v>1</v>
      </c>
      <c r="D686" t="s">
        <v>713</v>
      </c>
      <c r="E686">
        <v>20141117</v>
      </c>
      <c r="F686">
        <v>1</v>
      </c>
      <c r="G686" t="s">
        <v>472</v>
      </c>
      <c r="H686">
        <v>1</v>
      </c>
      <c r="I686" t="s">
        <v>710</v>
      </c>
      <c r="J686">
        <v>0</v>
      </c>
      <c r="K686">
        <v>0</v>
      </c>
      <c r="L686">
        <v>1</v>
      </c>
      <c r="M686" t="s">
        <v>551</v>
      </c>
      <c r="N686" t="s">
        <v>552</v>
      </c>
      <c r="O686" t="s">
        <v>553</v>
      </c>
      <c r="P686">
        <v>3</v>
      </c>
      <c r="R686">
        <v>0</v>
      </c>
      <c r="S686">
        <v>0</v>
      </c>
      <c r="T686">
        <v>0</v>
      </c>
      <c r="U686">
        <v>0</v>
      </c>
      <c r="V686">
        <v>0</v>
      </c>
      <c r="W686">
        <v>0</v>
      </c>
      <c r="X686">
        <v>0</v>
      </c>
      <c r="Y686" t="s">
        <v>63</v>
      </c>
      <c r="Z686">
        <v>22</v>
      </c>
      <c r="AA686" t="s">
        <v>70</v>
      </c>
      <c r="AB686" t="s">
        <v>477</v>
      </c>
      <c r="AC686">
        <v>1.6</v>
      </c>
      <c r="AD686" t="s">
        <v>478</v>
      </c>
      <c r="AE686" t="s">
        <v>714</v>
      </c>
      <c r="AF686">
        <v>0.7</v>
      </c>
      <c r="AG686" t="s">
        <v>478</v>
      </c>
      <c r="AH686" t="s">
        <v>94</v>
      </c>
      <c r="AI686">
        <v>2.5</v>
      </c>
      <c r="AJ686" t="s">
        <v>478</v>
      </c>
      <c r="AK686" t="s">
        <v>148</v>
      </c>
      <c r="AL686">
        <v>0.5</v>
      </c>
      <c r="AM686" t="s">
        <v>478</v>
      </c>
      <c r="AN686" t="s">
        <v>715</v>
      </c>
      <c r="AO686">
        <v>1.6</v>
      </c>
      <c r="AP686" t="s">
        <v>478</v>
      </c>
      <c r="AQ686">
        <v>5</v>
      </c>
      <c r="AR686" t="s">
        <v>528</v>
      </c>
      <c r="AS686">
        <v>13</v>
      </c>
      <c r="AT686" t="s">
        <v>529</v>
      </c>
      <c r="AU686">
        <v>7</v>
      </c>
      <c r="AV686" t="s">
        <v>487</v>
      </c>
      <c r="AW686">
        <v>4</v>
      </c>
      <c r="AX686" t="s">
        <v>487</v>
      </c>
      <c r="AY686">
        <v>0</v>
      </c>
      <c r="BA686">
        <v>0</v>
      </c>
      <c r="BC686">
        <v>0</v>
      </c>
      <c r="BE686">
        <v>0</v>
      </c>
      <c r="BF686">
        <v>0</v>
      </c>
      <c r="BG686">
        <v>0</v>
      </c>
      <c r="BH686">
        <v>0</v>
      </c>
      <c r="BI686">
        <v>0</v>
      </c>
      <c r="BJ686">
        <v>46</v>
      </c>
      <c r="BK686" t="s">
        <v>820</v>
      </c>
      <c r="BL686" t="s">
        <v>821</v>
      </c>
      <c r="BM686" t="s">
        <v>553</v>
      </c>
      <c r="BN686" t="s">
        <v>758</v>
      </c>
      <c r="BO686">
        <v>12</v>
      </c>
      <c r="BP686">
        <v>0</v>
      </c>
      <c r="BQ686">
        <v>1</v>
      </c>
      <c r="BR686" t="s">
        <v>81</v>
      </c>
      <c r="BS686">
        <v>50</v>
      </c>
      <c r="BT686" t="s">
        <v>759</v>
      </c>
      <c r="BU686">
        <v>1000</v>
      </c>
      <c r="BV686">
        <v>255</v>
      </c>
      <c r="BW686">
        <v>1</v>
      </c>
    </row>
    <row r="687" spans="1:75" x14ac:dyDescent="0.15">
      <c r="A687">
        <v>3</v>
      </c>
      <c r="B687">
        <v>400501</v>
      </c>
      <c r="C687">
        <v>1</v>
      </c>
      <c r="D687" t="s">
        <v>713</v>
      </c>
      <c r="E687">
        <v>20141117</v>
      </c>
      <c r="F687">
        <v>1</v>
      </c>
      <c r="G687" t="s">
        <v>472</v>
      </c>
      <c r="H687">
        <v>1</v>
      </c>
      <c r="I687" t="s">
        <v>710</v>
      </c>
      <c r="J687">
        <v>0</v>
      </c>
      <c r="K687">
        <v>0</v>
      </c>
      <c r="L687">
        <v>2</v>
      </c>
      <c r="M687" t="s">
        <v>786</v>
      </c>
      <c r="N687" t="s">
        <v>787</v>
      </c>
      <c r="O687" t="s">
        <v>788</v>
      </c>
      <c r="P687">
        <v>1</v>
      </c>
      <c r="R687">
        <v>0</v>
      </c>
      <c r="S687">
        <v>0</v>
      </c>
      <c r="T687">
        <v>0</v>
      </c>
      <c r="U687">
        <v>0</v>
      </c>
      <c r="V687">
        <v>0</v>
      </c>
      <c r="W687">
        <v>0</v>
      </c>
      <c r="X687">
        <v>0</v>
      </c>
      <c r="Y687" t="s">
        <v>63</v>
      </c>
      <c r="Z687">
        <v>2</v>
      </c>
      <c r="AA687" t="s">
        <v>70</v>
      </c>
      <c r="AB687" t="s">
        <v>477</v>
      </c>
      <c r="AC687">
        <v>0.3</v>
      </c>
      <c r="AD687" t="s">
        <v>478</v>
      </c>
      <c r="AE687" t="s">
        <v>714</v>
      </c>
      <c r="AF687">
        <v>0</v>
      </c>
      <c r="AG687" t="s">
        <v>478</v>
      </c>
      <c r="AH687" t="s">
        <v>94</v>
      </c>
      <c r="AI687">
        <v>0.2</v>
      </c>
      <c r="AJ687" t="s">
        <v>478</v>
      </c>
      <c r="AK687" t="s">
        <v>148</v>
      </c>
      <c r="AL687">
        <v>0</v>
      </c>
      <c r="AM687" t="s">
        <v>478</v>
      </c>
      <c r="AN687" t="s">
        <v>715</v>
      </c>
      <c r="AO687">
        <v>0.5</v>
      </c>
      <c r="AP687" t="s">
        <v>478</v>
      </c>
      <c r="AQ687">
        <v>5</v>
      </c>
      <c r="AR687" t="s">
        <v>528</v>
      </c>
      <c r="AS687">
        <v>13</v>
      </c>
      <c r="AT687" t="s">
        <v>529</v>
      </c>
      <c r="AU687">
        <v>7</v>
      </c>
      <c r="AV687" t="s">
        <v>487</v>
      </c>
      <c r="AW687">
        <v>4</v>
      </c>
      <c r="AX687" t="s">
        <v>487</v>
      </c>
      <c r="AY687">
        <v>0</v>
      </c>
      <c r="BA687">
        <v>0</v>
      </c>
      <c r="BC687">
        <v>0</v>
      </c>
      <c r="BE687">
        <v>0</v>
      </c>
      <c r="BF687">
        <v>0</v>
      </c>
      <c r="BG687">
        <v>0</v>
      </c>
      <c r="BH687">
        <v>0</v>
      </c>
      <c r="BI687">
        <v>0</v>
      </c>
      <c r="BJ687">
        <v>179</v>
      </c>
      <c r="BK687" t="s">
        <v>789</v>
      </c>
      <c r="BL687" t="s">
        <v>790</v>
      </c>
      <c r="BM687" t="s">
        <v>788</v>
      </c>
      <c r="BN687" t="s">
        <v>758</v>
      </c>
      <c r="BO687">
        <v>1</v>
      </c>
      <c r="BP687">
        <v>0</v>
      </c>
      <c r="BQ687">
        <v>1</v>
      </c>
      <c r="BR687" t="s">
        <v>81</v>
      </c>
      <c r="BS687">
        <v>50</v>
      </c>
      <c r="BT687" t="s">
        <v>759</v>
      </c>
      <c r="BU687">
        <v>1000</v>
      </c>
      <c r="BV687">
        <v>539</v>
      </c>
      <c r="BW687">
        <v>1</v>
      </c>
    </row>
    <row r="688" spans="1:75" x14ac:dyDescent="0.15">
      <c r="A688">
        <v>3</v>
      </c>
      <c r="B688">
        <v>400501</v>
      </c>
      <c r="C688">
        <v>1</v>
      </c>
      <c r="D688" t="s">
        <v>713</v>
      </c>
      <c r="E688">
        <v>20141117</v>
      </c>
      <c r="F688">
        <v>1</v>
      </c>
      <c r="G688" t="s">
        <v>472</v>
      </c>
      <c r="H688">
        <v>1</v>
      </c>
      <c r="I688" t="s">
        <v>710</v>
      </c>
      <c r="J688">
        <v>0</v>
      </c>
      <c r="K688">
        <v>0</v>
      </c>
      <c r="L688">
        <v>3</v>
      </c>
      <c r="M688" t="s">
        <v>652</v>
      </c>
      <c r="N688" t="s">
        <v>653</v>
      </c>
      <c r="O688" t="s">
        <v>654</v>
      </c>
      <c r="P688">
        <v>0</v>
      </c>
      <c r="R688">
        <v>0</v>
      </c>
      <c r="S688">
        <v>0</v>
      </c>
      <c r="T688">
        <v>0</v>
      </c>
      <c r="U688">
        <v>0</v>
      </c>
      <c r="V688">
        <v>0</v>
      </c>
      <c r="W688">
        <v>0</v>
      </c>
      <c r="X688">
        <v>0</v>
      </c>
      <c r="Y688" t="s">
        <v>63</v>
      </c>
      <c r="Z688">
        <v>0</v>
      </c>
      <c r="AA688" t="s">
        <v>70</v>
      </c>
      <c r="AB688" t="s">
        <v>477</v>
      </c>
      <c r="AC688">
        <v>0</v>
      </c>
      <c r="AD688" t="s">
        <v>478</v>
      </c>
      <c r="AE688" t="s">
        <v>714</v>
      </c>
      <c r="AF688">
        <v>0</v>
      </c>
      <c r="AG688" t="s">
        <v>478</v>
      </c>
      <c r="AH688" t="s">
        <v>94</v>
      </c>
      <c r="AI688">
        <v>0</v>
      </c>
      <c r="AJ688" t="s">
        <v>478</v>
      </c>
      <c r="AK688" t="s">
        <v>148</v>
      </c>
      <c r="AL688">
        <v>0</v>
      </c>
      <c r="AM688" t="s">
        <v>478</v>
      </c>
      <c r="AN688" t="s">
        <v>715</v>
      </c>
      <c r="AO688">
        <v>0</v>
      </c>
      <c r="AP688" t="s">
        <v>478</v>
      </c>
      <c r="AQ688">
        <v>5</v>
      </c>
      <c r="AR688" t="s">
        <v>528</v>
      </c>
      <c r="AS688">
        <v>13</v>
      </c>
      <c r="AT688" t="s">
        <v>529</v>
      </c>
      <c r="AU688">
        <v>7</v>
      </c>
      <c r="AV688" t="s">
        <v>487</v>
      </c>
      <c r="AW688">
        <v>4</v>
      </c>
      <c r="AX688" t="s">
        <v>487</v>
      </c>
      <c r="AY688">
        <v>0</v>
      </c>
      <c r="BA688">
        <v>0</v>
      </c>
      <c r="BC688">
        <v>0</v>
      </c>
      <c r="BE688">
        <v>0</v>
      </c>
      <c r="BF688">
        <v>0</v>
      </c>
      <c r="BG688">
        <v>0</v>
      </c>
      <c r="BH688">
        <v>0</v>
      </c>
      <c r="BI688">
        <v>0</v>
      </c>
      <c r="BJ688">
        <v>999</v>
      </c>
      <c r="BN688" t="s">
        <v>487</v>
      </c>
      <c r="BO688">
        <v>180</v>
      </c>
      <c r="BP688">
        <v>0</v>
      </c>
      <c r="BQ688">
        <v>1</v>
      </c>
      <c r="BR688" t="s">
        <v>81</v>
      </c>
      <c r="BS688">
        <v>99</v>
      </c>
      <c r="BT688" t="s">
        <v>655</v>
      </c>
      <c r="BU688">
        <v>999000</v>
      </c>
      <c r="BV688">
        <v>1</v>
      </c>
      <c r="BW688">
        <v>1</v>
      </c>
    </row>
    <row r="689" spans="1:75" x14ac:dyDescent="0.15">
      <c r="A689">
        <v>3</v>
      </c>
      <c r="B689">
        <v>400501</v>
      </c>
      <c r="C689">
        <v>1</v>
      </c>
      <c r="D689" t="s">
        <v>713</v>
      </c>
      <c r="E689">
        <v>20141117</v>
      </c>
      <c r="F689">
        <v>1</v>
      </c>
      <c r="G689" t="s">
        <v>472</v>
      </c>
      <c r="H689">
        <v>1</v>
      </c>
      <c r="I689" t="s">
        <v>710</v>
      </c>
      <c r="J689">
        <v>0</v>
      </c>
      <c r="K689">
        <v>0</v>
      </c>
      <c r="L689">
        <v>4</v>
      </c>
      <c r="M689" t="s">
        <v>688</v>
      </c>
      <c r="N689" t="s">
        <v>689</v>
      </c>
      <c r="O689" t="s">
        <v>690</v>
      </c>
      <c r="P689">
        <v>5</v>
      </c>
      <c r="R689">
        <v>0</v>
      </c>
      <c r="S689">
        <v>0</v>
      </c>
      <c r="T689">
        <v>0</v>
      </c>
      <c r="U689">
        <v>0</v>
      </c>
      <c r="V689">
        <v>0</v>
      </c>
      <c r="W689">
        <v>0</v>
      </c>
      <c r="X689">
        <v>0</v>
      </c>
      <c r="Y689" t="s">
        <v>63</v>
      </c>
      <c r="Z689">
        <v>8</v>
      </c>
      <c r="AA689" t="s">
        <v>70</v>
      </c>
      <c r="AB689" t="s">
        <v>477</v>
      </c>
      <c r="AC689">
        <v>0.2</v>
      </c>
      <c r="AD689" t="s">
        <v>478</v>
      </c>
      <c r="AE689" t="s">
        <v>714</v>
      </c>
      <c r="AF689">
        <v>0</v>
      </c>
      <c r="AG689" t="s">
        <v>478</v>
      </c>
      <c r="AH689" t="s">
        <v>94</v>
      </c>
      <c r="AI689">
        <v>1.8</v>
      </c>
      <c r="AJ689" t="s">
        <v>478</v>
      </c>
      <c r="AK689" t="s">
        <v>148</v>
      </c>
      <c r="AL689">
        <v>0.1</v>
      </c>
      <c r="AM689" t="s">
        <v>478</v>
      </c>
      <c r="AN689" t="s">
        <v>715</v>
      </c>
      <c r="AO689">
        <v>0</v>
      </c>
      <c r="AP689" t="s">
        <v>478</v>
      </c>
      <c r="AQ689">
        <v>5</v>
      </c>
      <c r="AR689" t="s">
        <v>528</v>
      </c>
      <c r="AS689">
        <v>13</v>
      </c>
      <c r="AT689" t="s">
        <v>529</v>
      </c>
      <c r="AU689">
        <v>7</v>
      </c>
      <c r="AV689" t="s">
        <v>487</v>
      </c>
      <c r="AW689">
        <v>4</v>
      </c>
      <c r="AX689" t="s">
        <v>487</v>
      </c>
      <c r="AY689">
        <v>0</v>
      </c>
      <c r="BA689">
        <v>0</v>
      </c>
      <c r="BC689">
        <v>0</v>
      </c>
      <c r="BE689">
        <v>0</v>
      </c>
      <c r="BF689">
        <v>0</v>
      </c>
      <c r="BG689">
        <v>0</v>
      </c>
      <c r="BH689">
        <v>0</v>
      </c>
      <c r="BI689">
        <v>0</v>
      </c>
      <c r="BJ689">
        <v>20</v>
      </c>
      <c r="BK689" t="s">
        <v>691</v>
      </c>
      <c r="BL689" t="s">
        <v>989</v>
      </c>
      <c r="BM689" t="s">
        <v>690</v>
      </c>
      <c r="BN689" t="s">
        <v>758</v>
      </c>
      <c r="BO689">
        <v>10</v>
      </c>
      <c r="BP689">
        <v>0</v>
      </c>
      <c r="BQ689">
        <v>1</v>
      </c>
      <c r="BR689" t="s">
        <v>81</v>
      </c>
      <c r="BS689">
        <v>50</v>
      </c>
      <c r="BT689" t="s">
        <v>759</v>
      </c>
      <c r="BU689">
        <v>90</v>
      </c>
      <c r="BV689">
        <v>41</v>
      </c>
      <c r="BW689">
        <v>2</v>
      </c>
    </row>
    <row r="690" spans="1:75" x14ac:dyDescent="0.15">
      <c r="A690">
        <v>3</v>
      </c>
      <c r="B690">
        <v>400501</v>
      </c>
      <c r="C690">
        <v>1</v>
      </c>
      <c r="D690" t="s">
        <v>713</v>
      </c>
      <c r="E690">
        <v>20141117</v>
      </c>
      <c r="F690">
        <v>1</v>
      </c>
      <c r="G690" t="s">
        <v>472</v>
      </c>
      <c r="H690">
        <v>1</v>
      </c>
      <c r="I690" t="s">
        <v>710</v>
      </c>
      <c r="J690">
        <v>0</v>
      </c>
      <c r="K690">
        <v>0</v>
      </c>
      <c r="L690">
        <v>5</v>
      </c>
      <c r="M690" t="s">
        <v>668</v>
      </c>
      <c r="N690" t="s">
        <v>669</v>
      </c>
      <c r="O690" t="s">
        <v>667</v>
      </c>
      <c r="P690">
        <v>2</v>
      </c>
      <c r="R690">
        <v>0</v>
      </c>
      <c r="S690">
        <v>0</v>
      </c>
      <c r="T690">
        <v>0</v>
      </c>
      <c r="U690">
        <v>0</v>
      </c>
      <c r="V690">
        <v>0</v>
      </c>
      <c r="W690">
        <v>0</v>
      </c>
      <c r="X690">
        <v>0</v>
      </c>
      <c r="Y690" t="s">
        <v>63</v>
      </c>
      <c r="Z690">
        <v>0</v>
      </c>
      <c r="AA690" t="s">
        <v>70</v>
      </c>
      <c r="AB690" t="s">
        <v>477</v>
      </c>
      <c r="AC690">
        <v>0</v>
      </c>
      <c r="AD690" t="s">
        <v>478</v>
      </c>
      <c r="AE690" t="s">
        <v>714</v>
      </c>
      <c r="AF690">
        <v>0</v>
      </c>
      <c r="AG690" t="s">
        <v>478</v>
      </c>
      <c r="AH690" t="s">
        <v>94</v>
      </c>
      <c r="AI690">
        <v>0</v>
      </c>
      <c r="AJ690" t="s">
        <v>478</v>
      </c>
      <c r="AK690" t="s">
        <v>148</v>
      </c>
      <c r="AL690">
        <v>0</v>
      </c>
      <c r="AM690" t="s">
        <v>478</v>
      </c>
      <c r="AN690" t="s">
        <v>715</v>
      </c>
      <c r="AO690">
        <v>0</v>
      </c>
      <c r="AP690" t="s">
        <v>478</v>
      </c>
      <c r="AQ690">
        <v>5</v>
      </c>
      <c r="AR690" t="s">
        <v>528</v>
      </c>
      <c r="AS690">
        <v>13</v>
      </c>
      <c r="AT690" t="s">
        <v>529</v>
      </c>
      <c r="AU690">
        <v>7</v>
      </c>
      <c r="AV690" t="s">
        <v>487</v>
      </c>
      <c r="AW690">
        <v>4</v>
      </c>
      <c r="AX690" t="s">
        <v>487</v>
      </c>
      <c r="AY690">
        <v>0</v>
      </c>
      <c r="BA690">
        <v>0</v>
      </c>
      <c r="BC690">
        <v>0</v>
      </c>
      <c r="BE690">
        <v>0</v>
      </c>
      <c r="BF690">
        <v>0</v>
      </c>
      <c r="BG690">
        <v>0</v>
      </c>
      <c r="BH690">
        <v>0</v>
      </c>
      <c r="BI690">
        <v>0</v>
      </c>
      <c r="BJ690">
        <v>90</v>
      </c>
      <c r="BN690" t="s">
        <v>758</v>
      </c>
      <c r="BO690">
        <v>1</v>
      </c>
      <c r="BP690">
        <v>0</v>
      </c>
      <c r="BQ690">
        <v>1</v>
      </c>
      <c r="BR690" t="s">
        <v>81</v>
      </c>
      <c r="BS690">
        <v>50</v>
      </c>
      <c r="BT690" t="s">
        <v>759</v>
      </c>
      <c r="BU690">
        <v>200</v>
      </c>
      <c r="BV690">
        <v>489</v>
      </c>
      <c r="BW690">
        <v>1</v>
      </c>
    </row>
    <row r="691" spans="1:75" x14ac:dyDescent="0.15">
      <c r="A691">
        <v>3</v>
      </c>
      <c r="B691">
        <v>400501</v>
      </c>
      <c r="C691">
        <v>1</v>
      </c>
      <c r="D691" t="s">
        <v>713</v>
      </c>
      <c r="E691">
        <v>20141117</v>
      </c>
      <c r="F691">
        <v>1</v>
      </c>
      <c r="G691" t="s">
        <v>472</v>
      </c>
      <c r="H691">
        <v>1</v>
      </c>
      <c r="I691" t="s">
        <v>710</v>
      </c>
      <c r="J691">
        <v>0</v>
      </c>
      <c r="K691">
        <v>0</v>
      </c>
      <c r="L691">
        <v>6</v>
      </c>
      <c r="M691" t="s">
        <v>581</v>
      </c>
      <c r="N691" t="s">
        <v>582</v>
      </c>
      <c r="O691" t="s">
        <v>550</v>
      </c>
      <c r="P691">
        <v>1</v>
      </c>
      <c r="R691">
        <v>0</v>
      </c>
      <c r="S691">
        <v>0</v>
      </c>
      <c r="T691">
        <v>0</v>
      </c>
      <c r="U691">
        <v>0</v>
      </c>
      <c r="V691">
        <v>0</v>
      </c>
      <c r="W691">
        <v>0</v>
      </c>
      <c r="X691">
        <v>0</v>
      </c>
      <c r="Y691" t="s">
        <v>63</v>
      </c>
      <c r="Z691">
        <v>0</v>
      </c>
      <c r="AA691" t="s">
        <v>70</v>
      </c>
      <c r="AB691" t="s">
        <v>477</v>
      </c>
      <c r="AC691">
        <v>0</v>
      </c>
      <c r="AD691" t="s">
        <v>478</v>
      </c>
      <c r="AE691" t="s">
        <v>714</v>
      </c>
      <c r="AF691">
        <v>0</v>
      </c>
      <c r="AG691" t="s">
        <v>478</v>
      </c>
      <c r="AH691" t="s">
        <v>94</v>
      </c>
      <c r="AI691">
        <v>0.1</v>
      </c>
      <c r="AJ691" t="s">
        <v>478</v>
      </c>
      <c r="AK691" t="s">
        <v>148</v>
      </c>
      <c r="AL691">
        <v>0</v>
      </c>
      <c r="AM691" t="s">
        <v>478</v>
      </c>
      <c r="AN691" t="s">
        <v>715</v>
      </c>
      <c r="AO691">
        <v>0</v>
      </c>
      <c r="AP691" t="s">
        <v>478</v>
      </c>
      <c r="AQ691">
        <v>5</v>
      </c>
      <c r="AR691" t="s">
        <v>528</v>
      </c>
      <c r="AS691">
        <v>13</v>
      </c>
      <c r="AT691" t="s">
        <v>529</v>
      </c>
      <c r="AU691">
        <v>7</v>
      </c>
      <c r="AV691" t="s">
        <v>487</v>
      </c>
      <c r="AW691">
        <v>4</v>
      </c>
      <c r="AX691" t="s">
        <v>487</v>
      </c>
      <c r="AY691">
        <v>0</v>
      </c>
      <c r="BA691">
        <v>0</v>
      </c>
      <c r="BC691">
        <v>0</v>
      </c>
      <c r="BE691">
        <v>0</v>
      </c>
      <c r="BF691">
        <v>0</v>
      </c>
      <c r="BG691">
        <v>0</v>
      </c>
      <c r="BH691">
        <v>0</v>
      </c>
      <c r="BI691">
        <v>0</v>
      </c>
      <c r="BJ691">
        <v>61</v>
      </c>
      <c r="BK691" t="s">
        <v>966</v>
      </c>
      <c r="BL691" t="s">
        <v>967</v>
      </c>
      <c r="BM691" t="s">
        <v>550</v>
      </c>
      <c r="BN691" t="s">
        <v>758</v>
      </c>
      <c r="BO691">
        <v>1</v>
      </c>
      <c r="BP691">
        <v>0</v>
      </c>
      <c r="BQ691">
        <v>1</v>
      </c>
      <c r="BR691" t="s">
        <v>81</v>
      </c>
      <c r="BS691">
        <v>50</v>
      </c>
      <c r="BT691" t="s">
        <v>759</v>
      </c>
      <c r="BU691">
        <v>300</v>
      </c>
      <c r="BV691">
        <v>216</v>
      </c>
      <c r="BW691">
        <v>2</v>
      </c>
    </row>
    <row r="692" spans="1:75" x14ac:dyDescent="0.15">
      <c r="A692">
        <v>3</v>
      </c>
      <c r="B692">
        <v>400501</v>
      </c>
      <c r="C692">
        <v>1</v>
      </c>
      <c r="D692" t="s">
        <v>713</v>
      </c>
      <c r="E692">
        <v>20141117</v>
      </c>
      <c r="F692">
        <v>1</v>
      </c>
      <c r="G692" t="s">
        <v>472</v>
      </c>
      <c r="H692">
        <v>1</v>
      </c>
      <c r="I692" t="s">
        <v>710</v>
      </c>
      <c r="J692">
        <v>0</v>
      </c>
      <c r="K692">
        <v>0</v>
      </c>
      <c r="L692">
        <v>1</v>
      </c>
      <c r="M692" t="s">
        <v>1514</v>
      </c>
      <c r="N692" t="s">
        <v>1515</v>
      </c>
      <c r="O692" t="s">
        <v>1414</v>
      </c>
      <c r="P692">
        <v>133</v>
      </c>
      <c r="R692">
        <v>0</v>
      </c>
      <c r="S692">
        <v>0</v>
      </c>
      <c r="T692">
        <v>0</v>
      </c>
      <c r="U692">
        <v>0</v>
      </c>
      <c r="V692">
        <v>0</v>
      </c>
      <c r="W692">
        <v>0</v>
      </c>
      <c r="X692">
        <v>0</v>
      </c>
      <c r="Y692" t="s">
        <v>63</v>
      </c>
      <c r="Z692">
        <v>206</v>
      </c>
      <c r="AA692" t="s">
        <v>70</v>
      </c>
      <c r="AB692" t="s">
        <v>477</v>
      </c>
      <c r="AC692">
        <v>17.100000000000001</v>
      </c>
      <c r="AD692" t="s">
        <v>478</v>
      </c>
      <c r="AE692" t="s">
        <v>714</v>
      </c>
      <c r="AF692">
        <v>14.1</v>
      </c>
      <c r="AG692" t="s">
        <v>478</v>
      </c>
      <c r="AH692" t="s">
        <v>94</v>
      </c>
      <c r="AI692">
        <v>0.2</v>
      </c>
      <c r="AJ692" t="s">
        <v>478</v>
      </c>
      <c r="AK692" t="s">
        <v>148</v>
      </c>
      <c r="AL692">
        <v>0</v>
      </c>
      <c r="AM692" t="s">
        <v>478</v>
      </c>
      <c r="AN692" t="s">
        <v>715</v>
      </c>
      <c r="AO692">
        <v>0.1</v>
      </c>
      <c r="AP692" t="s">
        <v>478</v>
      </c>
      <c r="AQ692">
        <v>2</v>
      </c>
      <c r="AR692" t="s">
        <v>479</v>
      </c>
      <c r="AS692">
        <v>2</v>
      </c>
      <c r="AT692" t="s">
        <v>480</v>
      </c>
      <c r="AU692">
        <v>2</v>
      </c>
      <c r="AV692" t="s">
        <v>481</v>
      </c>
      <c r="AW692">
        <v>1</v>
      </c>
      <c r="AX692" t="s">
        <v>482</v>
      </c>
      <c r="AY692">
        <v>0</v>
      </c>
      <c r="BA692">
        <v>0</v>
      </c>
      <c r="BC692">
        <v>0</v>
      </c>
      <c r="BE692">
        <v>0</v>
      </c>
      <c r="BF692">
        <v>1</v>
      </c>
      <c r="BG692">
        <v>0</v>
      </c>
      <c r="BH692">
        <v>0</v>
      </c>
      <c r="BI692">
        <v>0</v>
      </c>
      <c r="BJ692">
        <v>100</v>
      </c>
      <c r="BK692" t="s">
        <v>1516</v>
      </c>
      <c r="BL692" t="s">
        <v>1517</v>
      </c>
      <c r="BM692" t="s">
        <v>1414</v>
      </c>
      <c r="BN692" t="s">
        <v>758</v>
      </c>
      <c r="BO692">
        <v>80</v>
      </c>
      <c r="BP692">
        <v>1000</v>
      </c>
      <c r="BQ692">
        <v>6</v>
      </c>
      <c r="BR692" t="s">
        <v>489</v>
      </c>
      <c r="BS692">
        <v>50</v>
      </c>
      <c r="BT692" t="s">
        <v>759</v>
      </c>
      <c r="BU692">
        <v>80</v>
      </c>
      <c r="BV692">
        <v>133</v>
      </c>
      <c r="BW692">
        <v>3</v>
      </c>
    </row>
    <row r="693" spans="1:75" x14ac:dyDescent="0.15">
      <c r="A693">
        <v>3</v>
      </c>
      <c r="B693">
        <v>400501</v>
      </c>
      <c r="C693">
        <v>1</v>
      </c>
      <c r="D693" t="s">
        <v>713</v>
      </c>
      <c r="E693">
        <v>20141117</v>
      </c>
      <c r="F693">
        <v>1</v>
      </c>
      <c r="G693" t="s">
        <v>472</v>
      </c>
      <c r="H693">
        <v>1</v>
      </c>
      <c r="I693" t="s">
        <v>710</v>
      </c>
      <c r="J693">
        <v>0</v>
      </c>
      <c r="K693">
        <v>0</v>
      </c>
      <c r="L693">
        <v>2</v>
      </c>
      <c r="M693" t="s">
        <v>510</v>
      </c>
      <c r="N693" t="s">
        <v>511</v>
      </c>
      <c r="O693" t="s">
        <v>512</v>
      </c>
      <c r="P693">
        <v>1</v>
      </c>
      <c r="R693">
        <v>0</v>
      </c>
      <c r="S693">
        <v>0</v>
      </c>
      <c r="T693">
        <v>0</v>
      </c>
      <c r="U693">
        <v>0</v>
      </c>
      <c r="V693">
        <v>0</v>
      </c>
      <c r="W693">
        <v>0</v>
      </c>
      <c r="X693">
        <v>0</v>
      </c>
      <c r="Y693" t="s">
        <v>63</v>
      </c>
      <c r="Z693">
        <v>4</v>
      </c>
      <c r="AA693" t="s">
        <v>70</v>
      </c>
      <c r="AB693" t="s">
        <v>477</v>
      </c>
      <c r="AC693">
        <v>0.5</v>
      </c>
      <c r="AD693" t="s">
        <v>478</v>
      </c>
      <c r="AE693" t="s">
        <v>714</v>
      </c>
      <c r="AF693">
        <v>0</v>
      </c>
      <c r="AG693" t="s">
        <v>478</v>
      </c>
      <c r="AH693" t="s">
        <v>94</v>
      </c>
      <c r="AI693">
        <v>0.6</v>
      </c>
      <c r="AJ693" t="s">
        <v>478</v>
      </c>
      <c r="AK693" t="s">
        <v>148</v>
      </c>
      <c r="AL693">
        <v>0</v>
      </c>
      <c r="AM693" t="s">
        <v>478</v>
      </c>
      <c r="AN693" t="s">
        <v>715</v>
      </c>
      <c r="AO693">
        <v>0.9</v>
      </c>
      <c r="AP693" t="s">
        <v>478</v>
      </c>
      <c r="AQ693">
        <v>2</v>
      </c>
      <c r="AR693" t="s">
        <v>479</v>
      </c>
      <c r="AS693">
        <v>2</v>
      </c>
      <c r="AT693" t="s">
        <v>480</v>
      </c>
      <c r="AU693">
        <v>2</v>
      </c>
      <c r="AV693" t="s">
        <v>481</v>
      </c>
      <c r="AW693">
        <v>1</v>
      </c>
      <c r="AX693" t="s">
        <v>482</v>
      </c>
      <c r="AY693">
        <v>0</v>
      </c>
      <c r="BA693">
        <v>0</v>
      </c>
      <c r="BC693">
        <v>0</v>
      </c>
      <c r="BE693">
        <v>0</v>
      </c>
      <c r="BF693">
        <v>1</v>
      </c>
      <c r="BG693">
        <v>0</v>
      </c>
      <c r="BH693">
        <v>0</v>
      </c>
      <c r="BI693">
        <v>0</v>
      </c>
      <c r="BJ693">
        <v>171</v>
      </c>
      <c r="BK693" t="s">
        <v>833</v>
      </c>
      <c r="BL693" t="s">
        <v>834</v>
      </c>
      <c r="BM693" t="s">
        <v>512</v>
      </c>
      <c r="BN693" t="s">
        <v>758</v>
      </c>
      <c r="BO693">
        <v>6</v>
      </c>
      <c r="BP693">
        <v>0</v>
      </c>
      <c r="BQ693">
        <v>1</v>
      </c>
      <c r="BR693" t="s">
        <v>81</v>
      </c>
      <c r="BS693">
        <v>50</v>
      </c>
      <c r="BT693" t="s">
        <v>759</v>
      </c>
      <c r="BU693">
        <v>1800</v>
      </c>
      <c r="BV693">
        <v>333</v>
      </c>
      <c r="BW693">
        <v>1</v>
      </c>
    </row>
    <row r="694" spans="1:75" x14ac:dyDescent="0.15">
      <c r="A694">
        <v>3</v>
      </c>
      <c r="B694">
        <v>400501</v>
      </c>
      <c r="C694">
        <v>1</v>
      </c>
      <c r="D694" t="s">
        <v>713</v>
      </c>
      <c r="E694">
        <v>20141117</v>
      </c>
      <c r="F694">
        <v>1</v>
      </c>
      <c r="G694" t="s">
        <v>472</v>
      </c>
      <c r="H694">
        <v>1</v>
      </c>
      <c r="I694" t="s">
        <v>710</v>
      </c>
      <c r="J694">
        <v>0</v>
      </c>
      <c r="K694">
        <v>0</v>
      </c>
      <c r="L694">
        <v>3</v>
      </c>
      <c r="M694" t="s">
        <v>561</v>
      </c>
      <c r="N694" t="s">
        <v>562</v>
      </c>
      <c r="O694" t="s">
        <v>563</v>
      </c>
      <c r="P694">
        <v>2</v>
      </c>
      <c r="R694">
        <v>0</v>
      </c>
      <c r="S694">
        <v>0</v>
      </c>
      <c r="T694">
        <v>0</v>
      </c>
      <c r="U694">
        <v>0</v>
      </c>
      <c r="V694">
        <v>0</v>
      </c>
      <c r="W694">
        <v>0</v>
      </c>
      <c r="X694">
        <v>0</v>
      </c>
      <c r="Y694" t="s">
        <v>63</v>
      </c>
      <c r="Z694">
        <v>14</v>
      </c>
      <c r="AA694" t="s">
        <v>70</v>
      </c>
      <c r="AB694" t="s">
        <v>477</v>
      </c>
      <c r="AC694">
        <v>0</v>
      </c>
      <c r="AD694" t="s">
        <v>478</v>
      </c>
      <c r="AE694" t="s">
        <v>714</v>
      </c>
      <c r="AF694">
        <v>0</v>
      </c>
      <c r="AG694" t="s">
        <v>478</v>
      </c>
      <c r="AH694" t="s">
        <v>94</v>
      </c>
      <c r="AI694">
        <v>3.3</v>
      </c>
      <c r="AJ694" t="s">
        <v>478</v>
      </c>
      <c r="AK694" t="s">
        <v>148</v>
      </c>
      <c r="AL694">
        <v>0</v>
      </c>
      <c r="AM694" t="s">
        <v>478</v>
      </c>
      <c r="AN694" t="s">
        <v>715</v>
      </c>
      <c r="AO694">
        <v>0</v>
      </c>
      <c r="AP694" t="s">
        <v>478</v>
      </c>
      <c r="AQ694">
        <v>2</v>
      </c>
      <c r="AR694" t="s">
        <v>479</v>
      </c>
      <c r="AS694">
        <v>2</v>
      </c>
      <c r="AT694" t="s">
        <v>480</v>
      </c>
      <c r="AU694">
        <v>2</v>
      </c>
      <c r="AV694" t="s">
        <v>481</v>
      </c>
      <c r="AW694">
        <v>1</v>
      </c>
      <c r="AX694" t="s">
        <v>482</v>
      </c>
      <c r="AY694">
        <v>0</v>
      </c>
      <c r="BA694">
        <v>0</v>
      </c>
      <c r="BC694">
        <v>0</v>
      </c>
      <c r="BE694">
        <v>0</v>
      </c>
      <c r="BF694">
        <v>1</v>
      </c>
      <c r="BG694">
        <v>0</v>
      </c>
      <c r="BH694">
        <v>0</v>
      </c>
      <c r="BI694">
        <v>0</v>
      </c>
      <c r="BJ694">
        <v>179</v>
      </c>
      <c r="BK694" t="s">
        <v>564</v>
      </c>
      <c r="BL694" t="s">
        <v>854</v>
      </c>
      <c r="BM694" t="s">
        <v>563</v>
      </c>
      <c r="BN694" t="s">
        <v>758</v>
      </c>
      <c r="BO694">
        <v>6</v>
      </c>
      <c r="BP694">
        <v>0</v>
      </c>
      <c r="BQ694">
        <v>1</v>
      </c>
      <c r="BR694" t="s">
        <v>81</v>
      </c>
      <c r="BS694">
        <v>50</v>
      </c>
      <c r="BT694" t="s">
        <v>759</v>
      </c>
      <c r="BU694">
        <v>1800</v>
      </c>
      <c r="BV694">
        <v>454</v>
      </c>
      <c r="BW694">
        <v>1</v>
      </c>
    </row>
    <row r="695" spans="1:75" x14ac:dyDescent="0.15">
      <c r="A695">
        <v>3</v>
      </c>
      <c r="B695">
        <v>400501</v>
      </c>
      <c r="C695">
        <v>1</v>
      </c>
      <c r="D695" t="s">
        <v>713</v>
      </c>
      <c r="E695">
        <v>20141117</v>
      </c>
      <c r="F695">
        <v>1</v>
      </c>
      <c r="G695" t="s">
        <v>472</v>
      </c>
      <c r="H695">
        <v>1</v>
      </c>
      <c r="I695" t="s">
        <v>710</v>
      </c>
      <c r="J695">
        <v>0</v>
      </c>
      <c r="K695">
        <v>0</v>
      </c>
      <c r="L695">
        <v>4</v>
      </c>
      <c r="M695" t="s">
        <v>822</v>
      </c>
      <c r="N695" t="s">
        <v>823</v>
      </c>
      <c r="O695" t="s">
        <v>568</v>
      </c>
      <c r="P695">
        <v>2</v>
      </c>
      <c r="R695">
        <v>0</v>
      </c>
      <c r="S695">
        <v>0</v>
      </c>
      <c r="T695">
        <v>0</v>
      </c>
      <c r="U695">
        <v>0</v>
      </c>
      <c r="V695">
        <v>0</v>
      </c>
      <c r="W695">
        <v>0</v>
      </c>
      <c r="X695">
        <v>0</v>
      </c>
      <c r="Y695" t="s">
        <v>63</v>
      </c>
      <c r="Z695">
        <v>7</v>
      </c>
      <c r="AA695" t="s">
        <v>70</v>
      </c>
      <c r="AB695" t="s">
        <v>477</v>
      </c>
      <c r="AC695">
        <v>0</v>
      </c>
      <c r="AD695" t="s">
        <v>478</v>
      </c>
      <c r="AE695" t="s">
        <v>714</v>
      </c>
      <c r="AF695">
        <v>0</v>
      </c>
      <c r="AG695" t="s">
        <v>478</v>
      </c>
      <c r="AH695" t="s">
        <v>94</v>
      </c>
      <c r="AI695">
        <v>0.3</v>
      </c>
      <c r="AJ695" t="s">
        <v>478</v>
      </c>
      <c r="AK695" t="s">
        <v>148</v>
      </c>
      <c r="AL695">
        <v>0</v>
      </c>
      <c r="AM695" t="s">
        <v>478</v>
      </c>
      <c r="AN695" t="s">
        <v>715</v>
      </c>
      <c r="AO695">
        <v>0</v>
      </c>
      <c r="AP695" t="s">
        <v>478</v>
      </c>
      <c r="AQ695">
        <v>2</v>
      </c>
      <c r="AR695" t="s">
        <v>479</v>
      </c>
      <c r="AS695">
        <v>2</v>
      </c>
      <c r="AT695" t="s">
        <v>480</v>
      </c>
      <c r="AU695">
        <v>2</v>
      </c>
      <c r="AV695" t="s">
        <v>481</v>
      </c>
      <c r="AW695">
        <v>1</v>
      </c>
      <c r="AX695" t="s">
        <v>482</v>
      </c>
      <c r="AY695">
        <v>0</v>
      </c>
      <c r="BA695">
        <v>0</v>
      </c>
      <c r="BC695">
        <v>0</v>
      </c>
      <c r="BE695">
        <v>0</v>
      </c>
      <c r="BF695">
        <v>1</v>
      </c>
      <c r="BG695">
        <v>0</v>
      </c>
      <c r="BH695">
        <v>0</v>
      </c>
      <c r="BI695">
        <v>0</v>
      </c>
      <c r="BJ695">
        <v>179</v>
      </c>
      <c r="BK695" t="s">
        <v>824</v>
      </c>
      <c r="BL695" t="s">
        <v>825</v>
      </c>
      <c r="BM695" t="s">
        <v>568</v>
      </c>
      <c r="BN695" t="s">
        <v>758</v>
      </c>
      <c r="BO695">
        <v>6</v>
      </c>
      <c r="BP695">
        <v>0</v>
      </c>
      <c r="BQ695">
        <v>1</v>
      </c>
      <c r="BR695" t="s">
        <v>81</v>
      </c>
      <c r="BS695">
        <v>50</v>
      </c>
      <c r="BT695" t="s">
        <v>759</v>
      </c>
      <c r="BU695">
        <v>1800</v>
      </c>
      <c r="BV695">
        <v>550</v>
      </c>
      <c r="BW695">
        <v>1</v>
      </c>
    </row>
    <row r="696" spans="1:75" x14ac:dyDescent="0.15">
      <c r="A696">
        <v>3</v>
      </c>
      <c r="B696">
        <v>400501</v>
      </c>
      <c r="C696">
        <v>1</v>
      </c>
      <c r="D696" t="s">
        <v>713</v>
      </c>
      <c r="E696">
        <v>20141117</v>
      </c>
      <c r="F696">
        <v>1</v>
      </c>
      <c r="G696" t="s">
        <v>472</v>
      </c>
      <c r="H696">
        <v>1</v>
      </c>
      <c r="I696" t="s">
        <v>710</v>
      </c>
      <c r="J696">
        <v>0</v>
      </c>
      <c r="K696">
        <v>0</v>
      </c>
      <c r="L696">
        <v>5</v>
      </c>
      <c r="M696" t="s">
        <v>1123</v>
      </c>
      <c r="N696" t="s">
        <v>1124</v>
      </c>
      <c r="O696" t="s">
        <v>1122</v>
      </c>
      <c r="P696">
        <v>2</v>
      </c>
      <c r="R696">
        <v>0</v>
      </c>
      <c r="S696">
        <v>0</v>
      </c>
      <c r="T696">
        <v>0</v>
      </c>
      <c r="U696">
        <v>0</v>
      </c>
      <c r="V696">
        <v>0</v>
      </c>
      <c r="W696">
        <v>0</v>
      </c>
      <c r="X696">
        <v>0</v>
      </c>
      <c r="Y696" t="s">
        <v>63</v>
      </c>
      <c r="Z696">
        <v>0</v>
      </c>
      <c r="AA696" t="s">
        <v>70</v>
      </c>
      <c r="AB696" t="s">
        <v>477</v>
      </c>
      <c r="AC696">
        <v>0</v>
      </c>
      <c r="AD696" t="s">
        <v>478</v>
      </c>
      <c r="AE696" t="s">
        <v>714</v>
      </c>
      <c r="AF696">
        <v>0</v>
      </c>
      <c r="AG696" t="s">
        <v>478</v>
      </c>
      <c r="AH696" t="s">
        <v>94</v>
      </c>
      <c r="AI696">
        <v>0</v>
      </c>
      <c r="AJ696" t="s">
        <v>478</v>
      </c>
      <c r="AK696" t="s">
        <v>148</v>
      </c>
      <c r="AL696">
        <v>0</v>
      </c>
      <c r="AM696" t="s">
        <v>478</v>
      </c>
      <c r="AN696" t="s">
        <v>715</v>
      </c>
      <c r="AO696">
        <v>0</v>
      </c>
      <c r="AP696" t="s">
        <v>478</v>
      </c>
      <c r="AQ696">
        <v>2</v>
      </c>
      <c r="AR696" t="s">
        <v>479</v>
      </c>
      <c r="AS696">
        <v>2</v>
      </c>
      <c r="AT696" t="s">
        <v>480</v>
      </c>
      <c r="AU696">
        <v>2</v>
      </c>
      <c r="AV696" t="s">
        <v>481</v>
      </c>
      <c r="AW696">
        <v>1</v>
      </c>
      <c r="AX696" t="s">
        <v>482</v>
      </c>
      <c r="AY696">
        <v>0</v>
      </c>
      <c r="BA696">
        <v>0</v>
      </c>
      <c r="BC696">
        <v>0</v>
      </c>
      <c r="BE696">
        <v>0</v>
      </c>
      <c r="BF696">
        <v>1</v>
      </c>
      <c r="BG696">
        <v>0</v>
      </c>
      <c r="BH696">
        <v>0</v>
      </c>
      <c r="BI696">
        <v>0</v>
      </c>
      <c r="BJ696">
        <v>0</v>
      </c>
      <c r="BN696" t="s">
        <v>758</v>
      </c>
      <c r="BO696">
        <v>1</v>
      </c>
      <c r="BP696">
        <v>0</v>
      </c>
      <c r="BQ696">
        <v>1</v>
      </c>
      <c r="BR696" t="s">
        <v>81</v>
      </c>
      <c r="BS696">
        <v>50</v>
      </c>
      <c r="BT696" t="s">
        <v>759</v>
      </c>
      <c r="BU696">
        <v>200</v>
      </c>
      <c r="BV696">
        <v>383</v>
      </c>
      <c r="BW696">
        <v>1</v>
      </c>
    </row>
    <row r="697" spans="1:75" x14ac:dyDescent="0.15">
      <c r="A697">
        <v>3</v>
      </c>
      <c r="B697">
        <v>400501</v>
      </c>
      <c r="C697">
        <v>1</v>
      </c>
      <c r="D697" t="s">
        <v>713</v>
      </c>
      <c r="E697">
        <v>20141117</v>
      </c>
      <c r="F697">
        <v>1</v>
      </c>
      <c r="G697" t="s">
        <v>472</v>
      </c>
      <c r="H697">
        <v>1</v>
      </c>
      <c r="I697" t="s">
        <v>710</v>
      </c>
      <c r="J697">
        <v>0</v>
      </c>
      <c r="K697">
        <v>0</v>
      </c>
      <c r="L697">
        <v>1</v>
      </c>
      <c r="M697" t="s">
        <v>773</v>
      </c>
      <c r="N697" t="s">
        <v>774</v>
      </c>
      <c r="O697" t="s">
        <v>699</v>
      </c>
      <c r="P697">
        <v>17</v>
      </c>
      <c r="R697">
        <v>0</v>
      </c>
      <c r="S697">
        <v>0</v>
      </c>
      <c r="T697">
        <v>0</v>
      </c>
      <c r="U697">
        <v>0</v>
      </c>
      <c r="V697">
        <v>0</v>
      </c>
      <c r="W697">
        <v>0</v>
      </c>
      <c r="X697">
        <v>0</v>
      </c>
      <c r="Y697" t="s">
        <v>63</v>
      </c>
      <c r="Z697">
        <v>14</v>
      </c>
      <c r="AA697" t="s">
        <v>70</v>
      </c>
      <c r="AB697" t="s">
        <v>477</v>
      </c>
      <c r="AC697">
        <v>1.8</v>
      </c>
      <c r="AD697" t="s">
        <v>478</v>
      </c>
      <c r="AE697" t="s">
        <v>714</v>
      </c>
      <c r="AF697">
        <v>0.2</v>
      </c>
      <c r="AG697" t="s">
        <v>478</v>
      </c>
      <c r="AH697" t="s">
        <v>94</v>
      </c>
      <c r="AI697">
        <v>2.2000000000000002</v>
      </c>
      <c r="AJ697" t="s">
        <v>478</v>
      </c>
      <c r="AK697" t="s">
        <v>148</v>
      </c>
      <c r="AL697">
        <v>1.9</v>
      </c>
      <c r="AM697" t="s">
        <v>478</v>
      </c>
      <c r="AN697" t="s">
        <v>715</v>
      </c>
      <c r="AO697">
        <v>0</v>
      </c>
      <c r="AP697" t="s">
        <v>478</v>
      </c>
      <c r="AQ697">
        <v>4</v>
      </c>
      <c r="AR697" t="s">
        <v>530</v>
      </c>
      <c r="AS697">
        <v>6</v>
      </c>
      <c r="AT697" t="s">
        <v>535</v>
      </c>
      <c r="AU697">
        <v>3</v>
      </c>
      <c r="AV697" t="s">
        <v>484</v>
      </c>
      <c r="AW697">
        <v>1</v>
      </c>
      <c r="AX697" t="s">
        <v>482</v>
      </c>
      <c r="AY697">
        <v>0</v>
      </c>
      <c r="BA697">
        <v>0</v>
      </c>
      <c r="BC697">
        <v>0</v>
      </c>
      <c r="BE697">
        <v>0</v>
      </c>
      <c r="BF697">
        <v>0</v>
      </c>
      <c r="BG697">
        <v>0</v>
      </c>
      <c r="BH697">
        <v>0</v>
      </c>
      <c r="BI697">
        <v>0</v>
      </c>
      <c r="BJ697">
        <v>60</v>
      </c>
      <c r="BK697" t="s">
        <v>775</v>
      </c>
      <c r="BL697" t="s">
        <v>776</v>
      </c>
      <c r="BM697" t="s">
        <v>699</v>
      </c>
      <c r="BN697" t="s">
        <v>758</v>
      </c>
      <c r="BO697">
        <v>50</v>
      </c>
      <c r="BP697">
        <v>0</v>
      </c>
      <c r="BQ697">
        <v>1</v>
      </c>
      <c r="BR697" t="s">
        <v>81</v>
      </c>
      <c r="BS697">
        <v>50</v>
      </c>
      <c r="BT697" t="s">
        <v>759</v>
      </c>
      <c r="BU697">
        <v>500</v>
      </c>
      <c r="BV697">
        <v>167</v>
      </c>
      <c r="BW697">
        <v>3</v>
      </c>
    </row>
    <row r="698" spans="1:75" x14ac:dyDescent="0.15">
      <c r="A698">
        <v>3</v>
      </c>
      <c r="B698">
        <v>400501</v>
      </c>
      <c r="C698">
        <v>1</v>
      </c>
      <c r="D698" t="s">
        <v>713</v>
      </c>
      <c r="E698">
        <v>20141117</v>
      </c>
      <c r="F698">
        <v>1</v>
      </c>
      <c r="G698" t="s">
        <v>472</v>
      </c>
      <c r="H698">
        <v>1</v>
      </c>
      <c r="I698" t="s">
        <v>710</v>
      </c>
      <c r="J698">
        <v>0</v>
      </c>
      <c r="K698">
        <v>0</v>
      </c>
      <c r="L698">
        <v>2</v>
      </c>
      <c r="M698" t="s">
        <v>1507</v>
      </c>
      <c r="N698" t="s">
        <v>1508</v>
      </c>
      <c r="O698" t="s">
        <v>1396</v>
      </c>
      <c r="P698">
        <v>3</v>
      </c>
      <c r="R698">
        <v>0</v>
      </c>
      <c r="S698">
        <v>0</v>
      </c>
      <c r="T698">
        <v>0</v>
      </c>
      <c r="U698">
        <v>0</v>
      </c>
      <c r="V698">
        <v>0</v>
      </c>
      <c r="W698">
        <v>0</v>
      </c>
      <c r="X698">
        <v>0</v>
      </c>
      <c r="Y698" t="s">
        <v>63</v>
      </c>
      <c r="Z698">
        <v>10</v>
      </c>
      <c r="AA698" t="s">
        <v>70</v>
      </c>
      <c r="AB698" t="s">
        <v>477</v>
      </c>
      <c r="AC698">
        <v>0.3</v>
      </c>
      <c r="AD698" t="s">
        <v>478</v>
      </c>
      <c r="AE698" t="s">
        <v>714</v>
      </c>
      <c r="AF698">
        <v>0.2</v>
      </c>
      <c r="AG698" t="s">
        <v>478</v>
      </c>
      <c r="AH698" t="s">
        <v>94</v>
      </c>
      <c r="AI698">
        <v>1.9</v>
      </c>
      <c r="AJ698" t="s">
        <v>478</v>
      </c>
      <c r="AK698" t="s">
        <v>148</v>
      </c>
      <c r="AL698">
        <v>0.3</v>
      </c>
      <c r="AM698" t="s">
        <v>478</v>
      </c>
      <c r="AN698" t="s">
        <v>715</v>
      </c>
      <c r="AO698">
        <v>0</v>
      </c>
      <c r="AP698" t="s">
        <v>478</v>
      </c>
      <c r="AQ698">
        <v>4</v>
      </c>
      <c r="AR698" t="s">
        <v>530</v>
      </c>
      <c r="AS698">
        <v>6</v>
      </c>
      <c r="AT698" t="s">
        <v>535</v>
      </c>
      <c r="AU698">
        <v>3</v>
      </c>
      <c r="AV698" t="s">
        <v>484</v>
      </c>
      <c r="AW698">
        <v>1</v>
      </c>
      <c r="AX698" t="s">
        <v>482</v>
      </c>
      <c r="AY698">
        <v>0</v>
      </c>
      <c r="BA698">
        <v>0</v>
      </c>
      <c r="BC698">
        <v>0</v>
      </c>
      <c r="BE698">
        <v>0</v>
      </c>
      <c r="BF698">
        <v>0</v>
      </c>
      <c r="BG698">
        <v>0</v>
      </c>
      <c r="BH698">
        <v>0</v>
      </c>
      <c r="BI698">
        <v>0</v>
      </c>
      <c r="BJ698">
        <v>61</v>
      </c>
      <c r="BK698" t="s">
        <v>1394</v>
      </c>
      <c r="BL698" t="s">
        <v>1395</v>
      </c>
      <c r="BM698" t="s">
        <v>1396</v>
      </c>
      <c r="BN698" t="s">
        <v>758</v>
      </c>
      <c r="BO698">
        <v>10</v>
      </c>
      <c r="BP698">
        <v>0</v>
      </c>
      <c r="BQ698">
        <v>1</v>
      </c>
      <c r="BR698" t="s">
        <v>81</v>
      </c>
      <c r="BS698">
        <v>50</v>
      </c>
      <c r="BT698" t="s">
        <v>759</v>
      </c>
      <c r="BU698">
        <v>1000</v>
      </c>
      <c r="BV698">
        <v>326</v>
      </c>
      <c r="BW698">
        <v>3</v>
      </c>
    </row>
    <row r="699" spans="1:75" x14ac:dyDescent="0.15">
      <c r="A699">
        <v>3</v>
      </c>
      <c r="B699">
        <v>400501</v>
      </c>
      <c r="C699">
        <v>1</v>
      </c>
      <c r="D699" t="s">
        <v>713</v>
      </c>
      <c r="E699">
        <v>20141117</v>
      </c>
      <c r="F699">
        <v>1</v>
      </c>
      <c r="G699" t="s">
        <v>472</v>
      </c>
      <c r="H699">
        <v>1</v>
      </c>
      <c r="I699" t="s">
        <v>710</v>
      </c>
      <c r="J699">
        <v>0</v>
      </c>
      <c r="K699">
        <v>0</v>
      </c>
      <c r="L699">
        <v>3</v>
      </c>
      <c r="M699" t="s">
        <v>679</v>
      </c>
      <c r="N699" t="s">
        <v>680</v>
      </c>
      <c r="O699" t="s">
        <v>681</v>
      </c>
      <c r="P699">
        <v>2</v>
      </c>
      <c r="R699">
        <v>0</v>
      </c>
      <c r="S699">
        <v>0</v>
      </c>
      <c r="T699">
        <v>0</v>
      </c>
      <c r="U699">
        <v>0</v>
      </c>
      <c r="V699">
        <v>0</v>
      </c>
      <c r="W699">
        <v>0</v>
      </c>
      <c r="X699">
        <v>0</v>
      </c>
      <c r="Y699" t="s">
        <v>63</v>
      </c>
      <c r="Z699">
        <v>18</v>
      </c>
      <c r="AA699" t="s">
        <v>70</v>
      </c>
      <c r="AB699" t="s">
        <v>477</v>
      </c>
      <c r="AC699">
        <v>0.6</v>
      </c>
      <c r="AD699" t="s">
        <v>478</v>
      </c>
      <c r="AE699" t="s">
        <v>714</v>
      </c>
      <c r="AF699">
        <v>1.6</v>
      </c>
      <c r="AG699" t="s">
        <v>478</v>
      </c>
      <c r="AH699" t="s">
        <v>94</v>
      </c>
      <c r="AI699">
        <v>0.6</v>
      </c>
      <c r="AJ699" t="s">
        <v>478</v>
      </c>
      <c r="AK699" t="s">
        <v>148</v>
      </c>
      <c r="AL699">
        <v>0.4</v>
      </c>
      <c r="AM699" t="s">
        <v>478</v>
      </c>
      <c r="AN699" t="s">
        <v>715</v>
      </c>
      <c r="AO699">
        <v>0</v>
      </c>
      <c r="AP699" t="s">
        <v>478</v>
      </c>
      <c r="AQ699">
        <v>4</v>
      </c>
      <c r="AR699" t="s">
        <v>530</v>
      </c>
      <c r="AS699">
        <v>6</v>
      </c>
      <c r="AT699" t="s">
        <v>535</v>
      </c>
      <c r="AU699">
        <v>3</v>
      </c>
      <c r="AV699" t="s">
        <v>484</v>
      </c>
      <c r="AW699">
        <v>1</v>
      </c>
      <c r="AX699" t="s">
        <v>482</v>
      </c>
      <c r="AY699">
        <v>0</v>
      </c>
      <c r="BA699">
        <v>0</v>
      </c>
      <c r="BC699">
        <v>0</v>
      </c>
      <c r="BE699">
        <v>0</v>
      </c>
      <c r="BF699">
        <v>0</v>
      </c>
      <c r="BG699">
        <v>0</v>
      </c>
      <c r="BH699">
        <v>0</v>
      </c>
      <c r="BI699">
        <v>0</v>
      </c>
      <c r="BJ699">
        <v>50</v>
      </c>
      <c r="BK699" t="s">
        <v>1048</v>
      </c>
      <c r="BL699" t="s">
        <v>1049</v>
      </c>
      <c r="BM699" t="s">
        <v>681</v>
      </c>
      <c r="BN699" t="s">
        <v>758</v>
      </c>
      <c r="BO699">
        <v>3</v>
      </c>
      <c r="BP699">
        <v>0</v>
      </c>
      <c r="BQ699">
        <v>1</v>
      </c>
      <c r="BR699" t="s">
        <v>81</v>
      </c>
      <c r="BS699">
        <v>50</v>
      </c>
      <c r="BT699" t="s">
        <v>759</v>
      </c>
      <c r="BU699">
        <v>500</v>
      </c>
      <c r="BV699">
        <v>326</v>
      </c>
      <c r="BW699">
        <v>1</v>
      </c>
    </row>
    <row r="700" spans="1:75" x14ac:dyDescent="0.15">
      <c r="A700">
        <v>3</v>
      </c>
      <c r="B700">
        <v>400501</v>
      </c>
      <c r="C700">
        <v>1</v>
      </c>
      <c r="D700" t="s">
        <v>713</v>
      </c>
      <c r="E700">
        <v>20141117</v>
      </c>
      <c r="F700">
        <v>1</v>
      </c>
      <c r="G700" t="s">
        <v>472</v>
      </c>
      <c r="H700">
        <v>1</v>
      </c>
      <c r="I700" t="s">
        <v>710</v>
      </c>
      <c r="J700">
        <v>0</v>
      </c>
      <c r="K700">
        <v>0</v>
      </c>
      <c r="L700">
        <v>4</v>
      </c>
      <c r="M700" t="s">
        <v>1509</v>
      </c>
      <c r="N700" t="s">
        <v>1510</v>
      </c>
      <c r="O700" t="s">
        <v>1511</v>
      </c>
      <c r="P700">
        <v>6</v>
      </c>
      <c r="R700">
        <v>0</v>
      </c>
      <c r="S700">
        <v>0</v>
      </c>
      <c r="T700">
        <v>0</v>
      </c>
      <c r="U700">
        <v>0</v>
      </c>
      <c r="V700">
        <v>0</v>
      </c>
      <c r="W700">
        <v>0</v>
      </c>
      <c r="X700">
        <v>0</v>
      </c>
      <c r="Y700" t="s">
        <v>63</v>
      </c>
      <c r="Z700">
        <v>56</v>
      </c>
      <c r="AA700" t="s">
        <v>70</v>
      </c>
      <c r="AB700" t="s">
        <v>477</v>
      </c>
      <c r="AC700">
        <v>0.3</v>
      </c>
      <c r="AD700" t="s">
        <v>478</v>
      </c>
      <c r="AE700" t="s">
        <v>714</v>
      </c>
      <c r="AF700">
        <v>4.9000000000000004</v>
      </c>
      <c r="AG700" t="s">
        <v>478</v>
      </c>
      <c r="AH700" t="s">
        <v>94</v>
      </c>
      <c r="AI700">
        <v>2.6</v>
      </c>
      <c r="AJ700" t="s">
        <v>478</v>
      </c>
      <c r="AK700" t="s">
        <v>148</v>
      </c>
      <c r="AL700">
        <v>0.1</v>
      </c>
      <c r="AM700" t="s">
        <v>478</v>
      </c>
      <c r="AN700" t="s">
        <v>715</v>
      </c>
      <c r="AO700">
        <v>0.3</v>
      </c>
      <c r="AP700" t="s">
        <v>478</v>
      </c>
      <c r="AQ700">
        <v>4</v>
      </c>
      <c r="AR700" t="s">
        <v>530</v>
      </c>
      <c r="AS700">
        <v>6</v>
      </c>
      <c r="AT700" t="s">
        <v>535</v>
      </c>
      <c r="AU700">
        <v>3</v>
      </c>
      <c r="AV700" t="s">
        <v>484</v>
      </c>
      <c r="AW700">
        <v>1</v>
      </c>
      <c r="AX700" t="s">
        <v>482</v>
      </c>
      <c r="AY700">
        <v>0</v>
      </c>
      <c r="BA700">
        <v>0</v>
      </c>
      <c r="BC700">
        <v>0</v>
      </c>
      <c r="BE700">
        <v>0</v>
      </c>
      <c r="BF700">
        <v>0</v>
      </c>
      <c r="BG700">
        <v>0</v>
      </c>
      <c r="BH700">
        <v>0</v>
      </c>
      <c r="BI700">
        <v>0</v>
      </c>
      <c r="BJ700">
        <v>179</v>
      </c>
      <c r="BK700" t="s">
        <v>1512</v>
      </c>
      <c r="BL700" t="s">
        <v>1513</v>
      </c>
      <c r="BM700" t="s">
        <v>1511</v>
      </c>
      <c r="BN700" t="s">
        <v>758</v>
      </c>
      <c r="BO700">
        <v>12</v>
      </c>
      <c r="BP700">
        <v>0</v>
      </c>
      <c r="BQ700">
        <v>1</v>
      </c>
      <c r="BR700" t="s">
        <v>81</v>
      </c>
      <c r="BS700">
        <v>50</v>
      </c>
      <c r="BT700" t="s">
        <v>759</v>
      </c>
      <c r="BU700">
        <v>1000</v>
      </c>
      <c r="BV700">
        <v>539</v>
      </c>
      <c r="BW700">
        <v>1</v>
      </c>
    </row>
    <row r="701" spans="1:75" x14ac:dyDescent="0.15">
      <c r="A701">
        <v>3</v>
      </c>
      <c r="B701">
        <v>400501</v>
      </c>
      <c r="C701">
        <v>1</v>
      </c>
      <c r="D701" t="s">
        <v>713</v>
      </c>
      <c r="E701">
        <v>20141117</v>
      </c>
      <c r="F701">
        <v>1</v>
      </c>
      <c r="G701" t="s">
        <v>472</v>
      </c>
      <c r="H701">
        <v>1</v>
      </c>
      <c r="I701" t="s">
        <v>710</v>
      </c>
      <c r="J701">
        <v>0</v>
      </c>
      <c r="K701">
        <v>0</v>
      </c>
      <c r="L701">
        <v>5</v>
      </c>
      <c r="M701" t="s">
        <v>510</v>
      </c>
      <c r="N701" t="s">
        <v>511</v>
      </c>
      <c r="O701" t="s">
        <v>512</v>
      </c>
      <c r="P701">
        <v>0</v>
      </c>
      <c r="R701">
        <v>0</v>
      </c>
      <c r="S701">
        <v>0</v>
      </c>
      <c r="T701">
        <v>0</v>
      </c>
      <c r="U701">
        <v>0</v>
      </c>
      <c r="V701">
        <v>0</v>
      </c>
      <c r="W701">
        <v>0</v>
      </c>
      <c r="X701">
        <v>0</v>
      </c>
      <c r="Y701" t="s">
        <v>63</v>
      </c>
      <c r="Z701">
        <v>1</v>
      </c>
      <c r="AA701" t="s">
        <v>70</v>
      </c>
      <c r="AB701" t="s">
        <v>477</v>
      </c>
      <c r="AC701">
        <v>0.1</v>
      </c>
      <c r="AD701" t="s">
        <v>478</v>
      </c>
      <c r="AE701" t="s">
        <v>714</v>
      </c>
      <c r="AF701">
        <v>0</v>
      </c>
      <c r="AG701" t="s">
        <v>478</v>
      </c>
      <c r="AH701" t="s">
        <v>94</v>
      </c>
      <c r="AI701">
        <v>0.1</v>
      </c>
      <c r="AJ701" t="s">
        <v>478</v>
      </c>
      <c r="AK701" t="s">
        <v>148</v>
      </c>
      <c r="AL701">
        <v>0</v>
      </c>
      <c r="AM701" t="s">
        <v>478</v>
      </c>
      <c r="AN701" t="s">
        <v>715</v>
      </c>
      <c r="AO701">
        <v>0.1</v>
      </c>
      <c r="AP701" t="s">
        <v>478</v>
      </c>
      <c r="AQ701">
        <v>4</v>
      </c>
      <c r="AR701" t="s">
        <v>530</v>
      </c>
      <c r="AS701">
        <v>6</v>
      </c>
      <c r="AT701" t="s">
        <v>535</v>
      </c>
      <c r="AU701">
        <v>3</v>
      </c>
      <c r="AV701" t="s">
        <v>484</v>
      </c>
      <c r="AW701">
        <v>1</v>
      </c>
      <c r="AX701" t="s">
        <v>482</v>
      </c>
      <c r="AY701">
        <v>0</v>
      </c>
      <c r="BA701">
        <v>0</v>
      </c>
      <c r="BC701">
        <v>0</v>
      </c>
      <c r="BE701">
        <v>0</v>
      </c>
      <c r="BF701">
        <v>0</v>
      </c>
      <c r="BG701">
        <v>0</v>
      </c>
      <c r="BH701">
        <v>0</v>
      </c>
      <c r="BI701">
        <v>0</v>
      </c>
      <c r="BJ701">
        <v>171</v>
      </c>
      <c r="BK701" t="s">
        <v>833</v>
      </c>
      <c r="BL701" t="s">
        <v>834</v>
      </c>
      <c r="BM701" t="s">
        <v>512</v>
      </c>
      <c r="BN701" t="s">
        <v>758</v>
      </c>
      <c r="BO701">
        <v>1</v>
      </c>
      <c r="BP701">
        <v>0</v>
      </c>
      <c r="BQ701">
        <v>1</v>
      </c>
      <c r="BR701" t="s">
        <v>81</v>
      </c>
      <c r="BS701">
        <v>50</v>
      </c>
      <c r="BT701" t="s">
        <v>759</v>
      </c>
      <c r="BU701">
        <v>1800</v>
      </c>
      <c r="BV701">
        <v>333</v>
      </c>
      <c r="BW701">
        <v>1</v>
      </c>
    </row>
    <row r="702" spans="1:75" x14ac:dyDescent="0.15">
      <c r="A702">
        <v>3</v>
      </c>
      <c r="B702">
        <v>400501</v>
      </c>
      <c r="C702">
        <v>1</v>
      </c>
      <c r="D702" t="s">
        <v>713</v>
      </c>
      <c r="E702">
        <v>20141117</v>
      </c>
      <c r="F702">
        <v>1</v>
      </c>
      <c r="G702" t="s">
        <v>472</v>
      </c>
      <c r="H702">
        <v>1</v>
      </c>
      <c r="I702" t="s">
        <v>710</v>
      </c>
      <c r="J702">
        <v>0</v>
      </c>
      <c r="K702">
        <v>0</v>
      </c>
      <c r="L702">
        <v>1</v>
      </c>
      <c r="M702" t="s">
        <v>816</v>
      </c>
      <c r="N702" t="s">
        <v>817</v>
      </c>
      <c r="O702" t="s">
        <v>818</v>
      </c>
      <c r="P702">
        <v>29</v>
      </c>
      <c r="R702">
        <v>0</v>
      </c>
      <c r="S702">
        <v>0</v>
      </c>
      <c r="T702">
        <v>0</v>
      </c>
      <c r="U702">
        <v>0</v>
      </c>
      <c r="V702">
        <v>0</v>
      </c>
      <c r="W702">
        <v>0</v>
      </c>
      <c r="X702">
        <v>0</v>
      </c>
      <c r="Y702" t="s">
        <v>63</v>
      </c>
      <c r="Z702">
        <v>245</v>
      </c>
      <c r="AA702" t="s">
        <v>70</v>
      </c>
      <c r="AB702" t="s">
        <v>477</v>
      </c>
      <c r="AC702">
        <v>4.8</v>
      </c>
      <c r="AD702" t="s">
        <v>478</v>
      </c>
      <c r="AE702" t="s">
        <v>714</v>
      </c>
      <c r="AF702">
        <v>1.9</v>
      </c>
      <c r="AG702" t="s">
        <v>478</v>
      </c>
      <c r="AH702" t="s">
        <v>94</v>
      </c>
      <c r="AI702">
        <v>51.7</v>
      </c>
      <c r="AJ702" t="s">
        <v>478</v>
      </c>
      <c r="AK702" t="s">
        <v>148</v>
      </c>
      <c r="AL702">
        <v>2.1</v>
      </c>
      <c r="AM702" t="s">
        <v>478</v>
      </c>
      <c r="AN702" t="s">
        <v>715</v>
      </c>
      <c r="AO702">
        <v>0</v>
      </c>
      <c r="AP702" t="s">
        <v>478</v>
      </c>
      <c r="AQ702">
        <v>1</v>
      </c>
      <c r="AR702" t="s">
        <v>524</v>
      </c>
      <c r="AS702">
        <v>14</v>
      </c>
      <c r="AT702" t="s">
        <v>487</v>
      </c>
      <c r="AU702">
        <v>7</v>
      </c>
      <c r="AV702" t="s">
        <v>487</v>
      </c>
      <c r="AW702">
        <v>1</v>
      </c>
      <c r="AX702" t="s">
        <v>482</v>
      </c>
      <c r="AY702">
        <v>0</v>
      </c>
      <c r="BA702">
        <v>0</v>
      </c>
      <c r="BC702">
        <v>0</v>
      </c>
      <c r="BE702">
        <v>0</v>
      </c>
      <c r="BF702">
        <v>0</v>
      </c>
      <c r="BJ702">
        <v>10</v>
      </c>
      <c r="BN702" t="s">
        <v>819</v>
      </c>
      <c r="BO702">
        <v>70</v>
      </c>
      <c r="BP702">
        <v>0</v>
      </c>
      <c r="BQ702">
        <v>1</v>
      </c>
      <c r="BR702" t="s">
        <v>81</v>
      </c>
      <c r="BS702">
        <v>1</v>
      </c>
      <c r="BT702" t="s">
        <v>81</v>
      </c>
      <c r="BU702">
        <v>1</v>
      </c>
      <c r="BV702">
        <v>0.41</v>
      </c>
      <c r="BW702">
        <v>1</v>
      </c>
    </row>
    <row r="703" spans="1:75" x14ac:dyDescent="0.15">
      <c r="A703">
        <v>3</v>
      </c>
      <c r="B703">
        <v>400501</v>
      </c>
      <c r="C703">
        <v>1</v>
      </c>
      <c r="D703" t="s">
        <v>713</v>
      </c>
      <c r="E703">
        <v>20141117</v>
      </c>
      <c r="F703">
        <v>1</v>
      </c>
      <c r="G703" t="s">
        <v>472</v>
      </c>
      <c r="H703">
        <v>1</v>
      </c>
      <c r="I703" t="s">
        <v>710</v>
      </c>
      <c r="J703">
        <v>0</v>
      </c>
      <c r="K703">
        <v>0</v>
      </c>
      <c r="L703">
        <v>1</v>
      </c>
      <c r="M703" t="s">
        <v>551</v>
      </c>
      <c r="N703" t="s">
        <v>552</v>
      </c>
      <c r="O703" t="s">
        <v>553</v>
      </c>
      <c r="P703">
        <v>3</v>
      </c>
      <c r="R703">
        <v>0</v>
      </c>
      <c r="S703">
        <v>0</v>
      </c>
      <c r="T703">
        <v>0</v>
      </c>
      <c r="U703">
        <v>0</v>
      </c>
      <c r="V703">
        <v>0</v>
      </c>
      <c r="W703">
        <v>0</v>
      </c>
      <c r="X703">
        <v>0</v>
      </c>
      <c r="Y703" t="s">
        <v>63</v>
      </c>
      <c r="Z703">
        <v>22</v>
      </c>
      <c r="AA703" t="s">
        <v>70</v>
      </c>
      <c r="AB703" t="s">
        <v>477</v>
      </c>
      <c r="AC703">
        <v>1.6</v>
      </c>
      <c r="AD703" t="s">
        <v>478</v>
      </c>
      <c r="AE703" t="s">
        <v>714</v>
      </c>
      <c r="AF703">
        <v>0.7</v>
      </c>
      <c r="AG703" t="s">
        <v>478</v>
      </c>
      <c r="AH703" t="s">
        <v>94</v>
      </c>
      <c r="AI703">
        <v>2.5</v>
      </c>
      <c r="AJ703" t="s">
        <v>478</v>
      </c>
      <c r="AK703" t="s">
        <v>148</v>
      </c>
      <c r="AL703">
        <v>0.5</v>
      </c>
      <c r="AM703" t="s">
        <v>478</v>
      </c>
      <c r="AN703" t="s">
        <v>715</v>
      </c>
      <c r="AO703">
        <v>1.6</v>
      </c>
      <c r="AP703" t="s">
        <v>478</v>
      </c>
      <c r="AQ703">
        <v>5</v>
      </c>
      <c r="AR703" t="s">
        <v>528</v>
      </c>
      <c r="AS703">
        <v>13</v>
      </c>
      <c r="AT703" t="s">
        <v>529</v>
      </c>
      <c r="AU703">
        <v>7</v>
      </c>
      <c r="AV703" t="s">
        <v>487</v>
      </c>
      <c r="AW703">
        <v>4</v>
      </c>
      <c r="AX703" t="s">
        <v>487</v>
      </c>
      <c r="AY703">
        <v>0</v>
      </c>
      <c r="BA703">
        <v>0</v>
      </c>
      <c r="BC703">
        <v>0</v>
      </c>
      <c r="BE703">
        <v>0</v>
      </c>
      <c r="BF703">
        <v>0</v>
      </c>
      <c r="BG703">
        <v>0</v>
      </c>
      <c r="BH703">
        <v>0</v>
      </c>
      <c r="BI703">
        <v>0</v>
      </c>
      <c r="BJ703">
        <v>46</v>
      </c>
      <c r="BK703" t="s">
        <v>820</v>
      </c>
      <c r="BL703" t="s">
        <v>821</v>
      </c>
      <c r="BM703" t="s">
        <v>553</v>
      </c>
      <c r="BN703" t="s">
        <v>758</v>
      </c>
      <c r="BO703">
        <v>12</v>
      </c>
      <c r="BP703">
        <v>0</v>
      </c>
      <c r="BQ703">
        <v>1</v>
      </c>
      <c r="BR703" t="s">
        <v>81</v>
      </c>
      <c r="BS703">
        <v>50</v>
      </c>
      <c r="BT703" t="s">
        <v>759</v>
      </c>
      <c r="BU703">
        <v>1000</v>
      </c>
      <c r="BV703">
        <v>255</v>
      </c>
      <c r="BW703">
        <v>1</v>
      </c>
    </row>
    <row r="704" spans="1:75" x14ac:dyDescent="0.15">
      <c r="A704">
        <v>3</v>
      </c>
      <c r="B704">
        <v>400501</v>
      </c>
      <c r="C704">
        <v>1</v>
      </c>
      <c r="D704" t="s">
        <v>713</v>
      </c>
      <c r="E704">
        <v>20141117</v>
      </c>
      <c r="F704">
        <v>1</v>
      </c>
      <c r="G704" t="s">
        <v>472</v>
      </c>
      <c r="H704">
        <v>1</v>
      </c>
      <c r="I704" t="s">
        <v>710</v>
      </c>
      <c r="J704">
        <v>0</v>
      </c>
      <c r="K704">
        <v>0</v>
      </c>
      <c r="L704">
        <v>2</v>
      </c>
      <c r="M704" t="s">
        <v>786</v>
      </c>
      <c r="N704" t="s">
        <v>787</v>
      </c>
      <c r="O704" t="s">
        <v>788</v>
      </c>
      <c r="P704">
        <v>1</v>
      </c>
      <c r="R704">
        <v>0</v>
      </c>
      <c r="S704">
        <v>0</v>
      </c>
      <c r="T704">
        <v>0</v>
      </c>
      <c r="U704">
        <v>0</v>
      </c>
      <c r="V704">
        <v>0</v>
      </c>
      <c r="W704">
        <v>0</v>
      </c>
      <c r="X704">
        <v>0</v>
      </c>
      <c r="Y704" t="s">
        <v>63</v>
      </c>
      <c r="Z704">
        <v>2</v>
      </c>
      <c r="AA704" t="s">
        <v>70</v>
      </c>
      <c r="AB704" t="s">
        <v>477</v>
      </c>
      <c r="AC704">
        <v>0.3</v>
      </c>
      <c r="AD704" t="s">
        <v>478</v>
      </c>
      <c r="AE704" t="s">
        <v>714</v>
      </c>
      <c r="AF704">
        <v>0</v>
      </c>
      <c r="AG704" t="s">
        <v>478</v>
      </c>
      <c r="AH704" t="s">
        <v>94</v>
      </c>
      <c r="AI704">
        <v>0.2</v>
      </c>
      <c r="AJ704" t="s">
        <v>478</v>
      </c>
      <c r="AK704" t="s">
        <v>148</v>
      </c>
      <c r="AL704">
        <v>0</v>
      </c>
      <c r="AM704" t="s">
        <v>478</v>
      </c>
      <c r="AN704" t="s">
        <v>715</v>
      </c>
      <c r="AO704">
        <v>0.5</v>
      </c>
      <c r="AP704" t="s">
        <v>478</v>
      </c>
      <c r="AQ704">
        <v>5</v>
      </c>
      <c r="AR704" t="s">
        <v>528</v>
      </c>
      <c r="AS704">
        <v>13</v>
      </c>
      <c r="AT704" t="s">
        <v>529</v>
      </c>
      <c r="AU704">
        <v>7</v>
      </c>
      <c r="AV704" t="s">
        <v>487</v>
      </c>
      <c r="AW704">
        <v>4</v>
      </c>
      <c r="AX704" t="s">
        <v>487</v>
      </c>
      <c r="AY704">
        <v>0</v>
      </c>
      <c r="BA704">
        <v>0</v>
      </c>
      <c r="BC704">
        <v>0</v>
      </c>
      <c r="BE704">
        <v>0</v>
      </c>
      <c r="BF704">
        <v>0</v>
      </c>
      <c r="BG704">
        <v>0</v>
      </c>
      <c r="BH704">
        <v>0</v>
      </c>
      <c r="BI704">
        <v>0</v>
      </c>
      <c r="BJ704">
        <v>179</v>
      </c>
      <c r="BK704" t="s">
        <v>789</v>
      </c>
      <c r="BL704" t="s">
        <v>790</v>
      </c>
      <c r="BM704" t="s">
        <v>788</v>
      </c>
      <c r="BN704" t="s">
        <v>758</v>
      </c>
      <c r="BO704">
        <v>1</v>
      </c>
      <c r="BP704">
        <v>0</v>
      </c>
      <c r="BQ704">
        <v>1</v>
      </c>
      <c r="BR704" t="s">
        <v>81</v>
      </c>
      <c r="BS704">
        <v>50</v>
      </c>
      <c r="BT704" t="s">
        <v>759</v>
      </c>
      <c r="BU704">
        <v>1000</v>
      </c>
      <c r="BV704">
        <v>539</v>
      </c>
      <c r="BW704">
        <v>1</v>
      </c>
    </row>
    <row r="705" spans="1:75" x14ac:dyDescent="0.15">
      <c r="A705">
        <v>3</v>
      </c>
      <c r="B705">
        <v>400501</v>
      </c>
      <c r="C705">
        <v>1</v>
      </c>
      <c r="D705" t="s">
        <v>713</v>
      </c>
      <c r="E705">
        <v>20141117</v>
      </c>
      <c r="F705">
        <v>1</v>
      </c>
      <c r="G705" t="s">
        <v>472</v>
      </c>
      <c r="H705">
        <v>1</v>
      </c>
      <c r="I705" t="s">
        <v>710</v>
      </c>
      <c r="J705">
        <v>0</v>
      </c>
      <c r="K705">
        <v>0</v>
      </c>
      <c r="L705">
        <v>3</v>
      </c>
      <c r="M705" t="s">
        <v>652</v>
      </c>
      <c r="N705" t="s">
        <v>653</v>
      </c>
      <c r="O705" t="s">
        <v>654</v>
      </c>
      <c r="P705">
        <v>0</v>
      </c>
      <c r="R705">
        <v>0</v>
      </c>
      <c r="S705">
        <v>0</v>
      </c>
      <c r="T705">
        <v>0</v>
      </c>
      <c r="U705">
        <v>0</v>
      </c>
      <c r="V705">
        <v>0</v>
      </c>
      <c r="W705">
        <v>0</v>
      </c>
      <c r="X705">
        <v>0</v>
      </c>
      <c r="Y705" t="s">
        <v>63</v>
      </c>
      <c r="Z705">
        <v>0</v>
      </c>
      <c r="AA705" t="s">
        <v>70</v>
      </c>
      <c r="AB705" t="s">
        <v>477</v>
      </c>
      <c r="AC705">
        <v>0</v>
      </c>
      <c r="AD705" t="s">
        <v>478</v>
      </c>
      <c r="AE705" t="s">
        <v>714</v>
      </c>
      <c r="AF705">
        <v>0</v>
      </c>
      <c r="AG705" t="s">
        <v>478</v>
      </c>
      <c r="AH705" t="s">
        <v>94</v>
      </c>
      <c r="AI705">
        <v>0</v>
      </c>
      <c r="AJ705" t="s">
        <v>478</v>
      </c>
      <c r="AK705" t="s">
        <v>148</v>
      </c>
      <c r="AL705">
        <v>0</v>
      </c>
      <c r="AM705" t="s">
        <v>478</v>
      </c>
      <c r="AN705" t="s">
        <v>715</v>
      </c>
      <c r="AO705">
        <v>0</v>
      </c>
      <c r="AP705" t="s">
        <v>478</v>
      </c>
      <c r="AQ705">
        <v>5</v>
      </c>
      <c r="AR705" t="s">
        <v>528</v>
      </c>
      <c r="AS705">
        <v>13</v>
      </c>
      <c r="AT705" t="s">
        <v>529</v>
      </c>
      <c r="AU705">
        <v>7</v>
      </c>
      <c r="AV705" t="s">
        <v>487</v>
      </c>
      <c r="AW705">
        <v>4</v>
      </c>
      <c r="AX705" t="s">
        <v>487</v>
      </c>
      <c r="AY705">
        <v>0</v>
      </c>
      <c r="BA705">
        <v>0</v>
      </c>
      <c r="BC705">
        <v>0</v>
      </c>
      <c r="BE705">
        <v>0</v>
      </c>
      <c r="BF705">
        <v>0</v>
      </c>
      <c r="BG705">
        <v>0</v>
      </c>
      <c r="BH705">
        <v>0</v>
      </c>
      <c r="BI705">
        <v>0</v>
      </c>
      <c r="BJ705">
        <v>999</v>
      </c>
      <c r="BN705" t="s">
        <v>487</v>
      </c>
      <c r="BO705">
        <v>180</v>
      </c>
      <c r="BP705">
        <v>0</v>
      </c>
      <c r="BQ705">
        <v>1</v>
      </c>
      <c r="BR705" t="s">
        <v>81</v>
      </c>
      <c r="BS705">
        <v>99</v>
      </c>
      <c r="BT705" t="s">
        <v>655</v>
      </c>
      <c r="BU705">
        <v>999000</v>
      </c>
      <c r="BV705">
        <v>1</v>
      </c>
      <c r="BW705">
        <v>1</v>
      </c>
    </row>
    <row r="706" spans="1:75" x14ac:dyDescent="0.15">
      <c r="A706">
        <v>3</v>
      </c>
      <c r="B706">
        <v>400501</v>
      </c>
      <c r="C706">
        <v>1</v>
      </c>
      <c r="D706" t="s">
        <v>713</v>
      </c>
      <c r="E706">
        <v>20141117</v>
      </c>
      <c r="F706">
        <v>1</v>
      </c>
      <c r="G706" t="s">
        <v>472</v>
      </c>
      <c r="H706">
        <v>1</v>
      </c>
      <c r="I706" t="s">
        <v>710</v>
      </c>
      <c r="J706">
        <v>0</v>
      </c>
      <c r="K706">
        <v>0</v>
      </c>
      <c r="L706">
        <v>4</v>
      </c>
      <c r="M706" t="s">
        <v>688</v>
      </c>
      <c r="N706" t="s">
        <v>689</v>
      </c>
      <c r="O706" t="s">
        <v>690</v>
      </c>
      <c r="P706">
        <v>5</v>
      </c>
      <c r="R706">
        <v>0</v>
      </c>
      <c r="S706">
        <v>0</v>
      </c>
      <c r="T706">
        <v>0</v>
      </c>
      <c r="U706">
        <v>0</v>
      </c>
      <c r="V706">
        <v>0</v>
      </c>
      <c r="W706">
        <v>0</v>
      </c>
      <c r="X706">
        <v>0</v>
      </c>
      <c r="Y706" t="s">
        <v>63</v>
      </c>
      <c r="Z706">
        <v>8</v>
      </c>
      <c r="AA706" t="s">
        <v>70</v>
      </c>
      <c r="AB706" t="s">
        <v>477</v>
      </c>
      <c r="AC706">
        <v>0.2</v>
      </c>
      <c r="AD706" t="s">
        <v>478</v>
      </c>
      <c r="AE706" t="s">
        <v>714</v>
      </c>
      <c r="AF706">
        <v>0</v>
      </c>
      <c r="AG706" t="s">
        <v>478</v>
      </c>
      <c r="AH706" t="s">
        <v>94</v>
      </c>
      <c r="AI706">
        <v>1.8</v>
      </c>
      <c r="AJ706" t="s">
        <v>478</v>
      </c>
      <c r="AK706" t="s">
        <v>148</v>
      </c>
      <c r="AL706">
        <v>0.1</v>
      </c>
      <c r="AM706" t="s">
        <v>478</v>
      </c>
      <c r="AN706" t="s">
        <v>715</v>
      </c>
      <c r="AO706">
        <v>0</v>
      </c>
      <c r="AP706" t="s">
        <v>478</v>
      </c>
      <c r="AQ706">
        <v>5</v>
      </c>
      <c r="AR706" t="s">
        <v>528</v>
      </c>
      <c r="AS706">
        <v>13</v>
      </c>
      <c r="AT706" t="s">
        <v>529</v>
      </c>
      <c r="AU706">
        <v>7</v>
      </c>
      <c r="AV706" t="s">
        <v>487</v>
      </c>
      <c r="AW706">
        <v>4</v>
      </c>
      <c r="AX706" t="s">
        <v>487</v>
      </c>
      <c r="AY706">
        <v>0</v>
      </c>
      <c r="BA706">
        <v>0</v>
      </c>
      <c r="BC706">
        <v>0</v>
      </c>
      <c r="BE706">
        <v>0</v>
      </c>
      <c r="BF706">
        <v>0</v>
      </c>
      <c r="BG706">
        <v>0</v>
      </c>
      <c r="BH706">
        <v>0</v>
      </c>
      <c r="BI706">
        <v>0</v>
      </c>
      <c r="BJ706">
        <v>20</v>
      </c>
      <c r="BK706" t="s">
        <v>691</v>
      </c>
      <c r="BL706" t="s">
        <v>989</v>
      </c>
      <c r="BM706" t="s">
        <v>690</v>
      </c>
      <c r="BN706" t="s">
        <v>758</v>
      </c>
      <c r="BO706">
        <v>10</v>
      </c>
      <c r="BP706">
        <v>0</v>
      </c>
      <c r="BQ706">
        <v>1</v>
      </c>
      <c r="BR706" t="s">
        <v>81</v>
      </c>
      <c r="BS706">
        <v>50</v>
      </c>
      <c r="BT706" t="s">
        <v>759</v>
      </c>
      <c r="BU706">
        <v>90</v>
      </c>
      <c r="BV706">
        <v>41</v>
      </c>
      <c r="BW706">
        <v>2</v>
      </c>
    </row>
    <row r="707" spans="1:75" x14ac:dyDescent="0.15">
      <c r="A707">
        <v>3</v>
      </c>
      <c r="B707">
        <v>400501</v>
      </c>
      <c r="C707">
        <v>1</v>
      </c>
      <c r="D707" t="s">
        <v>713</v>
      </c>
      <c r="E707">
        <v>20141117</v>
      </c>
      <c r="F707">
        <v>1</v>
      </c>
      <c r="G707" t="s">
        <v>472</v>
      </c>
      <c r="H707">
        <v>1</v>
      </c>
      <c r="I707" t="s">
        <v>710</v>
      </c>
      <c r="J707">
        <v>0</v>
      </c>
      <c r="K707">
        <v>0</v>
      </c>
      <c r="L707">
        <v>5</v>
      </c>
      <c r="M707" t="s">
        <v>668</v>
      </c>
      <c r="N707" t="s">
        <v>669</v>
      </c>
      <c r="O707" t="s">
        <v>667</v>
      </c>
      <c r="P707">
        <v>2</v>
      </c>
      <c r="R707">
        <v>0</v>
      </c>
      <c r="S707">
        <v>0</v>
      </c>
      <c r="T707">
        <v>0</v>
      </c>
      <c r="U707">
        <v>0</v>
      </c>
      <c r="V707">
        <v>0</v>
      </c>
      <c r="W707">
        <v>0</v>
      </c>
      <c r="X707">
        <v>0</v>
      </c>
      <c r="Y707" t="s">
        <v>63</v>
      </c>
      <c r="Z707">
        <v>0</v>
      </c>
      <c r="AA707" t="s">
        <v>70</v>
      </c>
      <c r="AB707" t="s">
        <v>477</v>
      </c>
      <c r="AC707">
        <v>0</v>
      </c>
      <c r="AD707" t="s">
        <v>478</v>
      </c>
      <c r="AE707" t="s">
        <v>714</v>
      </c>
      <c r="AF707">
        <v>0</v>
      </c>
      <c r="AG707" t="s">
        <v>478</v>
      </c>
      <c r="AH707" t="s">
        <v>94</v>
      </c>
      <c r="AI707">
        <v>0</v>
      </c>
      <c r="AJ707" t="s">
        <v>478</v>
      </c>
      <c r="AK707" t="s">
        <v>148</v>
      </c>
      <c r="AL707">
        <v>0</v>
      </c>
      <c r="AM707" t="s">
        <v>478</v>
      </c>
      <c r="AN707" t="s">
        <v>715</v>
      </c>
      <c r="AO707">
        <v>0</v>
      </c>
      <c r="AP707" t="s">
        <v>478</v>
      </c>
      <c r="AQ707">
        <v>5</v>
      </c>
      <c r="AR707" t="s">
        <v>528</v>
      </c>
      <c r="AS707">
        <v>13</v>
      </c>
      <c r="AT707" t="s">
        <v>529</v>
      </c>
      <c r="AU707">
        <v>7</v>
      </c>
      <c r="AV707" t="s">
        <v>487</v>
      </c>
      <c r="AW707">
        <v>4</v>
      </c>
      <c r="AX707" t="s">
        <v>487</v>
      </c>
      <c r="AY707">
        <v>0</v>
      </c>
      <c r="BA707">
        <v>0</v>
      </c>
      <c r="BC707">
        <v>0</v>
      </c>
      <c r="BE707">
        <v>0</v>
      </c>
      <c r="BF707">
        <v>0</v>
      </c>
      <c r="BG707">
        <v>0</v>
      </c>
      <c r="BH707">
        <v>0</v>
      </c>
      <c r="BI707">
        <v>0</v>
      </c>
      <c r="BJ707">
        <v>90</v>
      </c>
      <c r="BN707" t="s">
        <v>758</v>
      </c>
      <c r="BO707">
        <v>1</v>
      </c>
      <c r="BP707">
        <v>0</v>
      </c>
      <c r="BQ707">
        <v>1</v>
      </c>
      <c r="BR707" t="s">
        <v>81</v>
      </c>
      <c r="BS707">
        <v>50</v>
      </c>
      <c r="BT707" t="s">
        <v>759</v>
      </c>
      <c r="BU707">
        <v>200</v>
      </c>
      <c r="BV707">
        <v>489</v>
      </c>
      <c r="BW707">
        <v>1</v>
      </c>
    </row>
    <row r="708" spans="1:75" x14ac:dyDescent="0.15">
      <c r="A708">
        <v>3</v>
      </c>
      <c r="B708">
        <v>400501</v>
      </c>
      <c r="C708">
        <v>1</v>
      </c>
      <c r="D708" t="s">
        <v>713</v>
      </c>
      <c r="E708">
        <v>20141117</v>
      </c>
      <c r="F708">
        <v>1</v>
      </c>
      <c r="G708" t="s">
        <v>472</v>
      </c>
      <c r="H708">
        <v>1</v>
      </c>
      <c r="I708" t="s">
        <v>710</v>
      </c>
      <c r="J708">
        <v>0</v>
      </c>
      <c r="K708">
        <v>0</v>
      </c>
      <c r="L708">
        <v>6</v>
      </c>
      <c r="M708" t="s">
        <v>581</v>
      </c>
      <c r="N708" t="s">
        <v>582</v>
      </c>
      <c r="O708" t="s">
        <v>550</v>
      </c>
      <c r="P708">
        <v>1</v>
      </c>
      <c r="R708">
        <v>0</v>
      </c>
      <c r="S708">
        <v>0</v>
      </c>
      <c r="T708">
        <v>0</v>
      </c>
      <c r="U708">
        <v>0</v>
      </c>
      <c r="V708">
        <v>0</v>
      </c>
      <c r="W708">
        <v>0</v>
      </c>
      <c r="X708">
        <v>0</v>
      </c>
      <c r="Y708" t="s">
        <v>63</v>
      </c>
      <c r="Z708">
        <v>0</v>
      </c>
      <c r="AA708" t="s">
        <v>70</v>
      </c>
      <c r="AB708" t="s">
        <v>477</v>
      </c>
      <c r="AC708">
        <v>0</v>
      </c>
      <c r="AD708" t="s">
        <v>478</v>
      </c>
      <c r="AE708" t="s">
        <v>714</v>
      </c>
      <c r="AF708">
        <v>0</v>
      </c>
      <c r="AG708" t="s">
        <v>478</v>
      </c>
      <c r="AH708" t="s">
        <v>94</v>
      </c>
      <c r="AI708">
        <v>0.1</v>
      </c>
      <c r="AJ708" t="s">
        <v>478</v>
      </c>
      <c r="AK708" t="s">
        <v>148</v>
      </c>
      <c r="AL708">
        <v>0</v>
      </c>
      <c r="AM708" t="s">
        <v>478</v>
      </c>
      <c r="AN708" t="s">
        <v>715</v>
      </c>
      <c r="AO708">
        <v>0</v>
      </c>
      <c r="AP708" t="s">
        <v>478</v>
      </c>
      <c r="AQ708">
        <v>5</v>
      </c>
      <c r="AR708" t="s">
        <v>528</v>
      </c>
      <c r="AS708">
        <v>13</v>
      </c>
      <c r="AT708" t="s">
        <v>529</v>
      </c>
      <c r="AU708">
        <v>7</v>
      </c>
      <c r="AV708" t="s">
        <v>487</v>
      </c>
      <c r="AW708">
        <v>4</v>
      </c>
      <c r="AX708" t="s">
        <v>487</v>
      </c>
      <c r="AY708">
        <v>0</v>
      </c>
      <c r="BA708">
        <v>0</v>
      </c>
      <c r="BC708">
        <v>0</v>
      </c>
      <c r="BE708">
        <v>0</v>
      </c>
      <c r="BF708">
        <v>0</v>
      </c>
      <c r="BG708">
        <v>0</v>
      </c>
      <c r="BH708">
        <v>0</v>
      </c>
      <c r="BI708">
        <v>0</v>
      </c>
      <c r="BJ708">
        <v>61</v>
      </c>
      <c r="BK708" t="s">
        <v>966</v>
      </c>
      <c r="BL708" t="s">
        <v>967</v>
      </c>
      <c r="BM708" t="s">
        <v>550</v>
      </c>
      <c r="BN708" t="s">
        <v>758</v>
      </c>
      <c r="BO708">
        <v>1</v>
      </c>
      <c r="BP708">
        <v>0</v>
      </c>
      <c r="BQ708">
        <v>1</v>
      </c>
      <c r="BR708" t="s">
        <v>81</v>
      </c>
      <c r="BS708">
        <v>50</v>
      </c>
      <c r="BT708" t="s">
        <v>759</v>
      </c>
      <c r="BU708">
        <v>300</v>
      </c>
      <c r="BV708">
        <v>216</v>
      </c>
      <c r="BW708">
        <v>2</v>
      </c>
    </row>
    <row r="709" spans="1:75" x14ac:dyDescent="0.15">
      <c r="A709">
        <v>3</v>
      </c>
      <c r="B709">
        <v>400501</v>
      </c>
      <c r="C709">
        <v>1</v>
      </c>
      <c r="D709" t="s">
        <v>713</v>
      </c>
      <c r="E709">
        <v>20141118</v>
      </c>
      <c r="F709">
        <v>1</v>
      </c>
      <c r="G709" t="s">
        <v>472</v>
      </c>
      <c r="H709">
        <v>1</v>
      </c>
      <c r="I709" t="s">
        <v>710</v>
      </c>
      <c r="J709">
        <v>0</v>
      </c>
      <c r="K709">
        <v>0</v>
      </c>
      <c r="L709">
        <v>1</v>
      </c>
      <c r="M709" t="s">
        <v>754</v>
      </c>
      <c r="N709" t="s">
        <v>755</v>
      </c>
      <c r="O709" t="s">
        <v>687</v>
      </c>
      <c r="P709">
        <v>72</v>
      </c>
      <c r="R709">
        <v>0</v>
      </c>
      <c r="S709">
        <v>0</v>
      </c>
      <c r="T709">
        <v>0</v>
      </c>
      <c r="U709">
        <v>0</v>
      </c>
      <c r="V709">
        <v>0</v>
      </c>
      <c r="W709">
        <v>0</v>
      </c>
      <c r="X709">
        <v>0</v>
      </c>
      <c r="Y709" t="s">
        <v>63</v>
      </c>
      <c r="Z709">
        <v>160</v>
      </c>
      <c r="AA709" t="s">
        <v>70</v>
      </c>
      <c r="AB709" t="s">
        <v>477</v>
      </c>
      <c r="AC709">
        <v>13</v>
      </c>
      <c r="AD709" t="s">
        <v>478</v>
      </c>
      <c r="AE709" t="s">
        <v>714</v>
      </c>
      <c r="AF709">
        <v>11.2</v>
      </c>
      <c r="AG709" t="s">
        <v>478</v>
      </c>
      <c r="AH709" t="s">
        <v>94</v>
      </c>
      <c r="AI709">
        <v>0</v>
      </c>
      <c r="AJ709" t="s">
        <v>478</v>
      </c>
      <c r="AK709" t="s">
        <v>148</v>
      </c>
      <c r="AL709">
        <v>0</v>
      </c>
      <c r="AM709" t="s">
        <v>478</v>
      </c>
      <c r="AN709" t="s">
        <v>715</v>
      </c>
      <c r="AO709">
        <v>0.1</v>
      </c>
      <c r="AP709" t="s">
        <v>478</v>
      </c>
      <c r="AQ709">
        <v>2</v>
      </c>
      <c r="AR709" t="s">
        <v>479</v>
      </c>
      <c r="AS709">
        <v>2</v>
      </c>
      <c r="AT709" t="s">
        <v>480</v>
      </c>
      <c r="AU709">
        <v>1</v>
      </c>
      <c r="AV709" t="s">
        <v>534</v>
      </c>
      <c r="AW709">
        <v>2</v>
      </c>
      <c r="AX709" t="s">
        <v>488</v>
      </c>
      <c r="AY709">
        <v>0</v>
      </c>
      <c r="BA709">
        <v>0</v>
      </c>
      <c r="BC709">
        <v>0</v>
      </c>
      <c r="BE709">
        <v>0</v>
      </c>
      <c r="BF709">
        <v>0</v>
      </c>
      <c r="BG709">
        <v>0</v>
      </c>
      <c r="BH709">
        <v>0</v>
      </c>
      <c r="BI709">
        <v>0</v>
      </c>
      <c r="BJ709">
        <v>112</v>
      </c>
      <c r="BK709" t="s">
        <v>756</v>
      </c>
      <c r="BL709" t="s">
        <v>757</v>
      </c>
      <c r="BM709" t="s">
        <v>687</v>
      </c>
      <c r="BN709" t="s">
        <v>758</v>
      </c>
      <c r="BO709">
        <v>80</v>
      </c>
      <c r="BP709">
        <v>1000</v>
      </c>
      <c r="BQ709">
        <v>5</v>
      </c>
      <c r="BR709" t="s">
        <v>632</v>
      </c>
      <c r="BS709">
        <v>50</v>
      </c>
      <c r="BT709" t="s">
        <v>759</v>
      </c>
      <c r="BU709">
        <v>80</v>
      </c>
      <c r="BV709">
        <v>72</v>
      </c>
      <c r="BW709">
        <v>3</v>
      </c>
    </row>
    <row r="710" spans="1:75" x14ac:dyDescent="0.15">
      <c r="A710">
        <v>3</v>
      </c>
      <c r="B710">
        <v>400501</v>
      </c>
      <c r="C710">
        <v>1</v>
      </c>
      <c r="D710" t="s">
        <v>713</v>
      </c>
      <c r="E710">
        <v>20141118</v>
      </c>
      <c r="F710">
        <v>1</v>
      </c>
      <c r="G710" t="s">
        <v>472</v>
      </c>
      <c r="H710">
        <v>1</v>
      </c>
      <c r="I710" t="s">
        <v>710</v>
      </c>
      <c r="J710">
        <v>0</v>
      </c>
      <c r="K710">
        <v>0</v>
      </c>
      <c r="L710">
        <v>2</v>
      </c>
      <c r="M710" t="s">
        <v>633</v>
      </c>
      <c r="N710" t="s">
        <v>634</v>
      </c>
      <c r="O710" t="s">
        <v>635</v>
      </c>
      <c r="P710">
        <v>4</v>
      </c>
      <c r="R710">
        <v>0</v>
      </c>
      <c r="S710">
        <v>0</v>
      </c>
      <c r="T710">
        <v>0</v>
      </c>
      <c r="U710">
        <v>0</v>
      </c>
      <c r="V710">
        <v>0</v>
      </c>
      <c r="W710">
        <v>0</v>
      </c>
      <c r="X710">
        <v>0</v>
      </c>
      <c r="Y710" t="s">
        <v>63</v>
      </c>
      <c r="Z710">
        <v>4</v>
      </c>
      <c r="AA710" t="s">
        <v>70</v>
      </c>
      <c r="AB710" t="s">
        <v>477</v>
      </c>
      <c r="AC710">
        <v>0</v>
      </c>
      <c r="AD710" t="s">
        <v>478</v>
      </c>
      <c r="AE710" t="s">
        <v>714</v>
      </c>
      <c r="AF710">
        <v>0</v>
      </c>
      <c r="AG710" t="s">
        <v>478</v>
      </c>
      <c r="AH710" t="s">
        <v>94</v>
      </c>
      <c r="AI710">
        <v>0.1</v>
      </c>
      <c r="AJ710" t="s">
        <v>478</v>
      </c>
      <c r="AK710" t="s">
        <v>148</v>
      </c>
      <c r="AL710">
        <v>0</v>
      </c>
      <c r="AM710" t="s">
        <v>478</v>
      </c>
      <c r="AN710" t="s">
        <v>715</v>
      </c>
      <c r="AO710">
        <v>0</v>
      </c>
      <c r="AP710" t="s">
        <v>478</v>
      </c>
      <c r="AQ710">
        <v>2</v>
      </c>
      <c r="AR710" t="s">
        <v>479</v>
      </c>
      <c r="AS710">
        <v>2</v>
      </c>
      <c r="AT710" t="s">
        <v>480</v>
      </c>
      <c r="AU710">
        <v>1</v>
      </c>
      <c r="AV710" t="s">
        <v>534</v>
      </c>
      <c r="AW710">
        <v>2</v>
      </c>
      <c r="AX710" t="s">
        <v>488</v>
      </c>
      <c r="AY710">
        <v>0</v>
      </c>
      <c r="BA710">
        <v>0</v>
      </c>
      <c r="BC710">
        <v>0</v>
      </c>
      <c r="BE710">
        <v>0</v>
      </c>
      <c r="BF710">
        <v>0</v>
      </c>
      <c r="BG710">
        <v>0</v>
      </c>
      <c r="BH710">
        <v>0</v>
      </c>
      <c r="BI710">
        <v>0</v>
      </c>
      <c r="BJ710">
        <v>179</v>
      </c>
      <c r="BK710" t="s">
        <v>1094</v>
      </c>
      <c r="BL710" t="s">
        <v>1095</v>
      </c>
      <c r="BM710" t="s">
        <v>635</v>
      </c>
      <c r="BN710" t="s">
        <v>758</v>
      </c>
      <c r="BO710">
        <v>5</v>
      </c>
      <c r="BP710">
        <v>0</v>
      </c>
      <c r="BQ710">
        <v>1</v>
      </c>
      <c r="BR710" t="s">
        <v>81</v>
      </c>
      <c r="BS710">
        <v>50</v>
      </c>
      <c r="BT710" t="s">
        <v>759</v>
      </c>
      <c r="BU710">
        <v>500</v>
      </c>
      <c r="BV710">
        <v>360</v>
      </c>
      <c r="BW710">
        <v>1</v>
      </c>
    </row>
    <row r="711" spans="1:75" x14ac:dyDescent="0.15">
      <c r="A711">
        <v>3</v>
      </c>
      <c r="B711">
        <v>400501</v>
      </c>
      <c r="C711">
        <v>1</v>
      </c>
      <c r="D711" t="s">
        <v>713</v>
      </c>
      <c r="E711">
        <v>20141118</v>
      </c>
      <c r="F711">
        <v>1</v>
      </c>
      <c r="G711" t="s">
        <v>472</v>
      </c>
      <c r="H711">
        <v>1</v>
      </c>
      <c r="I711" t="s">
        <v>710</v>
      </c>
      <c r="J711">
        <v>0</v>
      </c>
      <c r="K711">
        <v>0</v>
      </c>
      <c r="L711">
        <v>3</v>
      </c>
      <c r="M711" t="s">
        <v>506</v>
      </c>
      <c r="N711" t="s">
        <v>507</v>
      </c>
      <c r="O711" t="s">
        <v>508</v>
      </c>
      <c r="P711">
        <v>0</v>
      </c>
      <c r="R711">
        <v>0</v>
      </c>
      <c r="S711">
        <v>0</v>
      </c>
      <c r="T711">
        <v>0</v>
      </c>
      <c r="U711">
        <v>0</v>
      </c>
      <c r="V711">
        <v>0</v>
      </c>
      <c r="W711">
        <v>0</v>
      </c>
      <c r="X711">
        <v>0</v>
      </c>
      <c r="Y711" t="s">
        <v>63</v>
      </c>
      <c r="Z711">
        <v>0</v>
      </c>
      <c r="AA711" t="s">
        <v>70</v>
      </c>
      <c r="AB711" t="s">
        <v>477</v>
      </c>
      <c r="AC711">
        <v>0</v>
      </c>
      <c r="AD711" t="s">
        <v>478</v>
      </c>
      <c r="AE711" t="s">
        <v>714</v>
      </c>
      <c r="AF711">
        <v>0</v>
      </c>
      <c r="AG711" t="s">
        <v>478</v>
      </c>
      <c r="AH711" t="s">
        <v>94</v>
      </c>
      <c r="AI711">
        <v>0</v>
      </c>
      <c r="AJ711" t="s">
        <v>478</v>
      </c>
      <c r="AK711" t="s">
        <v>148</v>
      </c>
      <c r="AL711">
        <v>0</v>
      </c>
      <c r="AM711" t="s">
        <v>478</v>
      </c>
      <c r="AN711" t="s">
        <v>715</v>
      </c>
      <c r="AO711">
        <v>0.7</v>
      </c>
      <c r="AP711" t="s">
        <v>478</v>
      </c>
      <c r="AQ711">
        <v>2</v>
      </c>
      <c r="AR711" t="s">
        <v>479</v>
      </c>
      <c r="AS711">
        <v>2</v>
      </c>
      <c r="AT711" t="s">
        <v>480</v>
      </c>
      <c r="AU711">
        <v>1</v>
      </c>
      <c r="AV711" t="s">
        <v>534</v>
      </c>
      <c r="AW711">
        <v>2</v>
      </c>
      <c r="AX711" t="s">
        <v>488</v>
      </c>
      <c r="AY711">
        <v>0</v>
      </c>
      <c r="BA711">
        <v>0</v>
      </c>
      <c r="BC711">
        <v>0</v>
      </c>
      <c r="BE711">
        <v>0</v>
      </c>
      <c r="BF711">
        <v>0</v>
      </c>
      <c r="BG711">
        <v>0</v>
      </c>
      <c r="BH711">
        <v>0</v>
      </c>
      <c r="BI711">
        <v>0</v>
      </c>
      <c r="BJ711">
        <v>170</v>
      </c>
      <c r="BK711" t="s">
        <v>761</v>
      </c>
      <c r="BL711" t="s">
        <v>762</v>
      </c>
      <c r="BM711" t="s">
        <v>508</v>
      </c>
      <c r="BN711" t="s">
        <v>758</v>
      </c>
      <c r="BO711">
        <v>0.7</v>
      </c>
      <c r="BP711">
        <v>0</v>
      </c>
      <c r="BQ711">
        <v>1</v>
      </c>
      <c r="BR711" t="s">
        <v>81</v>
      </c>
      <c r="BS711">
        <v>50</v>
      </c>
      <c r="BT711" t="s">
        <v>759</v>
      </c>
      <c r="BU711">
        <v>1000</v>
      </c>
      <c r="BV711">
        <v>128</v>
      </c>
      <c r="BW711">
        <v>1</v>
      </c>
    </row>
    <row r="712" spans="1:75" x14ac:dyDescent="0.15">
      <c r="A712">
        <v>3</v>
      </c>
      <c r="B712">
        <v>400501</v>
      </c>
      <c r="C712">
        <v>1</v>
      </c>
      <c r="D712" t="s">
        <v>713</v>
      </c>
      <c r="E712">
        <v>20141118</v>
      </c>
      <c r="F712">
        <v>1</v>
      </c>
      <c r="G712" t="s">
        <v>472</v>
      </c>
      <c r="H712">
        <v>1</v>
      </c>
      <c r="I712" t="s">
        <v>710</v>
      </c>
      <c r="J712">
        <v>0</v>
      </c>
      <c r="K712">
        <v>0</v>
      </c>
      <c r="L712">
        <v>4</v>
      </c>
      <c r="M712" t="s">
        <v>904</v>
      </c>
      <c r="N712" t="s">
        <v>905</v>
      </c>
      <c r="O712" t="s">
        <v>509</v>
      </c>
      <c r="P712">
        <v>0</v>
      </c>
      <c r="R712">
        <v>0</v>
      </c>
      <c r="S712">
        <v>0</v>
      </c>
      <c r="T712">
        <v>0</v>
      </c>
      <c r="U712">
        <v>0</v>
      </c>
      <c r="V712">
        <v>0</v>
      </c>
      <c r="W712">
        <v>0</v>
      </c>
      <c r="X712">
        <v>0</v>
      </c>
      <c r="Y712" t="s">
        <v>63</v>
      </c>
      <c r="Z712">
        <v>0</v>
      </c>
      <c r="AA712" t="s">
        <v>70</v>
      </c>
      <c r="AB712" t="s">
        <v>477</v>
      </c>
      <c r="AC712">
        <v>0</v>
      </c>
      <c r="AD712" t="s">
        <v>478</v>
      </c>
      <c r="AE712" t="s">
        <v>714</v>
      </c>
      <c r="AF712">
        <v>0</v>
      </c>
      <c r="AG712" t="s">
        <v>478</v>
      </c>
      <c r="AH712" t="s">
        <v>94</v>
      </c>
      <c r="AI712">
        <v>0</v>
      </c>
      <c r="AJ712" t="s">
        <v>478</v>
      </c>
      <c r="AK712" t="s">
        <v>148</v>
      </c>
      <c r="AL712">
        <v>0</v>
      </c>
      <c r="AM712" t="s">
        <v>478</v>
      </c>
      <c r="AN712" t="s">
        <v>715</v>
      </c>
      <c r="AO712">
        <v>0</v>
      </c>
      <c r="AP712" t="s">
        <v>478</v>
      </c>
      <c r="AQ712">
        <v>2</v>
      </c>
      <c r="AR712" t="s">
        <v>479</v>
      </c>
      <c r="AS712">
        <v>2</v>
      </c>
      <c r="AT712" t="s">
        <v>480</v>
      </c>
      <c r="AU712">
        <v>1</v>
      </c>
      <c r="AV712" t="s">
        <v>534</v>
      </c>
      <c r="AW712">
        <v>2</v>
      </c>
      <c r="AX712" t="s">
        <v>488</v>
      </c>
      <c r="AY712">
        <v>0</v>
      </c>
      <c r="BA712">
        <v>0</v>
      </c>
      <c r="BC712">
        <v>0</v>
      </c>
      <c r="BE712">
        <v>0</v>
      </c>
      <c r="BF712">
        <v>0</v>
      </c>
      <c r="BG712">
        <v>0</v>
      </c>
      <c r="BH712">
        <v>0</v>
      </c>
      <c r="BI712">
        <v>0</v>
      </c>
      <c r="BJ712">
        <v>180</v>
      </c>
      <c r="BK712" t="s">
        <v>906</v>
      </c>
      <c r="BL712" t="s">
        <v>907</v>
      </c>
      <c r="BM712" t="s">
        <v>509</v>
      </c>
      <c r="BN712" t="s">
        <v>758</v>
      </c>
      <c r="BO712">
        <v>0.05</v>
      </c>
      <c r="BP712">
        <v>0</v>
      </c>
      <c r="BQ712">
        <v>1</v>
      </c>
      <c r="BR712" t="s">
        <v>81</v>
      </c>
      <c r="BS712">
        <v>50</v>
      </c>
      <c r="BT712" t="s">
        <v>759</v>
      </c>
      <c r="BU712">
        <v>210</v>
      </c>
      <c r="BV712">
        <v>774</v>
      </c>
      <c r="BW712">
        <v>1</v>
      </c>
    </row>
    <row r="713" spans="1:75" x14ac:dyDescent="0.15">
      <c r="A713">
        <v>3</v>
      </c>
      <c r="B713">
        <v>400501</v>
      </c>
      <c r="C713">
        <v>1</v>
      </c>
      <c r="D713" t="s">
        <v>713</v>
      </c>
      <c r="E713">
        <v>20141118</v>
      </c>
      <c r="F713">
        <v>1</v>
      </c>
      <c r="G713" t="s">
        <v>472</v>
      </c>
      <c r="H713">
        <v>1</v>
      </c>
      <c r="I713" t="s">
        <v>710</v>
      </c>
      <c r="J713">
        <v>0</v>
      </c>
      <c r="K713">
        <v>0</v>
      </c>
      <c r="L713">
        <v>5</v>
      </c>
      <c r="M713" t="s">
        <v>639</v>
      </c>
      <c r="N713" t="s">
        <v>807</v>
      </c>
      <c r="O713" t="s">
        <v>638</v>
      </c>
      <c r="P713">
        <v>1</v>
      </c>
      <c r="R713">
        <v>0</v>
      </c>
      <c r="S713">
        <v>0</v>
      </c>
      <c r="T713">
        <v>0</v>
      </c>
      <c r="U713">
        <v>0</v>
      </c>
      <c r="V713">
        <v>0</v>
      </c>
      <c r="W713">
        <v>0</v>
      </c>
      <c r="X713">
        <v>0</v>
      </c>
      <c r="Y713" t="s">
        <v>63</v>
      </c>
      <c r="Z713">
        <v>0</v>
      </c>
      <c r="AA713" t="s">
        <v>70</v>
      </c>
      <c r="AB713" t="s">
        <v>477</v>
      </c>
      <c r="AC713">
        <v>0</v>
      </c>
      <c r="AD713" t="s">
        <v>478</v>
      </c>
      <c r="AE713" t="s">
        <v>714</v>
      </c>
      <c r="AF713">
        <v>0</v>
      </c>
      <c r="AG713" t="s">
        <v>478</v>
      </c>
      <c r="AH713" t="s">
        <v>94</v>
      </c>
      <c r="AI713">
        <v>0</v>
      </c>
      <c r="AJ713" t="s">
        <v>478</v>
      </c>
      <c r="AK713" t="s">
        <v>148</v>
      </c>
      <c r="AL713">
        <v>0</v>
      </c>
      <c r="AM713" t="s">
        <v>478</v>
      </c>
      <c r="AN713" t="s">
        <v>715</v>
      </c>
      <c r="AO713">
        <v>0</v>
      </c>
      <c r="AP713" t="s">
        <v>478</v>
      </c>
      <c r="AQ713">
        <v>2</v>
      </c>
      <c r="AR713" t="s">
        <v>479</v>
      </c>
      <c r="AS713">
        <v>2</v>
      </c>
      <c r="AT713" t="s">
        <v>480</v>
      </c>
      <c r="AU713">
        <v>1</v>
      </c>
      <c r="AV713" t="s">
        <v>534</v>
      </c>
      <c r="AW713">
        <v>2</v>
      </c>
      <c r="AX713" t="s">
        <v>488</v>
      </c>
      <c r="AY713">
        <v>0</v>
      </c>
      <c r="BA713">
        <v>0</v>
      </c>
      <c r="BC713">
        <v>0</v>
      </c>
      <c r="BE713">
        <v>0</v>
      </c>
      <c r="BF713">
        <v>0</v>
      </c>
      <c r="BG713">
        <v>0</v>
      </c>
      <c r="BH713">
        <v>0</v>
      </c>
      <c r="BI713">
        <v>0</v>
      </c>
      <c r="BJ713">
        <v>12</v>
      </c>
      <c r="BN713" t="s">
        <v>758</v>
      </c>
      <c r="BO713">
        <v>5</v>
      </c>
      <c r="BP713">
        <v>0</v>
      </c>
      <c r="BQ713">
        <v>1</v>
      </c>
      <c r="BR713" t="s">
        <v>81</v>
      </c>
      <c r="BS713">
        <v>50</v>
      </c>
      <c r="BT713" t="s">
        <v>759</v>
      </c>
      <c r="BU713">
        <v>1000</v>
      </c>
      <c r="BV713">
        <v>176</v>
      </c>
      <c r="BW713">
        <v>1</v>
      </c>
    </row>
    <row r="714" spans="1:75" x14ac:dyDescent="0.15">
      <c r="A714">
        <v>3</v>
      </c>
      <c r="B714">
        <v>400501</v>
      </c>
      <c r="C714">
        <v>1</v>
      </c>
      <c r="D714" t="s">
        <v>713</v>
      </c>
      <c r="E714">
        <v>20141118</v>
      </c>
      <c r="F714">
        <v>1</v>
      </c>
      <c r="G714" t="s">
        <v>472</v>
      </c>
      <c r="H714">
        <v>1</v>
      </c>
      <c r="I714" t="s">
        <v>710</v>
      </c>
      <c r="J714">
        <v>0</v>
      </c>
      <c r="K714">
        <v>0</v>
      </c>
      <c r="L714">
        <v>6</v>
      </c>
      <c r="M714" t="s">
        <v>1518</v>
      </c>
      <c r="N714" t="s">
        <v>1519</v>
      </c>
      <c r="O714" t="s">
        <v>1520</v>
      </c>
      <c r="P714">
        <v>8</v>
      </c>
      <c r="R714">
        <v>0</v>
      </c>
      <c r="S714">
        <v>0</v>
      </c>
      <c r="T714">
        <v>0</v>
      </c>
      <c r="U714">
        <v>0</v>
      </c>
      <c r="V714">
        <v>0</v>
      </c>
      <c r="W714">
        <v>0</v>
      </c>
      <c r="X714">
        <v>0</v>
      </c>
      <c r="Y714" t="s">
        <v>63</v>
      </c>
      <c r="Z714">
        <v>11</v>
      </c>
      <c r="AA714" t="s">
        <v>70</v>
      </c>
      <c r="AB714" t="s">
        <v>477</v>
      </c>
      <c r="AC714">
        <v>0.4</v>
      </c>
      <c r="AD714" t="s">
        <v>478</v>
      </c>
      <c r="AE714" t="s">
        <v>714</v>
      </c>
      <c r="AF714">
        <v>0.8</v>
      </c>
      <c r="AG714" t="s">
        <v>478</v>
      </c>
      <c r="AH714" t="s">
        <v>94</v>
      </c>
      <c r="AI714">
        <v>0.6</v>
      </c>
      <c r="AJ714" t="s">
        <v>478</v>
      </c>
      <c r="AK714" t="s">
        <v>148</v>
      </c>
      <c r="AL714">
        <v>0</v>
      </c>
      <c r="AM714" t="s">
        <v>478</v>
      </c>
      <c r="AN714" t="s">
        <v>715</v>
      </c>
      <c r="AO714">
        <v>0.2</v>
      </c>
      <c r="AP714" t="s">
        <v>478</v>
      </c>
      <c r="AQ714">
        <v>2</v>
      </c>
      <c r="AR714" t="s">
        <v>479</v>
      </c>
      <c r="AS714">
        <v>2</v>
      </c>
      <c r="AT714" t="s">
        <v>480</v>
      </c>
      <c r="AU714">
        <v>1</v>
      </c>
      <c r="AV714" t="s">
        <v>534</v>
      </c>
      <c r="AW714">
        <v>2</v>
      </c>
      <c r="AX714" t="s">
        <v>488</v>
      </c>
      <c r="AY714">
        <v>0</v>
      </c>
      <c r="BA714">
        <v>0</v>
      </c>
      <c r="BC714">
        <v>0</v>
      </c>
      <c r="BE714">
        <v>0</v>
      </c>
      <c r="BF714">
        <v>0</v>
      </c>
      <c r="BG714">
        <v>0</v>
      </c>
      <c r="BH714">
        <v>0</v>
      </c>
      <c r="BI714">
        <v>0</v>
      </c>
      <c r="BJ714">
        <v>180</v>
      </c>
      <c r="BK714" t="s">
        <v>1521</v>
      </c>
      <c r="BL714" t="s">
        <v>1522</v>
      </c>
      <c r="BM714" t="s">
        <v>1520</v>
      </c>
      <c r="BN714" t="s">
        <v>758</v>
      </c>
      <c r="BO714">
        <v>5</v>
      </c>
      <c r="BP714">
        <v>0</v>
      </c>
      <c r="BQ714">
        <v>1</v>
      </c>
      <c r="BR714" t="s">
        <v>81</v>
      </c>
      <c r="BS714">
        <v>50</v>
      </c>
      <c r="BT714" t="s">
        <v>759</v>
      </c>
      <c r="BU714">
        <v>330</v>
      </c>
      <c r="BV714">
        <v>543</v>
      </c>
      <c r="BW714">
        <v>1</v>
      </c>
    </row>
    <row r="715" spans="1:75" x14ac:dyDescent="0.15">
      <c r="A715">
        <v>3</v>
      </c>
      <c r="B715">
        <v>400501</v>
      </c>
      <c r="C715">
        <v>1</v>
      </c>
      <c r="D715" t="s">
        <v>713</v>
      </c>
      <c r="E715">
        <v>20141118</v>
      </c>
      <c r="F715">
        <v>1</v>
      </c>
      <c r="G715" t="s">
        <v>472</v>
      </c>
      <c r="H715">
        <v>1</v>
      </c>
      <c r="I715" t="s">
        <v>710</v>
      </c>
      <c r="J715">
        <v>0</v>
      </c>
      <c r="K715">
        <v>0</v>
      </c>
      <c r="L715">
        <v>7</v>
      </c>
      <c r="M715" t="s">
        <v>624</v>
      </c>
      <c r="N715" t="s">
        <v>625</v>
      </c>
      <c r="O715" t="s">
        <v>626</v>
      </c>
      <c r="P715">
        <v>3</v>
      </c>
      <c r="R715">
        <v>0</v>
      </c>
      <c r="S715">
        <v>0</v>
      </c>
      <c r="T715">
        <v>0</v>
      </c>
      <c r="U715">
        <v>0</v>
      </c>
      <c r="V715">
        <v>0</v>
      </c>
      <c r="W715">
        <v>0</v>
      </c>
      <c r="X715">
        <v>0</v>
      </c>
      <c r="Y715" t="s">
        <v>63</v>
      </c>
      <c r="Z715">
        <v>56</v>
      </c>
      <c r="AA715" t="s">
        <v>70</v>
      </c>
      <c r="AB715" t="s">
        <v>477</v>
      </c>
      <c r="AC715">
        <v>0.1</v>
      </c>
      <c r="AD715" t="s">
        <v>478</v>
      </c>
      <c r="AE715" t="s">
        <v>714</v>
      </c>
      <c r="AF715">
        <v>6</v>
      </c>
      <c r="AG715" t="s">
        <v>478</v>
      </c>
      <c r="AH715" t="s">
        <v>94</v>
      </c>
      <c r="AI715">
        <v>0.4</v>
      </c>
      <c r="AJ715" t="s">
        <v>478</v>
      </c>
      <c r="AK715" t="s">
        <v>148</v>
      </c>
      <c r="AL715">
        <v>0</v>
      </c>
      <c r="AM715" t="s">
        <v>478</v>
      </c>
      <c r="AN715" t="s">
        <v>715</v>
      </c>
      <c r="AO715">
        <v>0.1</v>
      </c>
      <c r="AP715" t="s">
        <v>478</v>
      </c>
      <c r="AQ715">
        <v>2</v>
      </c>
      <c r="AR715" t="s">
        <v>479</v>
      </c>
      <c r="AS715">
        <v>2</v>
      </c>
      <c r="AT715" t="s">
        <v>480</v>
      </c>
      <c r="AU715">
        <v>1</v>
      </c>
      <c r="AV715" t="s">
        <v>534</v>
      </c>
      <c r="AW715">
        <v>2</v>
      </c>
      <c r="AX715" t="s">
        <v>488</v>
      </c>
      <c r="AY715">
        <v>0</v>
      </c>
      <c r="BA715">
        <v>0</v>
      </c>
      <c r="BC715">
        <v>0</v>
      </c>
      <c r="BE715">
        <v>0</v>
      </c>
      <c r="BF715">
        <v>0</v>
      </c>
      <c r="BG715">
        <v>0</v>
      </c>
      <c r="BH715">
        <v>0</v>
      </c>
      <c r="BI715">
        <v>0</v>
      </c>
      <c r="BJ715">
        <v>174</v>
      </c>
      <c r="BK715" t="s">
        <v>627</v>
      </c>
      <c r="BL715" t="s">
        <v>628</v>
      </c>
      <c r="BM715" t="s">
        <v>626</v>
      </c>
      <c r="BN715" t="s">
        <v>758</v>
      </c>
      <c r="BO715">
        <v>8</v>
      </c>
      <c r="BP715">
        <v>0</v>
      </c>
      <c r="BQ715">
        <v>1</v>
      </c>
      <c r="BR715" t="s">
        <v>81</v>
      </c>
      <c r="BS715">
        <v>50</v>
      </c>
      <c r="BT715" t="s">
        <v>759</v>
      </c>
      <c r="BU715">
        <v>1000</v>
      </c>
      <c r="BV715">
        <v>369</v>
      </c>
      <c r="BW715">
        <v>1</v>
      </c>
    </row>
    <row r="716" spans="1:75" x14ac:dyDescent="0.15">
      <c r="A716">
        <v>3</v>
      </c>
      <c r="B716">
        <v>400501</v>
      </c>
      <c r="C716">
        <v>1</v>
      </c>
      <c r="D716" t="s">
        <v>713</v>
      </c>
      <c r="E716">
        <v>20141118</v>
      </c>
      <c r="F716">
        <v>1</v>
      </c>
      <c r="G716" t="s">
        <v>472</v>
      </c>
      <c r="H716">
        <v>1</v>
      </c>
      <c r="I716" t="s">
        <v>710</v>
      </c>
      <c r="J716">
        <v>0</v>
      </c>
      <c r="K716">
        <v>0</v>
      </c>
      <c r="L716">
        <v>8</v>
      </c>
      <c r="M716" t="s">
        <v>558</v>
      </c>
      <c r="N716" t="s">
        <v>559</v>
      </c>
      <c r="O716" t="s">
        <v>560</v>
      </c>
      <c r="P716">
        <v>0</v>
      </c>
      <c r="R716">
        <v>0</v>
      </c>
      <c r="S716">
        <v>0</v>
      </c>
      <c r="T716">
        <v>0</v>
      </c>
      <c r="U716">
        <v>0</v>
      </c>
      <c r="V716">
        <v>0</v>
      </c>
      <c r="W716">
        <v>0</v>
      </c>
      <c r="X716">
        <v>0</v>
      </c>
      <c r="Y716" t="s">
        <v>63</v>
      </c>
      <c r="Z716">
        <v>8</v>
      </c>
      <c r="AA716" t="s">
        <v>70</v>
      </c>
      <c r="AB716" t="s">
        <v>477</v>
      </c>
      <c r="AC716">
        <v>0</v>
      </c>
      <c r="AD716" t="s">
        <v>478</v>
      </c>
      <c r="AE716" t="s">
        <v>714</v>
      </c>
      <c r="AF716">
        <v>0</v>
      </c>
      <c r="AG716" t="s">
        <v>478</v>
      </c>
      <c r="AH716" t="s">
        <v>94</v>
      </c>
      <c r="AI716">
        <v>2</v>
      </c>
      <c r="AJ716" t="s">
        <v>478</v>
      </c>
      <c r="AK716" t="s">
        <v>148</v>
      </c>
      <c r="AL716">
        <v>0</v>
      </c>
      <c r="AM716" t="s">
        <v>478</v>
      </c>
      <c r="AN716" t="s">
        <v>715</v>
      </c>
      <c r="AO716">
        <v>0</v>
      </c>
      <c r="AP716" t="s">
        <v>478</v>
      </c>
      <c r="AQ716">
        <v>2</v>
      </c>
      <c r="AR716" t="s">
        <v>479</v>
      </c>
      <c r="AS716">
        <v>2</v>
      </c>
      <c r="AT716" t="s">
        <v>480</v>
      </c>
      <c r="AU716">
        <v>1</v>
      </c>
      <c r="AV716" t="s">
        <v>534</v>
      </c>
      <c r="AW716">
        <v>2</v>
      </c>
      <c r="AX716" t="s">
        <v>488</v>
      </c>
      <c r="AY716">
        <v>0</v>
      </c>
      <c r="BA716">
        <v>0</v>
      </c>
      <c r="BC716">
        <v>0</v>
      </c>
      <c r="BE716">
        <v>0</v>
      </c>
      <c r="BF716">
        <v>0</v>
      </c>
      <c r="BG716">
        <v>0</v>
      </c>
      <c r="BH716">
        <v>0</v>
      </c>
      <c r="BI716">
        <v>0</v>
      </c>
      <c r="BJ716">
        <v>30</v>
      </c>
      <c r="BK716" t="s">
        <v>831</v>
      </c>
      <c r="BL716" t="s">
        <v>832</v>
      </c>
      <c r="BM716" t="s">
        <v>560</v>
      </c>
      <c r="BN716" t="s">
        <v>758</v>
      </c>
      <c r="BO716">
        <v>2</v>
      </c>
      <c r="BP716">
        <v>0</v>
      </c>
      <c r="BQ716">
        <v>1</v>
      </c>
      <c r="BR716" t="s">
        <v>81</v>
      </c>
      <c r="BS716">
        <v>50</v>
      </c>
      <c r="BT716" t="s">
        <v>759</v>
      </c>
      <c r="BU716">
        <v>1000</v>
      </c>
      <c r="BV716">
        <v>220</v>
      </c>
      <c r="BW716">
        <v>1</v>
      </c>
    </row>
    <row r="717" spans="1:75" x14ac:dyDescent="0.15">
      <c r="A717">
        <v>3</v>
      </c>
      <c r="B717">
        <v>400501</v>
      </c>
      <c r="C717">
        <v>1</v>
      </c>
      <c r="D717" t="s">
        <v>713</v>
      </c>
      <c r="E717">
        <v>20141118</v>
      </c>
      <c r="F717">
        <v>1</v>
      </c>
      <c r="G717" t="s">
        <v>472</v>
      </c>
      <c r="H717">
        <v>1</v>
      </c>
      <c r="I717" t="s">
        <v>710</v>
      </c>
      <c r="J717">
        <v>0</v>
      </c>
      <c r="K717">
        <v>0</v>
      </c>
      <c r="L717">
        <v>9</v>
      </c>
      <c r="M717" t="s">
        <v>510</v>
      </c>
      <c r="N717" t="s">
        <v>511</v>
      </c>
      <c r="O717" t="s">
        <v>512</v>
      </c>
      <c r="P717">
        <v>1</v>
      </c>
      <c r="R717">
        <v>0</v>
      </c>
      <c r="S717">
        <v>0</v>
      </c>
      <c r="T717">
        <v>0</v>
      </c>
      <c r="U717">
        <v>0</v>
      </c>
      <c r="V717">
        <v>0</v>
      </c>
      <c r="W717">
        <v>0</v>
      </c>
      <c r="X717">
        <v>0</v>
      </c>
      <c r="Y717" t="s">
        <v>63</v>
      </c>
      <c r="Z717">
        <v>2</v>
      </c>
      <c r="AA717" t="s">
        <v>70</v>
      </c>
      <c r="AB717" t="s">
        <v>477</v>
      </c>
      <c r="AC717">
        <v>0.2</v>
      </c>
      <c r="AD717" t="s">
        <v>478</v>
      </c>
      <c r="AE717" t="s">
        <v>714</v>
      </c>
      <c r="AF717">
        <v>0</v>
      </c>
      <c r="AG717" t="s">
        <v>478</v>
      </c>
      <c r="AH717" t="s">
        <v>94</v>
      </c>
      <c r="AI717">
        <v>0.3</v>
      </c>
      <c r="AJ717" t="s">
        <v>478</v>
      </c>
      <c r="AK717" t="s">
        <v>148</v>
      </c>
      <c r="AL717">
        <v>0</v>
      </c>
      <c r="AM717" t="s">
        <v>478</v>
      </c>
      <c r="AN717" t="s">
        <v>715</v>
      </c>
      <c r="AO717">
        <v>0.4</v>
      </c>
      <c r="AP717" t="s">
        <v>478</v>
      </c>
      <c r="AQ717">
        <v>2</v>
      </c>
      <c r="AR717" t="s">
        <v>479</v>
      </c>
      <c r="AS717">
        <v>2</v>
      </c>
      <c r="AT717" t="s">
        <v>480</v>
      </c>
      <c r="AU717">
        <v>1</v>
      </c>
      <c r="AV717" t="s">
        <v>534</v>
      </c>
      <c r="AW717">
        <v>2</v>
      </c>
      <c r="AX717" t="s">
        <v>488</v>
      </c>
      <c r="AY717">
        <v>0</v>
      </c>
      <c r="BA717">
        <v>0</v>
      </c>
      <c r="BC717">
        <v>0</v>
      </c>
      <c r="BE717">
        <v>0</v>
      </c>
      <c r="BF717">
        <v>0</v>
      </c>
      <c r="BG717">
        <v>0</v>
      </c>
      <c r="BH717">
        <v>0</v>
      </c>
      <c r="BI717">
        <v>0</v>
      </c>
      <c r="BJ717">
        <v>171</v>
      </c>
      <c r="BK717" t="s">
        <v>833</v>
      </c>
      <c r="BL717" t="s">
        <v>834</v>
      </c>
      <c r="BM717" t="s">
        <v>512</v>
      </c>
      <c r="BN717" t="s">
        <v>758</v>
      </c>
      <c r="BO717">
        <v>3</v>
      </c>
      <c r="BP717">
        <v>0</v>
      </c>
      <c r="BQ717">
        <v>1</v>
      </c>
      <c r="BR717" t="s">
        <v>81</v>
      </c>
      <c r="BS717">
        <v>50</v>
      </c>
      <c r="BT717" t="s">
        <v>759</v>
      </c>
      <c r="BU717">
        <v>1800</v>
      </c>
      <c r="BV717">
        <v>333</v>
      </c>
      <c r="BW717">
        <v>1</v>
      </c>
    </row>
    <row r="718" spans="1:75" x14ac:dyDescent="0.15">
      <c r="A718">
        <v>3</v>
      </c>
      <c r="B718">
        <v>400501</v>
      </c>
      <c r="C718">
        <v>1</v>
      </c>
      <c r="D718" t="s">
        <v>713</v>
      </c>
      <c r="E718">
        <v>20141118</v>
      </c>
      <c r="F718">
        <v>1</v>
      </c>
      <c r="G718" t="s">
        <v>472</v>
      </c>
      <c r="H718">
        <v>1</v>
      </c>
      <c r="I718" t="s">
        <v>710</v>
      </c>
      <c r="J718">
        <v>0</v>
      </c>
      <c r="K718">
        <v>0</v>
      </c>
      <c r="L718">
        <v>10</v>
      </c>
      <c r="M718" t="s">
        <v>937</v>
      </c>
      <c r="N718" t="s">
        <v>938</v>
      </c>
      <c r="O718" t="s">
        <v>618</v>
      </c>
      <c r="P718">
        <v>8</v>
      </c>
      <c r="R718">
        <v>0</v>
      </c>
      <c r="S718">
        <v>0</v>
      </c>
      <c r="T718">
        <v>0</v>
      </c>
      <c r="U718">
        <v>0</v>
      </c>
      <c r="V718">
        <v>0</v>
      </c>
      <c r="W718">
        <v>0</v>
      </c>
      <c r="X718">
        <v>0</v>
      </c>
      <c r="Y718" t="s">
        <v>63</v>
      </c>
      <c r="Z718">
        <v>0</v>
      </c>
      <c r="AA718" t="s">
        <v>70</v>
      </c>
      <c r="AB718" t="s">
        <v>477</v>
      </c>
      <c r="AC718">
        <v>0</v>
      </c>
      <c r="AD718" t="s">
        <v>478</v>
      </c>
      <c r="AE718" t="s">
        <v>714</v>
      </c>
      <c r="AF718">
        <v>0</v>
      </c>
      <c r="AG718" t="s">
        <v>478</v>
      </c>
      <c r="AH718" t="s">
        <v>94</v>
      </c>
      <c r="AI718">
        <v>0</v>
      </c>
      <c r="AJ718" t="s">
        <v>478</v>
      </c>
      <c r="AK718" t="s">
        <v>148</v>
      </c>
      <c r="AL718">
        <v>0</v>
      </c>
      <c r="AM718" t="s">
        <v>478</v>
      </c>
      <c r="AN718" t="s">
        <v>715</v>
      </c>
      <c r="AO718">
        <v>0</v>
      </c>
      <c r="AP718" t="s">
        <v>478</v>
      </c>
      <c r="AQ718">
        <v>2</v>
      </c>
      <c r="AR718" t="s">
        <v>479</v>
      </c>
      <c r="AS718">
        <v>2</v>
      </c>
      <c r="AT718" t="s">
        <v>480</v>
      </c>
      <c r="AU718">
        <v>1</v>
      </c>
      <c r="AV718" t="s">
        <v>534</v>
      </c>
      <c r="AW718">
        <v>2</v>
      </c>
      <c r="AX718" t="s">
        <v>488</v>
      </c>
      <c r="AY718">
        <v>0</v>
      </c>
      <c r="BA718">
        <v>0</v>
      </c>
      <c r="BC718">
        <v>0</v>
      </c>
      <c r="BE718">
        <v>0</v>
      </c>
      <c r="BF718">
        <v>0</v>
      </c>
      <c r="BG718">
        <v>0</v>
      </c>
      <c r="BH718">
        <v>0</v>
      </c>
      <c r="BI718">
        <v>0</v>
      </c>
      <c r="BJ718">
        <v>70</v>
      </c>
      <c r="BN718" t="s">
        <v>758</v>
      </c>
      <c r="BO718">
        <v>10</v>
      </c>
      <c r="BP718">
        <v>0</v>
      </c>
      <c r="BQ718">
        <v>1</v>
      </c>
      <c r="BR718" t="s">
        <v>81</v>
      </c>
      <c r="BS718">
        <v>50</v>
      </c>
      <c r="BT718" t="s">
        <v>759</v>
      </c>
      <c r="BU718">
        <v>720</v>
      </c>
      <c r="BV718">
        <v>583</v>
      </c>
      <c r="BW718">
        <v>1</v>
      </c>
    </row>
    <row r="719" spans="1:75" x14ac:dyDescent="0.15">
      <c r="A719">
        <v>3</v>
      </c>
      <c r="B719">
        <v>400501</v>
      </c>
      <c r="C719">
        <v>1</v>
      </c>
      <c r="D719" t="s">
        <v>713</v>
      </c>
      <c r="E719">
        <v>20141118</v>
      </c>
      <c r="F719">
        <v>1</v>
      </c>
      <c r="G719" t="s">
        <v>472</v>
      </c>
      <c r="H719">
        <v>1</v>
      </c>
      <c r="I719" t="s">
        <v>710</v>
      </c>
      <c r="J719">
        <v>0</v>
      </c>
      <c r="K719">
        <v>0</v>
      </c>
      <c r="L719">
        <v>11</v>
      </c>
      <c r="M719" t="s">
        <v>675</v>
      </c>
      <c r="N719" t="s">
        <v>532</v>
      </c>
      <c r="O719" t="s">
        <v>533</v>
      </c>
      <c r="P719">
        <v>2</v>
      </c>
      <c r="R719">
        <v>0</v>
      </c>
      <c r="S719">
        <v>0</v>
      </c>
      <c r="T719">
        <v>0</v>
      </c>
      <c r="U719">
        <v>0</v>
      </c>
      <c r="V719">
        <v>0</v>
      </c>
      <c r="W719">
        <v>0</v>
      </c>
      <c r="X719">
        <v>0</v>
      </c>
      <c r="Y719" t="s">
        <v>63</v>
      </c>
      <c r="Z719">
        <v>5</v>
      </c>
      <c r="AA719" t="s">
        <v>70</v>
      </c>
      <c r="AB719" t="s">
        <v>477</v>
      </c>
      <c r="AC719">
        <v>0.2</v>
      </c>
      <c r="AD719" t="s">
        <v>478</v>
      </c>
      <c r="AE719" t="s">
        <v>714</v>
      </c>
      <c r="AF719">
        <v>0.3</v>
      </c>
      <c r="AG719" t="s">
        <v>478</v>
      </c>
      <c r="AH719" t="s">
        <v>94</v>
      </c>
      <c r="AI719">
        <v>0.3</v>
      </c>
      <c r="AJ719" t="s">
        <v>478</v>
      </c>
      <c r="AK719" t="s">
        <v>148</v>
      </c>
      <c r="AL719">
        <v>0</v>
      </c>
      <c r="AM719" t="s">
        <v>478</v>
      </c>
      <c r="AN719" t="s">
        <v>715</v>
      </c>
      <c r="AO719">
        <v>0</v>
      </c>
      <c r="AP719" t="s">
        <v>478</v>
      </c>
      <c r="AQ719">
        <v>2</v>
      </c>
      <c r="AR719" t="s">
        <v>479</v>
      </c>
      <c r="AS719">
        <v>2</v>
      </c>
      <c r="AT719" t="s">
        <v>480</v>
      </c>
      <c r="AU719">
        <v>1</v>
      </c>
      <c r="AV719" t="s">
        <v>534</v>
      </c>
      <c r="AW719">
        <v>2</v>
      </c>
      <c r="AX719" t="s">
        <v>488</v>
      </c>
      <c r="AY719">
        <v>0</v>
      </c>
      <c r="BA719">
        <v>0</v>
      </c>
      <c r="BC719">
        <v>0</v>
      </c>
      <c r="BE719">
        <v>0</v>
      </c>
      <c r="BF719">
        <v>0</v>
      </c>
      <c r="BG719">
        <v>0</v>
      </c>
      <c r="BH719">
        <v>0</v>
      </c>
      <c r="BI719">
        <v>0</v>
      </c>
      <c r="BJ719">
        <v>130</v>
      </c>
      <c r="BK719" t="s">
        <v>810</v>
      </c>
      <c r="BL719" t="s">
        <v>811</v>
      </c>
      <c r="BM719" t="s">
        <v>533</v>
      </c>
      <c r="BN719" t="s">
        <v>758</v>
      </c>
      <c r="BO719">
        <v>7</v>
      </c>
      <c r="BP719">
        <v>0</v>
      </c>
      <c r="BQ719">
        <v>1</v>
      </c>
      <c r="BR719" t="s">
        <v>81</v>
      </c>
      <c r="BS719">
        <v>50</v>
      </c>
      <c r="BT719" t="s">
        <v>759</v>
      </c>
      <c r="BU719">
        <v>1000</v>
      </c>
      <c r="BV719">
        <v>224</v>
      </c>
      <c r="BW719">
        <v>2</v>
      </c>
    </row>
    <row r="720" spans="1:75" x14ac:dyDescent="0.15">
      <c r="A720">
        <v>3</v>
      </c>
      <c r="B720">
        <v>400501</v>
      </c>
      <c r="C720">
        <v>1</v>
      </c>
      <c r="D720" t="s">
        <v>713</v>
      </c>
      <c r="E720">
        <v>20141118</v>
      </c>
      <c r="F720">
        <v>1</v>
      </c>
      <c r="G720" t="s">
        <v>472</v>
      </c>
      <c r="H720">
        <v>1</v>
      </c>
      <c r="I720" t="s">
        <v>710</v>
      </c>
      <c r="J720">
        <v>0</v>
      </c>
      <c r="K720">
        <v>0</v>
      </c>
      <c r="L720">
        <v>1</v>
      </c>
      <c r="M720" t="s">
        <v>1523</v>
      </c>
      <c r="N720" t="s">
        <v>1524</v>
      </c>
      <c r="O720" t="s">
        <v>1525</v>
      </c>
      <c r="P720">
        <v>18</v>
      </c>
      <c r="R720">
        <v>0</v>
      </c>
      <c r="S720">
        <v>0</v>
      </c>
      <c r="T720">
        <v>0</v>
      </c>
      <c r="U720">
        <v>0</v>
      </c>
      <c r="V720">
        <v>0</v>
      </c>
      <c r="W720">
        <v>0</v>
      </c>
      <c r="X720">
        <v>0</v>
      </c>
      <c r="Y720" t="s">
        <v>63</v>
      </c>
      <c r="Z720">
        <v>11</v>
      </c>
      <c r="AA720" t="s">
        <v>70</v>
      </c>
      <c r="AB720" t="s">
        <v>477</v>
      </c>
      <c r="AC720">
        <v>1.7</v>
      </c>
      <c r="AD720" t="s">
        <v>478</v>
      </c>
      <c r="AE720" t="s">
        <v>714</v>
      </c>
      <c r="AF720">
        <v>0.1</v>
      </c>
      <c r="AG720" t="s">
        <v>478</v>
      </c>
      <c r="AH720" t="s">
        <v>94</v>
      </c>
      <c r="AI720">
        <v>1.6</v>
      </c>
      <c r="AJ720" t="s">
        <v>478</v>
      </c>
      <c r="AK720" t="s">
        <v>148</v>
      </c>
      <c r="AL720">
        <v>1.6</v>
      </c>
      <c r="AM720" t="s">
        <v>478</v>
      </c>
      <c r="AN720" t="s">
        <v>715</v>
      </c>
      <c r="AO720">
        <v>0.2</v>
      </c>
      <c r="AP720" t="s">
        <v>478</v>
      </c>
      <c r="AQ720">
        <v>4</v>
      </c>
      <c r="AR720" t="s">
        <v>530</v>
      </c>
      <c r="AS720">
        <v>6</v>
      </c>
      <c r="AT720" t="s">
        <v>535</v>
      </c>
      <c r="AU720">
        <v>7</v>
      </c>
      <c r="AV720" t="s">
        <v>487</v>
      </c>
      <c r="AW720">
        <v>4</v>
      </c>
      <c r="AX720" t="s">
        <v>487</v>
      </c>
      <c r="AY720">
        <v>0</v>
      </c>
      <c r="BA720">
        <v>0</v>
      </c>
      <c r="BC720">
        <v>0</v>
      </c>
      <c r="BE720">
        <v>0</v>
      </c>
      <c r="BF720">
        <v>0</v>
      </c>
      <c r="BG720">
        <v>0</v>
      </c>
      <c r="BH720">
        <v>0</v>
      </c>
      <c r="BI720">
        <v>0</v>
      </c>
      <c r="BJ720">
        <v>60</v>
      </c>
      <c r="BK720" t="s">
        <v>1526</v>
      </c>
      <c r="BL720" t="s">
        <v>1527</v>
      </c>
      <c r="BM720" t="s">
        <v>1525</v>
      </c>
      <c r="BN720" t="s">
        <v>758</v>
      </c>
      <c r="BO720">
        <v>50</v>
      </c>
      <c r="BP720">
        <v>0</v>
      </c>
      <c r="BQ720">
        <v>1</v>
      </c>
      <c r="BR720" t="s">
        <v>81</v>
      </c>
      <c r="BS720">
        <v>50</v>
      </c>
      <c r="BT720" t="s">
        <v>759</v>
      </c>
      <c r="BU720">
        <v>500</v>
      </c>
      <c r="BV720">
        <v>177</v>
      </c>
      <c r="BW720">
        <v>3</v>
      </c>
    </row>
    <row r="721" spans="1:75" x14ac:dyDescent="0.15">
      <c r="A721">
        <v>3</v>
      </c>
      <c r="B721">
        <v>400501</v>
      </c>
      <c r="C721">
        <v>1</v>
      </c>
      <c r="D721" t="s">
        <v>713</v>
      </c>
      <c r="E721">
        <v>20141118</v>
      </c>
      <c r="F721">
        <v>1</v>
      </c>
      <c r="G721" t="s">
        <v>472</v>
      </c>
      <c r="H721">
        <v>1</v>
      </c>
      <c r="I721" t="s">
        <v>710</v>
      </c>
      <c r="J721">
        <v>0</v>
      </c>
      <c r="K721">
        <v>0</v>
      </c>
      <c r="L721">
        <v>2</v>
      </c>
      <c r="M721" t="s">
        <v>498</v>
      </c>
      <c r="N721" t="s">
        <v>499</v>
      </c>
      <c r="O721" t="s">
        <v>500</v>
      </c>
      <c r="P721">
        <v>1</v>
      </c>
      <c r="R721">
        <v>0</v>
      </c>
      <c r="S721">
        <v>0</v>
      </c>
      <c r="T721">
        <v>0</v>
      </c>
      <c r="U721">
        <v>0</v>
      </c>
      <c r="V721">
        <v>0</v>
      </c>
      <c r="W721">
        <v>0</v>
      </c>
      <c r="X721">
        <v>0</v>
      </c>
      <c r="Y721" t="s">
        <v>63</v>
      </c>
      <c r="Z721">
        <v>2</v>
      </c>
      <c r="AA721" t="s">
        <v>70</v>
      </c>
      <c r="AB721" t="s">
        <v>477</v>
      </c>
      <c r="AC721">
        <v>0</v>
      </c>
      <c r="AD721" t="s">
        <v>478</v>
      </c>
      <c r="AE721" t="s">
        <v>714</v>
      </c>
      <c r="AF721">
        <v>0</v>
      </c>
      <c r="AG721" t="s">
        <v>478</v>
      </c>
      <c r="AH721" t="s">
        <v>94</v>
      </c>
      <c r="AI721">
        <v>0.5</v>
      </c>
      <c r="AJ721" t="s">
        <v>478</v>
      </c>
      <c r="AK721" t="s">
        <v>148</v>
      </c>
      <c r="AL721">
        <v>0.1</v>
      </c>
      <c r="AM721" t="s">
        <v>478</v>
      </c>
      <c r="AN721" t="s">
        <v>715</v>
      </c>
      <c r="AO721">
        <v>0</v>
      </c>
      <c r="AP721" t="s">
        <v>478</v>
      </c>
      <c r="AQ721">
        <v>4</v>
      </c>
      <c r="AR721" t="s">
        <v>530</v>
      </c>
      <c r="AS721">
        <v>6</v>
      </c>
      <c r="AT721" t="s">
        <v>535</v>
      </c>
      <c r="AU721">
        <v>7</v>
      </c>
      <c r="AV721" t="s">
        <v>487</v>
      </c>
      <c r="AW721">
        <v>4</v>
      </c>
      <c r="AX721" t="s">
        <v>487</v>
      </c>
      <c r="AY721">
        <v>0</v>
      </c>
      <c r="BA721">
        <v>0</v>
      </c>
      <c r="BC721">
        <v>0</v>
      </c>
      <c r="BE721">
        <v>0</v>
      </c>
      <c r="BF721">
        <v>0</v>
      </c>
      <c r="BG721">
        <v>0</v>
      </c>
      <c r="BH721">
        <v>0</v>
      </c>
      <c r="BI721">
        <v>0</v>
      </c>
      <c r="BJ721">
        <v>60</v>
      </c>
      <c r="BK721" t="s">
        <v>501</v>
      </c>
      <c r="BL721" t="s">
        <v>835</v>
      </c>
      <c r="BM721" t="s">
        <v>500</v>
      </c>
      <c r="BN721" t="s">
        <v>758</v>
      </c>
      <c r="BO721">
        <v>5</v>
      </c>
      <c r="BP721">
        <v>0</v>
      </c>
      <c r="BQ721">
        <v>1</v>
      </c>
      <c r="BR721" t="s">
        <v>81</v>
      </c>
      <c r="BS721">
        <v>50</v>
      </c>
      <c r="BT721" t="s">
        <v>759</v>
      </c>
      <c r="BU721">
        <v>240</v>
      </c>
      <c r="BV721">
        <v>59</v>
      </c>
      <c r="BW721">
        <v>2</v>
      </c>
    </row>
    <row r="722" spans="1:75" x14ac:dyDescent="0.15">
      <c r="A722">
        <v>3</v>
      </c>
      <c r="B722">
        <v>400501</v>
      </c>
      <c r="C722">
        <v>1</v>
      </c>
      <c r="D722" t="s">
        <v>713</v>
      </c>
      <c r="E722">
        <v>20141118</v>
      </c>
      <c r="F722">
        <v>1</v>
      </c>
      <c r="G722" t="s">
        <v>472</v>
      </c>
      <c r="H722">
        <v>1</v>
      </c>
      <c r="I722" t="s">
        <v>710</v>
      </c>
      <c r="J722">
        <v>0</v>
      </c>
      <c r="K722">
        <v>0</v>
      </c>
      <c r="L722">
        <v>3</v>
      </c>
      <c r="M722" t="s">
        <v>955</v>
      </c>
      <c r="N722" t="s">
        <v>956</v>
      </c>
      <c r="O722" t="s">
        <v>957</v>
      </c>
      <c r="P722">
        <v>3</v>
      </c>
      <c r="R722">
        <v>0</v>
      </c>
      <c r="S722">
        <v>0</v>
      </c>
      <c r="T722">
        <v>0</v>
      </c>
      <c r="U722">
        <v>0</v>
      </c>
      <c r="V722">
        <v>0</v>
      </c>
      <c r="W722">
        <v>0</v>
      </c>
      <c r="X722">
        <v>0</v>
      </c>
      <c r="Y722" t="s">
        <v>63</v>
      </c>
      <c r="Z722">
        <v>1</v>
      </c>
      <c r="AA722" t="s">
        <v>70</v>
      </c>
      <c r="AB722" t="s">
        <v>477</v>
      </c>
      <c r="AC722">
        <v>0.2</v>
      </c>
      <c r="AD722" t="s">
        <v>478</v>
      </c>
      <c r="AE722" t="s">
        <v>714</v>
      </c>
      <c r="AF722">
        <v>0</v>
      </c>
      <c r="AG722" t="s">
        <v>478</v>
      </c>
      <c r="AH722" t="s">
        <v>94</v>
      </c>
      <c r="AI722">
        <v>0.3</v>
      </c>
      <c r="AJ722" t="s">
        <v>478</v>
      </c>
      <c r="AK722" t="s">
        <v>148</v>
      </c>
      <c r="AL722">
        <v>0.2</v>
      </c>
      <c r="AM722" t="s">
        <v>478</v>
      </c>
      <c r="AN722" t="s">
        <v>715</v>
      </c>
      <c r="AO722">
        <v>0</v>
      </c>
      <c r="AP722" t="s">
        <v>478</v>
      </c>
      <c r="AQ722">
        <v>4</v>
      </c>
      <c r="AR722" t="s">
        <v>530</v>
      </c>
      <c r="AS722">
        <v>6</v>
      </c>
      <c r="AT722" t="s">
        <v>535</v>
      </c>
      <c r="AU722">
        <v>7</v>
      </c>
      <c r="AV722" t="s">
        <v>487</v>
      </c>
      <c r="AW722">
        <v>4</v>
      </c>
      <c r="AX722" t="s">
        <v>487</v>
      </c>
      <c r="AY722">
        <v>0</v>
      </c>
      <c r="BA722">
        <v>0</v>
      </c>
      <c r="BC722">
        <v>0</v>
      </c>
      <c r="BE722">
        <v>0</v>
      </c>
      <c r="BF722">
        <v>0</v>
      </c>
      <c r="BG722">
        <v>0</v>
      </c>
      <c r="BH722">
        <v>0</v>
      </c>
      <c r="BI722">
        <v>0</v>
      </c>
      <c r="BJ722">
        <v>80</v>
      </c>
      <c r="BK722" t="s">
        <v>958</v>
      </c>
      <c r="BL722" t="s">
        <v>959</v>
      </c>
      <c r="BM722" t="s">
        <v>957</v>
      </c>
      <c r="BN722" t="s">
        <v>758</v>
      </c>
      <c r="BO722">
        <v>5</v>
      </c>
      <c r="BP722">
        <v>0</v>
      </c>
      <c r="BQ722">
        <v>1</v>
      </c>
      <c r="BR722" t="s">
        <v>81</v>
      </c>
      <c r="BS722">
        <v>50</v>
      </c>
      <c r="BT722" t="s">
        <v>759</v>
      </c>
      <c r="BU722">
        <v>500</v>
      </c>
      <c r="BV722">
        <v>261</v>
      </c>
      <c r="BW722">
        <v>3</v>
      </c>
    </row>
    <row r="723" spans="1:75" x14ac:dyDescent="0.15">
      <c r="A723">
        <v>3</v>
      </c>
      <c r="B723">
        <v>400501</v>
      </c>
      <c r="C723">
        <v>1</v>
      </c>
      <c r="D723" t="s">
        <v>713</v>
      </c>
      <c r="E723">
        <v>20141118</v>
      </c>
      <c r="F723">
        <v>1</v>
      </c>
      <c r="G723" t="s">
        <v>472</v>
      </c>
      <c r="H723">
        <v>1</v>
      </c>
      <c r="I723" t="s">
        <v>710</v>
      </c>
      <c r="J723">
        <v>0</v>
      </c>
      <c r="K723">
        <v>0</v>
      </c>
      <c r="L723">
        <v>4</v>
      </c>
      <c r="M723" t="s">
        <v>996</v>
      </c>
      <c r="N723" t="s">
        <v>997</v>
      </c>
      <c r="O723" t="s">
        <v>998</v>
      </c>
      <c r="P723">
        <v>0</v>
      </c>
      <c r="R723">
        <v>0</v>
      </c>
      <c r="S723">
        <v>0</v>
      </c>
      <c r="T723">
        <v>0</v>
      </c>
      <c r="U723">
        <v>0</v>
      </c>
      <c r="V723">
        <v>0</v>
      </c>
      <c r="W723">
        <v>0</v>
      </c>
      <c r="X723">
        <v>0</v>
      </c>
      <c r="Y723" t="s">
        <v>63</v>
      </c>
      <c r="Z723">
        <v>6</v>
      </c>
      <c r="AA723" t="s">
        <v>70</v>
      </c>
      <c r="AB723" t="s">
        <v>477</v>
      </c>
      <c r="AC723">
        <v>0.1</v>
      </c>
      <c r="AD723" t="s">
        <v>478</v>
      </c>
      <c r="AE723" t="s">
        <v>714</v>
      </c>
      <c r="AF723">
        <v>0</v>
      </c>
      <c r="AG723" t="s">
        <v>478</v>
      </c>
      <c r="AH723" t="s">
        <v>94</v>
      </c>
      <c r="AI723">
        <v>1.2</v>
      </c>
      <c r="AJ723" t="s">
        <v>478</v>
      </c>
      <c r="AK723" t="s">
        <v>148</v>
      </c>
      <c r="AL723">
        <v>0</v>
      </c>
      <c r="AM723" t="s">
        <v>478</v>
      </c>
      <c r="AN723" t="s">
        <v>715</v>
      </c>
      <c r="AO723">
        <v>0</v>
      </c>
      <c r="AP723" t="s">
        <v>478</v>
      </c>
      <c r="AQ723">
        <v>4</v>
      </c>
      <c r="AR723" t="s">
        <v>530</v>
      </c>
      <c r="AS723">
        <v>6</v>
      </c>
      <c r="AT723" t="s">
        <v>535</v>
      </c>
      <c r="AU723">
        <v>7</v>
      </c>
      <c r="AV723" t="s">
        <v>487</v>
      </c>
      <c r="AW723">
        <v>4</v>
      </c>
      <c r="AX723" t="s">
        <v>487</v>
      </c>
      <c r="AY723">
        <v>0</v>
      </c>
      <c r="BA723">
        <v>0</v>
      </c>
      <c r="BC723">
        <v>0</v>
      </c>
      <c r="BE723">
        <v>0</v>
      </c>
      <c r="BF723">
        <v>0</v>
      </c>
      <c r="BG723">
        <v>0</v>
      </c>
      <c r="BH723">
        <v>0</v>
      </c>
      <c r="BI723">
        <v>0</v>
      </c>
      <c r="BJ723">
        <v>10</v>
      </c>
      <c r="BK723" t="s">
        <v>872</v>
      </c>
      <c r="BL723" t="s">
        <v>873</v>
      </c>
      <c r="BM723" t="s">
        <v>698</v>
      </c>
      <c r="BN723" t="s">
        <v>758</v>
      </c>
      <c r="BO723">
        <v>2</v>
      </c>
      <c r="BP723">
        <v>0</v>
      </c>
      <c r="BQ723">
        <v>1</v>
      </c>
      <c r="BR723" t="s">
        <v>81</v>
      </c>
      <c r="BS723">
        <v>50</v>
      </c>
      <c r="BT723" t="s">
        <v>759</v>
      </c>
      <c r="BU723">
        <v>1000</v>
      </c>
      <c r="BV723">
        <v>130</v>
      </c>
      <c r="BW723">
        <v>1</v>
      </c>
    </row>
    <row r="724" spans="1:75" x14ac:dyDescent="0.15">
      <c r="A724">
        <v>3</v>
      </c>
      <c r="B724">
        <v>400501</v>
      </c>
      <c r="C724">
        <v>1</v>
      </c>
      <c r="D724" t="s">
        <v>713</v>
      </c>
      <c r="E724">
        <v>20141118</v>
      </c>
      <c r="F724">
        <v>1</v>
      </c>
      <c r="G724" t="s">
        <v>472</v>
      </c>
      <c r="H724">
        <v>1</v>
      </c>
      <c r="I724" t="s">
        <v>710</v>
      </c>
      <c r="J724">
        <v>0</v>
      </c>
      <c r="K724">
        <v>0</v>
      </c>
      <c r="L724">
        <v>5</v>
      </c>
      <c r="M724" t="s">
        <v>510</v>
      </c>
      <c r="N724" t="s">
        <v>511</v>
      </c>
      <c r="O724" t="s">
        <v>512</v>
      </c>
      <c r="P724">
        <v>1</v>
      </c>
      <c r="R724">
        <v>0</v>
      </c>
      <c r="S724">
        <v>0</v>
      </c>
      <c r="T724">
        <v>0</v>
      </c>
      <c r="U724">
        <v>0</v>
      </c>
      <c r="V724">
        <v>0</v>
      </c>
      <c r="W724">
        <v>0</v>
      </c>
      <c r="X724">
        <v>0</v>
      </c>
      <c r="Y724" t="s">
        <v>63</v>
      </c>
      <c r="Z724">
        <v>2</v>
      </c>
      <c r="AA724" t="s">
        <v>70</v>
      </c>
      <c r="AB724" t="s">
        <v>477</v>
      </c>
      <c r="AC724">
        <v>0.2</v>
      </c>
      <c r="AD724" t="s">
        <v>478</v>
      </c>
      <c r="AE724" t="s">
        <v>714</v>
      </c>
      <c r="AF724">
        <v>0</v>
      </c>
      <c r="AG724" t="s">
        <v>478</v>
      </c>
      <c r="AH724" t="s">
        <v>94</v>
      </c>
      <c r="AI724">
        <v>0.3</v>
      </c>
      <c r="AJ724" t="s">
        <v>478</v>
      </c>
      <c r="AK724" t="s">
        <v>148</v>
      </c>
      <c r="AL724">
        <v>0</v>
      </c>
      <c r="AM724" t="s">
        <v>478</v>
      </c>
      <c r="AN724" t="s">
        <v>715</v>
      </c>
      <c r="AO724">
        <v>0.4</v>
      </c>
      <c r="AP724" t="s">
        <v>478</v>
      </c>
      <c r="AQ724">
        <v>4</v>
      </c>
      <c r="AR724" t="s">
        <v>530</v>
      </c>
      <c r="AS724">
        <v>6</v>
      </c>
      <c r="AT724" t="s">
        <v>535</v>
      </c>
      <c r="AU724">
        <v>7</v>
      </c>
      <c r="AV724" t="s">
        <v>487</v>
      </c>
      <c r="AW724">
        <v>4</v>
      </c>
      <c r="AX724" t="s">
        <v>487</v>
      </c>
      <c r="AY724">
        <v>0</v>
      </c>
      <c r="BA724">
        <v>0</v>
      </c>
      <c r="BC724">
        <v>0</v>
      </c>
      <c r="BE724">
        <v>0</v>
      </c>
      <c r="BF724">
        <v>0</v>
      </c>
      <c r="BG724">
        <v>0</v>
      </c>
      <c r="BH724">
        <v>0</v>
      </c>
      <c r="BI724">
        <v>0</v>
      </c>
      <c r="BJ724">
        <v>171</v>
      </c>
      <c r="BK724" t="s">
        <v>833</v>
      </c>
      <c r="BL724" t="s">
        <v>834</v>
      </c>
      <c r="BM724" t="s">
        <v>512</v>
      </c>
      <c r="BN724" t="s">
        <v>758</v>
      </c>
      <c r="BO724">
        <v>3</v>
      </c>
      <c r="BP724">
        <v>0</v>
      </c>
      <c r="BQ724">
        <v>1</v>
      </c>
      <c r="BR724" t="s">
        <v>81</v>
      </c>
      <c r="BS724">
        <v>50</v>
      </c>
      <c r="BT724" t="s">
        <v>759</v>
      </c>
      <c r="BU724">
        <v>1800</v>
      </c>
      <c r="BV724">
        <v>333</v>
      </c>
      <c r="BW724">
        <v>1</v>
      </c>
    </row>
    <row r="725" spans="1:75" x14ac:dyDescent="0.15">
      <c r="A725">
        <v>3</v>
      </c>
      <c r="B725">
        <v>400501</v>
      </c>
      <c r="C725">
        <v>1</v>
      </c>
      <c r="D725" t="s">
        <v>713</v>
      </c>
      <c r="E725">
        <v>20141118</v>
      </c>
      <c r="F725">
        <v>1</v>
      </c>
      <c r="G725" t="s">
        <v>472</v>
      </c>
      <c r="H725">
        <v>1</v>
      </c>
      <c r="I725" t="s">
        <v>710</v>
      </c>
      <c r="J725">
        <v>0</v>
      </c>
      <c r="K725">
        <v>0</v>
      </c>
      <c r="L725">
        <v>6</v>
      </c>
      <c r="M725" t="s">
        <v>770</v>
      </c>
      <c r="N725" t="s">
        <v>771</v>
      </c>
      <c r="O725" t="s">
        <v>769</v>
      </c>
      <c r="P725">
        <v>4</v>
      </c>
      <c r="R725">
        <v>0</v>
      </c>
      <c r="S725">
        <v>0</v>
      </c>
      <c r="T725">
        <v>0</v>
      </c>
      <c r="U725">
        <v>0</v>
      </c>
      <c r="V725">
        <v>0</v>
      </c>
      <c r="W725">
        <v>0</v>
      </c>
      <c r="X725">
        <v>0</v>
      </c>
      <c r="Y725" t="s">
        <v>63</v>
      </c>
      <c r="Z725">
        <v>0</v>
      </c>
      <c r="AA725" t="s">
        <v>70</v>
      </c>
      <c r="AB725" t="s">
        <v>477</v>
      </c>
      <c r="AC725">
        <v>0</v>
      </c>
      <c r="AD725" t="s">
        <v>478</v>
      </c>
      <c r="AE725" t="s">
        <v>714</v>
      </c>
      <c r="AF725">
        <v>0</v>
      </c>
      <c r="AG725" t="s">
        <v>478</v>
      </c>
      <c r="AH725" t="s">
        <v>94</v>
      </c>
      <c r="AI725">
        <v>0</v>
      </c>
      <c r="AJ725" t="s">
        <v>478</v>
      </c>
      <c r="AK725" t="s">
        <v>148</v>
      </c>
      <c r="AL725">
        <v>0</v>
      </c>
      <c r="AM725" t="s">
        <v>478</v>
      </c>
      <c r="AN725" t="s">
        <v>715</v>
      </c>
      <c r="AO725">
        <v>0</v>
      </c>
      <c r="AP725" t="s">
        <v>478</v>
      </c>
      <c r="AQ725">
        <v>4</v>
      </c>
      <c r="AR725" t="s">
        <v>530</v>
      </c>
      <c r="AS725">
        <v>6</v>
      </c>
      <c r="AT725" t="s">
        <v>535</v>
      </c>
      <c r="AU725">
        <v>7</v>
      </c>
      <c r="AV725" t="s">
        <v>487</v>
      </c>
      <c r="AW725">
        <v>4</v>
      </c>
      <c r="AX725" t="s">
        <v>487</v>
      </c>
      <c r="AY725">
        <v>0</v>
      </c>
      <c r="BA725">
        <v>0</v>
      </c>
      <c r="BC725">
        <v>0</v>
      </c>
      <c r="BE725">
        <v>0</v>
      </c>
      <c r="BF725">
        <v>0</v>
      </c>
      <c r="BG725">
        <v>0</v>
      </c>
      <c r="BH725">
        <v>0</v>
      </c>
      <c r="BI725">
        <v>0</v>
      </c>
      <c r="BJ725">
        <v>141</v>
      </c>
      <c r="BN725" t="s">
        <v>758</v>
      </c>
      <c r="BO725">
        <v>3</v>
      </c>
      <c r="BP725">
        <v>0</v>
      </c>
      <c r="BQ725">
        <v>1</v>
      </c>
      <c r="BR725" t="s">
        <v>81</v>
      </c>
      <c r="BS725">
        <v>50</v>
      </c>
      <c r="BT725" t="s">
        <v>759</v>
      </c>
      <c r="BU725">
        <v>250</v>
      </c>
      <c r="BV725">
        <v>326</v>
      </c>
      <c r="BW725">
        <v>1</v>
      </c>
    </row>
    <row r="726" spans="1:75" x14ac:dyDescent="0.15">
      <c r="A726">
        <v>3</v>
      </c>
      <c r="B726">
        <v>400501</v>
      </c>
      <c r="C726">
        <v>1</v>
      </c>
      <c r="D726" t="s">
        <v>713</v>
      </c>
      <c r="E726">
        <v>20141118</v>
      </c>
      <c r="F726">
        <v>1</v>
      </c>
      <c r="G726" t="s">
        <v>472</v>
      </c>
      <c r="H726">
        <v>1</v>
      </c>
      <c r="I726" t="s">
        <v>710</v>
      </c>
      <c r="J726">
        <v>0</v>
      </c>
      <c r="K726">
        <v>0</v>
      </c>
      <c r="L726">
        <v>1</v>
      </c>
      <c r="M726" t="s">
        <v>545</v>
      </c>
      <c r="N726" t="s">
        <v>546</v>
      </c>
      <c r="O726" t="s">
        <v>547</v>
      </c>
      <c r="P726">
        <v>24</v>
      </c>
      <c r="R726">
        <v>0</v>
      </c>
      <c r="S726">
        <v>0</v>
      </c>
      <c r="T726">
        <v>0</v>
      </c>
      <c r="U726">
        <v>0</v>
      </c>
      <c r="V726">
        <v>0</v>
      </c>
      <c r="W726">
        <v>0</v>
      </c>
      <c r="X726">
        <v>0</v>
      </c>
      <c r="Y726" t="s">
        <v>63</v>
      </c>
      <c r="Z726">
        <v>249</v>
      </c>
      <c r="AA726" t="s">
        <v>70</v>
      </c>
      <c r="AB726" t="s">
        <v>477</v>
      </c>
      <c r="AC726">
        <v>4.3</v>
      </c>
      <c r="AD726" t="s">
        <v>478</v>
      </c>
      <c r="AE726" t="s">
        <v>714</v>
      </c>
      <c r="AF726">
        <v>0.6</v>
      </c>
      <c r="AG726" t="s">
        <v>478</v>
      </c>
      <c r="AH726" t="s">
        <v>94</v>
      </c>
      <c r="AI726">
        <v>54</v>
      </c>
      <c r="AJ726" t="s">
        <v>478</v>
      </c>
      <c r="AK726" t="s">
        <v>148</v>
      </c>
      <c r="AL726">
        <v>0.4</v>
      </c>
      <c r="AM726" t="s">
        <v>478</v>
      </c>
      <c r="AN726" t="s">
        <v>715</v>
      </c>
      <c r="AO726">
        <v>0</v>
      </c>
      <c r="AP726" t="s">
        <v>478</v>
      </c>
      <c r="AQ726">
        <v>1</v>
      </c>
      <c r="AR726" t="s">
        <v>524</v>
      </c>
      <c r="AS726">
        <v>14</v>
      </c>
      <c r="AT726" t="s">
        <v>487</v>
      </c>
      <c r="AU726">
        <v>6</v>
      </c>
      <c r="AV726" t="s">
        <v>525</v>
      </c>
      <c r="AW726">
        <v>1</v>
      </c>
      <c r="AX726" t="s">
        <v>482</v>
      </c>
      <c r="AY726">
        <v>0</v>
      </c>
      <c r="BA726">
        <v>0</v>
      </c>
      <c r="BC726">
        <v>0</v>
      </c>
      <c r="BE726">
        <v>0</v>
      </c>
      <c r="BF726">
        <v>0</v>
      </c>
      <c r="BG726">
        <v>0</v>
      </c>
      <c r="BH726">
        <v>0</v>
      </c>
      <c r="BI726">
        <v>0</v>
      </c>
      <c r="BJ726">
        <v>10</v>
      </c>
      <c r="BK726" t="s">
        <v>782</v>
      </c>
      <c r="BL726" t="s">
        <v>783</v>
      </c>
      <c r="BM726" t="s">
        <v>547</v>
      </c>
      <c r="BN726" t="s">
        <v>758</v>
      </c>
      <c r="BO726">
        <v>70</v>
      </c>
      <c r="BP726">
        <v>0</v>
      </c>
      <c r="BQ726">
        <v>1</v>
      </c>
      <c r="BR726" t="s">
        <v>81</v>
      </c>
      <c r="BS726">
        <v>50</v>
      </c>
      <c r="BT726" t="s">
        <v>759</v>
      </c>
      <c r="BU726">
        <v>10000</v>
      </c>
      <c r="BV726">
        <v>3387</v>
      </c>
      <c r="BW726">
        <v>1</v>
      </c>
    </row>
    <row r="727" spans="1:75" x14ac:dyDescent="0.15">
      <c r="A727">
        <v>3</v>
      </c>
      <c r="B727">
        <v>400501</v>
      </c>
      <c r="C727">
        <v>1</v>
      </c>
      <c r="D727" t="s">
        <v>713</v>
      </c>
      <c r="E727">
        <v>20141118</v>
      </c>
      <c r="F727">
        <v>1</v>
      </c>
      <c r="G727" t="s">
        <v>472</v>
      </c>
      <c r="H727">
        <v>1</v>
      </c>
      <c r="I727" t="s">
        <v>710</v>
      </c>
      <c r="J727">
        <v>0</v>
      </c>
      <c r="K727">
        <v>0</v>
      </c>
      <c r="L727">
        <v>1</v>
      </c>
      <c r="M727" t="s">
        <v>1405</v>
      </c>
      <c r="N727" t="s">
        <v>1406</v>
      </c>
      <c r="O727" t="s">
        <v>1407</v>
      </c>
      <c r="P727">
        <v>6</v>
      </c>
      <c r="R727">
        <v>0</v>
      </c>
      <c r="S727">
        <v>0</v>
      </c>
      <c r="T727">
        <v>0</v>
      </c>
      <c r="U727">
        <v>0</v>
      </c>
      <c r="V727">
        <v>0</v>
      </c>
      <c r="W727">
        <v>0</v>
      </c>
      <c r="X727">
        <v>0</v>
      </c>
      <c r="Y727" t="s">
        <v>63</v>
      </c>
      <c r="Z727">
        <v>2</v>
      </c>
      <c r="AA727" t="s">
        <v>70</v>
      </c>
      <c r="AB727" t="s">
        <v>477</v>
      </c>
      <c r="AC727">
        <v>0.1</v>
      </c>
      <c r="AD727" t="s">
        <v>478</v>
      </c>
      <c r="AE727" t="s">
        <v>714</v>
      </c>
      <c r="AF727">
        <v>0</v>
      </c>
      <c r="AG727" t="s">
        <v>478</v>
      </c>
      <c r="AH727" t="s">
        <v>94</v>
      </c>
      <c r="AI727">
        <v>0.5</v>
      </c>
      <c r="AJ727" t="s">
        <v>478</v>
      </c>
      <c r="AK727" t="s">
        <v>148</v>
      </c>
      <c r="AL727">
        <v>0.1</v>
      </c>
      <c r="AM727" t="s">
        <v>478</v>
      </c>
      <c r="AN727" t="s">
        <v>715</v>
      </c>
      <c r="AO727">
        <v>0</v>
      </c>
      <c r="AP727" t="s">
        <v>478</v>
      </c>
      <c r="AQ727">
        <v>5</v>
      </c>
      <c r="AR727" t="s">
        <v>528</v>
      </c>
      <c r="AS727">
        <v>13</v>
      </c>
      <c r="AT727" t="s">
        <v>529</v>
      </c>
      <c r="AU727">
        <v>7</v>
      </c>
      <c r="AV727" t="s">
        <v>487</v>
      </c>
      <c r="AW727">
        <v>4</v>
      </c>
      <c r="AX727" t="s">
        <v>487</v>
      </c>
      <c r="AY727">
        <v>0</v>
      </c>
      <c r="BA727">
        <v>0</v>
      </c>
      <c r="BC727">
        <v>0</v>
      </c>
      <c r="BE727">
        <v>0</v>
      </c>
      <c r="BF727">
        <v>0</v>
      </c>
      <c r="BG727">
        <v>0</v>
      </c>
      <c r="BH727">
        <v>0</v>
      </c>
      <c r="BI727">
        <v>0</v>
      </c>
      <c r="BJ727">
        <v>60</v>
      </c>
      <c r="BK727" t="s">
        <v>1408</v>
      </c>
      <c r="BL727" t="s">
        <v>1409</v>
      </c>
      <c r="BM727" t="s">
        <v>1407</v>
      </c>
      <c r="BN727" t="s">
        <v>758</v>
      </c>
      <c r="BO727">
        <v>10</v>
      </c>
      <c r="BP727">
        <v>0</v>
      </c>
      <c r="BQ727">
        <v>1</v>
      </c>
      <c r="BR727" t="s">
        <v>81</v>
      </c>
      <c r="BS727">
        <v>50</v>
      </c>
      <c r="BT727" t="s">
        <v>759</v>
      </c>
      <c r="BU727">
        <v>160</v>
      </c>
      <c r="BV727">
        <v>100</v>
      </c>
      <c r="BW727">
        <v>2</v>
      </c>
    </row>
    <row r="728" spans="1:75" x14ac:dyDescent="0.15">
      <c r="A728">
        <v>3</v>
      </c>
      <c r="B728">
        <v>400501</v>
      </c>
      <c r="C728">
        <v>1</v>
      </c>
      <c r="D728" t="s">
        <v>713</v>
      </c>
      <c r="E728">
        <v>20141118</v>
      </c>
      <c r="F728">
        <v>1</v>
      </c>
      <c r="G728" t="s">
        <v>472</v>
      </c>
      <c r="H728">
        <v>1</v>
      </c>
      <c r="I728" t="s">
        <v>710</v>
      </c>
      <c r="J728">
        <v>0</v>
      </c>
      <c r="K728">
        <v>0</v>
      </c>
      <c r="L728">
        <v>2</v>
      </c>
      <c r="M728" t="s">
        <v>492</v>
      </c>
      <c r="N728" t="s">
        <v>493</v>
      </c>
      <c r="O728" t="s">
        <v>494</v>
      </c>
      <c r="P728">
        <v>1</v>
      </c>
      <c r="R728">
        <v>0</v>
      </c>
      <c r="S728">
        <v>0</v>
      </c>
      <c r="T728">
        <v>0</v>
      </c>
      <c r="U728">
        <v>0</v>
      </c>
      <c r="V728">
        <v>0</v>
      </c>
      <c r="W728">
        <v>0</v>
      </c>
      <c r="X728">
        <v>0</v>
      </c>
      <c r="Y728" t="s">
        <v>63</v>
      </c>
      <c r="Z728">
        <v>1</v>
      </c>
      <c r="AA728" t="s">
        <v>70</v>
      </c>
      <c r="AB728" t="s">
        <v>477</v>
      </c>
      <c r="AC728">
        <v>0.1</v>
      </c>
      <c r="AD728" t="s">
        <v>478</v>
      </c>
      <c r="AE728" t="s">
        <v>714</v>
      </c>
      <c r="AF728">
        <v>0</v>
      </c>
      <c r="AG728" t="s">
        <v>478</v>
      </c>
      <c r="AH728" t="s">
        <v>94</v>
      </c>
      <c r="AI728">
        <v>0.3</v>
      </c>
      <c r="AJ728" t="s">
        <v>478</v>
      </c>
      <c r="AK728" t="s">
        <v>148</v>
      </c>
      <c r="AL728">
        <v>0.1</v>
      </c>
      <c r="AM728" t="s">
        <v>478</v>
      </c>
      <c r="AN728" t="s">
        <v>715</v>
      </c>
      <c r="AO728">
        <v>0</v>
      </c>
      <c r="AP728" t="s">
        <v>478</v>
      </c>
      <c r="AQ728">
        <v>5</v>
      </c>
      <c r="AR728" t="s">
        <v>528</v>
      </c>
      <c r="AS728">
        <v>13</v>
      </c>
      <c r="AT728" t="s">
        <v>529</v>
      </c>
      <c r="AU728">
        <v>7</v>
      </c>
      <c r="AV728" t="s">
        <v>487</v>
      </c>
      <c r="AW728">
        <v>4</v>
      </c>
      <c r="AX728" t="s">
        <v>487</v>
      </c>
      <c r="AY728">
        <v>0</v>
      </c>
      <c r="BA728">
        <v>0</v>
      </c>
      <c r="BC728">
        <v>0</v>
      </c>
      <c r="BE728">
        <v>0</v>
      </c>
      <c r="BF728">
        <v>0</v>
      </c>
      <c r="BG728">
        <v>0</v>
      </c>
      <c r="BH728">
        <v>0</v>
      </c>
      <c r="BI728">
        <v>0</v>
      </c>
      <c r="BJ728">
        <v>61</v>
      </c>
      <c r="BK728" t="s">
        <v>548</v>
      </c>
      <c r="BL728" t="s">
        <v>796</v>
      </c>
      <c r="BM728" t="s">
        <v>494</v>
      </c>
      <c r="BN728" t="s">
        <v>758</v>
      </c>
      <c r="BO728">
        <v>5</v>
      </c>
      <c r="BP728">
        <v>0</v>
      </c>
      <c r="BQ728">
        <v>1</v>
      </c>
      <c r="BR728" t="s">
        <v>81</v>
      </c>
      <c r="BS728">
        <v>50</v>
      </c>
      <c r="BT728" t="s">
        <v>759</v>
      </c>
      <c r="BU728">
        <v>1000</v>
      </c>
      <c r="BV728">
        <v>164</v>
      </c>
      <c r="BW728">
        <v>2</v>
      </c>
    </row>
    <row r="729" spans="1:75" x14ac:dyDescent="0.15">
      <c r="A729">
        <v>3</v>
      </c>
      <c r="B729">
        <v>400501</v>
      </c>
      <c r="C729">
        <v>1</v>
      </c>
      <c r="D729" t="s">
        <v>713</v>
      </c>
      <c r="E729">
        <v>20141118</v>
      </c>
      <c r="F729">
        <v>1</v>
      </c>
      <c r="G729" t="s">
        <v>472</v>
      </c>
      <c r="H729">
        <v>1</v>
      </c>
      <c r="I729" t="s">
        <v>710</v>
      </c>
      <c r="J729">
        <v>0</v>
      </c>
      <c r="K729">
        <v>0</v>
      </c>
      <c r="L729">
        <v>3</v>
      </c>
      <c r="M729" t="s">
        <v>498</v>
      </c>
      <c r="N729" t="s">
        <v>499</v>
      </c>
      <c r="O729" t="s">
        <v>500</v>
      </c>
      <c r="P729">
        <v>1</v>
      </c>
      <c r="R729">
        <v>0</v>
      </c>
      <c r="S729">
        <v>0</v>
      </c>
      <c r="T729">
        <v>0</v>
      </c>
      <c r="U729">
        <v>0</v>
      </c>
      <c r="V729">
        <v>0</v>
      </c>
      <c r="W729">
        <v>0</v>
      </c>
      <c r="X729">
        <v>0</v>
      </c>
      <c r="Y729" t="s">
        <v>63</v>
      </c>
      <c r="Z729">
        <v>2</v>
      </c>
      <c r="AA729" t="s">
        <v>70</v>
      </c>
      <c r="AB729" t="s">
        <v>477</v>
      </c>
      <c r="AC729">
        <v>0</v>
      </c>
      <c r="AD729" t="s">
        <v>478</v>
      </c>
      <c r="AE729" t="s">
        <v>714</v>
      </c>
      <c r="AF729">
        <v>0</v>
      </c>
      <c r="AG729" t="s">
        <v>478</v>
      </c>
      <c r="AH729" t="s">
        <v>94</v>
      </c>
      <c r="AI729">
        <v>0.5</v>
      </c>
      <c r="AJ729" t="s">
        <v>478</v>
      </c>
      <c r="AK729" t="s">
        <v>148</v>
      </c>
      <c r="AL729">
        <v>0.1</v>
      </c>
      <c r="AM729" t="s">
        <v>478</v>
      </c>
      <c r="AN729" t="s">
        <v>715</v>
      </c>
      <c r="AO729">
        <v>0</v>
      </c>
      <c r="AP729" t="s">
        <v>478</v>
      </c>
      <c r="AQ729">
        <v>5</v>
      </c>
      <c r="AR729" t="s">
        <v>528</v>
      </c>
      <c r="AS729">
        <v>13</v>
      </c>
      <c r="AT729" t="s">
        <v>529</v>
      </c>
      <c r="AU729">
        <v>7</v>
      </c>
      <c r="AV729" t="s">
        <v>487</v>
      </c>
      <c r="AW729">
        <v>4</v>
      </c>
      <c r="AX729" t="s">
        <v>487</v>
      </c>
      <c r="AY729">
        <v>0</v>
      </c>
      <c r="BA729">
        <v>0</v>
      </c>
      <c r="BC729">
        <v>0</v>
      </c>
      <c r="BE729">
        <v>0</v>
      </c>
      <c r="BF729">
        <v>0</v>
      </c>
      <c r="BG729">
        <v>0</v>
      </c>
      <c r="BH729">
        <v>0</v>
      </c>
      <c r="BI729">
        <v>0</v>
      </c>
      <c r="BJ729">
        <v>60</v>
      </c>
      <c r="BK729" t="s">
        <v>501</v>
      </c>
      <c r="BL729" t="s">
        <v>835</v>
      </c>
      <c r="BM729" t="s">
        <v>500</v>
      </c>
      <c r="BN729" t="s">
        <v>758</v>
      </c>
      <c r="BO729">
        <v>5</v>
      </c>
      <c r="BP729">
        <v>0</v>
      </c>
      <c r="BQ729">
        <v>1</v>
      </c>
      <c r="BR729" t="s">
        <v>81</v>
      </c>
      <c r="BS729">
        <v>50</v>
      </c>
      <c r="BT729" t="s">
        <v>759</v>
      </c>
      <c r="BU729">
        <v>240</v>
      </c>
      <c r="BV729">
        <v>59</v>
      </c>
      <c r="BW729">
        <v>2</v>
      </c>
    </row>
    <row r="730" spans="1:75" x14ac:dyDescent="0.15">
      <c r="A730">
        <v>3</v>
      </c>
      <c r="B730">
        <v>400501</v>
      </c>
      <c r="C730">
        <v>1</v>
      </c>
      <c r="D730" t="s">
        <v>713</v>
      </c>
      <c r="E730">
        <v>20141118</v>
      </c>
      <c r="F730">
        <v>1</v>
      </c>
      <c r="G730" t="s">
        <v>472</v>
      </c>
      <c r="H730">
        <v>1</v>
      </c>
      <c r="I730" t="s">
        <v>710</v>
      </c>
      <c r="J730">
        <v>0</v>
      </c>
      <c r="K730">
        <v>0</v>
      </c>
      <c r="L730">
        <v>4</v>
      </c>
      <c r="M730" t="s">
        <v>1410</v>
      </c>
      <c r="N730" t="s">
        <v>1411</v>
      </c>
      <c r="O730" t="s">
        <v>491</v>
      </c>
      <c r="P730">
        <v>2</v>
      </c>
      <c r="R730">
        <v>0</v>
      </c>
      <c r="S730">
        <v>0</v>
      </c>
      <c r="T730">
        <v>0</v>
      </c>
      <c r="U730">
        <v>0</v>
      </c>
      <c r="V730">
        <v>0</v>
      </c>
      <c r="W730">
        <v>0</v>
      </c>
      <c r="X730">
        <v>0</v>
      </c>
      <c r="Y730" t="s">
        <v>63</v>
      </c>
      <c r="Z730">
        <v>0</v>
      </c>
      <c r="AA730" t="s">
        <v>70</v>
      </c>
      <c r="AB730" t="s">
        <v>477</v>
      </c>
      <c r="AC730">
        <v>0</v>
      </c>
      <c r="AD730" t="s">
        <v>478</v>
      </c>
      <c r="AE730" t="s">
        <v>714</v>
      </c>
      <c r="AF730">
        <v>0</v>
      </c>
      <c r="AG730" t="s">
        <v>478</v>
      </c>
      <c r="AH730" t="s">
        <v>94</v>
      </c>
      <c r="AI730">
        <v>0</v>
      </c>
      <c r="AJ730" t="s">
        <v>478</v>
      </c>
      <c r="AK730" t="s">
        <v>148</v>
      </c>
      <c r="AL730">
        <v>0</v>
      </c>
      <c r="AM730" t="s">
        <v>478</v>
      </c>
      <c r="AN730" t="s">
        <v>715</v>
      </c>
      <c r="AO730">
        <v>0</v>
      </c>
      <c r="AP730" t="s">
        <v>478</v>
      </c>
      <c r="AQ730">
        <v>5</v>
      </c>
      <c r="AR730" t="s">
        <v>528</v>
      </c>
      <c r="AS730">
        <v>13</v>
      </c>
      <c r="AT730" t="s">
        <v>529</v>
      </c>
      <c r="AU730">
        <v>7</v>
      </c>
      <c r="AV730" t="s">
        <v>487</v>
      </c>
      <c r="AW730">
        <v>4</v>
      </c>
      <c r="AX730" t="s">
        <v>487</v>
      </c>
      <c r="AY730">
        <v>0</v>
      </c>
      <c r="BA730">
        <v>0</v>
      </c>
      <c r="BC730">
        <v>0</v>
      </c>
      <c r="BE730">
        <v>0</v>
      </c>
      <c r="BF730">
        <v>0</v>
      </c>
      <c r="BG730">
        <v>0</v>
      </c>
      <c r="BH730">
        <v>0</v>
      </c>
      <c r="BI730">
        <v>0</v>
      </c>
      <c r="BJ730">
        <v>61</v>
      </c>
      <c r="BN730" t="s">
        <v>758</v>
      </c>
      <c r="BO730">
        <v>10</v>
      </c>
      <c r="BP730">
        <v>0</v>
      </c>
      <c r="BQ730">
        <v>1</v>
      </c>
      <c r="BR730" t="s">
        <v>81</v>
      </c>
      <c r="BS730">
        <v>50</v>
      </c>
      <c r="BT730" t="s">
        <v>759</v>
      </c>
      <c r="BU730">
        <v>1000</v>
      </c>
      <c r="BV730">
        <v>153</v>
      </c>
      <c r="BW730">
        <v>2</v>
      </c>
    </row>
    <row r="731" spans="1:75" x14ac:dyDescent="0.15">
      <c r="A731">
        <v>3</v>
      </c>
      <c r="B731">
        <v>400501</v>
      </c>
      <c r="C731">
        <v>1</v>
      </c>
      <c r="D731" t="s">
        <v>713</v>
      </c>
      <c r="E731">
        <v>20141118</v>
      </c>
      <c r="F731">
        <v>1</v>
      </c>
      <c r="G731" t="s">
        <v>472</v>
      </c>
      <c r="H731">
        <v>1</v>
      </c>
      <c r="I731" t="s">
        <v>710</v>
      </c>
      <c r="J731">
        <v>0</v>
      </c>
      <c r="K731">
        <v>0</v>
      </c>
      <c r="L731">
        <v>5</v>
      </c>
      <c r="M731" t="s">
        <v>648</v>
      </c>
      <c r="N731" t="s">
        <v>649</v>
      </c>
      <c r="O731" t="s">
        <v>650</v>
      </c>
      <c r="P731">
        <v>1</v>
      </c>
      <c r="R731">
        <v>0</v>
      </c>
      <c r="S731">
        <v>0</v>
      </c>
      <c r="T731">
        <v>0</v>
      </c>
      <c r="U731">
        <v>0</v>
      </c>
      <c r="V731">
        <v>0</v>
      </c>
      <c r="W731">
        <v>0</v>
      </c>
      <c r="X731">
        <v>0</v>
      </c>
      <c r="Y731" t="s">
        <v>63</v>
      </c>
      <c r="Z731">
        <v>2</v>
      </c>
      <c r="AA731" t="s">
        <v>70</v>
      </c>
      <c r="AB731" t="s">
        <v>477</v>
      </c>
      <c r="AC731">
        <v>0.1</v>
      </c>
      <c r="AD731" t="s">
        <v>478</v>
      </c>
      <c r="AE731" t="s">
        <v>714</v>
      </c>
      <c r="AF731">
        <v>0</v>
      </c>
      <c r="AG731" t="s">
        <v>478</v>
      </c>
      <c r="AH731" t="s">
        <v>94</v>
      </c>
      <c r="AI731">
        <v>0.4</v>
      </c>
      <c r="AJ731" t="s">
        <v>478</v>
      </c>
      <c r="AK731" t="s">
        <v>148</v>
      </c>
      <c r="AL731">
        <v>0</v>
      </c>
      <c r="AM731" t="s">
        <v>478</v>
      </c>
      <c r="AN731" t="s">
        <v>715</v>
      </c>
      <c r="AO731">
        <v>0.4</v>
      </c>
      <c r="AP731" t="s">
        <v>478</v>
      </c>
      <c r="AQ731">
        <v>5</v>
      </c>
      <c r="AR731" t="s">
        <v>528</v>
      </c>
      <c r="AS731">
        <v>13</v>
      </c>
      <c r="AT731" t="s">
        <v>529</v>
      </c>
      <c r="AU731">
        <v>7</v>
      </c>
      <c r="AV731" t="s">
        <v>487</v>
      </c>
      <c r="AW731">
        <v>4</v>
      </c>
      <c r="AX731" t="s">
        <v>487</v>
      </c>
      <c r="AY731">
        <v>0</v>
      </c>
      <c r="BA731">
        <v>0</v>
      </c>
      <c r="BC731">
        <v>0</v>
      </c>
      <c r="BE731">
        <v>0</v>
      </c>
      <c r="BF731">
        <v>0</v>
      </c>
      <c r="BG731">
        <v>0</v>
      </c>
      <c r="BH731">
        <v>0</v>
      </c>
      <c r="BI731">
        <v>0</v>
      </c>
      <c r="BJ731">
        <v>179</v>
      </c>
      <c r="BK731" t="s">
        <v>651</v>
      </c>
      <c r="BL731" t="s">
        <v>1075</v>
      </c>
      <c r="BM731" t="s">
        <v>650</v>
      </c>
      <c r="BN731" t="s">
        <v>758</v>
      </c>
      <c r="BO731">
        <v>1</v>
      </c>
      <c r="BP731">
        <v>0</v>
      </c>
      <c r="BQ731">
        <v>1</v>
      </c>
      <c r="BR731" t="s">
        <v>81</v>
      </c>
      <c r="BS731">
        <v>50</v>
      </c>
      <c r="BT731" t="s">
        <v>759</v>
      </c>
      <c r="BU731">
        <v>500</v>
      </c>
      <c r="BV731">
        <v>346</v>
      </c>
      <c r="BW731">
        <v>1</v>
      </c>
    </row>
    <row r="732" spans="1:75" x14ac:dyDescent="0.15">
      <c r="A732">
        <v>3</v>
      </c>
      <c r="B732">
        <v>400501</v>
      </c>
      <c r="C732">
        <v>1</v>
      </c>
      <c r="D732" t="s">
        <v>713</v>
      </c>
      <c r="E732">
        <v>20141118</v>
      </c>
      <c r="F732">
        <v>1</v>
      </c>
      <c r="G732" t="s">
        <v>472</v>
      </c>
      <c r="H732">
        <v>1</v>
      </c>
      <c r="I732" t="s">
        <v>710</v>
      </c>
      <c r="J732">
        <v>0</v>
      </c>
      <c r="K732">
        <v>0</v>
      </c>
      <c r="L732">
        <v>6</v>
      </c>
      <c r="M732" t="s">
        <v>558</v>
      </c>
      <c r="N732" t="s">
        <v>559</v>
      </c>
      <c r="O732" t="s">
        <v>560</v>
      </c>
      <c r="P732">
        <v>0</v>
      </c>
      <c r="R732">
        <v>0</v>
      </c>
      <c r="S732">
        <v>0</v>
      </c>
      <c r="T732">
        <v>0</v>
      </c>
      <c r="U732">
        <v>0</v>
      </c>
      <c r="V732">
        <v>0</v>
      </c>
      <c r="W732">
        <v>0</v>
      </c>
      <c r="X732">
        <v>0</v>
      </c>
      <c r="Y732" t="s">
        <v>63</v>
      </c>
      <c r="Z732">
        <v>4</v>
      </c>
      <c r="AA732" t="s">
        <v>70</v>
      </c>
      <c r="AB732" t="s">
        <v>477</v>
      </c>
      <c r="AC732">
        <v>0</v>
      </c>
      <c r="AD732" t="s">
        <v>478</v>
      </c>
      <c r="AE732" t="s">
        <v>714</v>
      </c>
      <c r="AF732">
        <v>0</v>
      </c>
      <c r="AG732" t="s">
        <v>478</v>
      </c>
      <c r="AH732" t="s">
        <v>94</v>
      </c>
      <c r="AI732">
        <v>1</v>
      </c>
      <c r="AJ732" t="s">
        <v>478</v>
      </c>
      <c r="AK732" t="s">
        <v>148</v>
      </c>
      <c r="AL732">
        <v>0</v>
      </c>
      <c r="AM732" t="s">
        <v>478</v>
      </c>
      <c r="AN732" t="s">
        <v>715</v>
      </c>
      <c r="AO732">
        <v>0</v>
      </c>
      <c r="AP732" t="s">
        <v>478</v>
      </c>
      <c r="AQ732">
        <v>5</v>
      </c>
      <c r="AR732" t="s">
        <v>528</v>
      </c>
      <c r="AS732">
        <v>13</v>
      </c>
      <c r="AT732" t="s">
        <v>529</v>
      </c>
      <c r="AU732">
        <v>7</v>
      </c>
      <c r="AV732" t="s">
        <v>487</v>
      </c>
      <c r="AW732">
        <v>4</v>
      </c>
      <c r="AX732" t="s">
        <v>487</v>
      </c>
      <c r="AY732">
        <v>0</v>
      </c>
      <c r="BA732">
        <v>0</v>
      </c>
      <c r="BC732">
        <v>0</v>
      </c>
      <c r="BE732">
        <v>0</v>
      </c>
      <c r="BF732">
        <v>0</v>
      </c>
      <c r="BG732">
        <v>0</v>
      </c>
      <c r="BH732">
        <v>0</v>
      </c>
      <c r="BI732">
        <v>0</v>
      </c>
      <c r="BJ732">
        <v>30</v>
      </c>
      <c r="BK732" t="s">
        <v>831</v>
      </c>
      <c r="BL732" t="s">
        <v>832</v>
      </c>
      <c r="BM732" t="s">
        <v>560</v>
      </c>
      <c r="BN732" t="s">
        <v>758</v>
      </c>
      <c r="BO732">
        <v>1</v>
      </c>
      <c r="BP732">
        <v>0</v>
      </c>
      <c r="BQ732">
        <v>1</v>
      </c>
      <c r="BR732" t="s">
        <v>81</v>
      </c>
      <c r="BS732">
        <v>50</v>
      </c>
      <c r="BT732" t="s">
        <v>759</v>
      </c>
      <c r="BU732">
        <v>1000</v>
      </c>
      <c r="BV732">
        <v>220</v>
      </c>
      <c r="BW732">
        <v>1</v>
      </c>
    </row>
    <row r="733" spans="1:75" x14ac:dyDescent="0.15">
      <c r="A733">
        <v>3</v>
      </c>
      <c r="B733">
        <v>400501</v>
      </c>
      <c r="C733">
        <v>1</v>
      </c>
      <c r="D733" t="s">
        <v>713</v>
      </c>
      <c r="E733">
        <v>20141118</v>
      </c>
      <c r="F733">
        <v>1</v>
      </c>
      <c r="G733" t="s">
        <v>472</v>
      </c>
      <c r="H733">
        <v>1</v>
      </c>
      <c r="I733" t="s">
        <v>710</v>
      </c>
      <c r="J733">
        <v>0</v>
      </c>
      <c r="K733">
        <v>0</v>
      </c>
      <c r="L733">
        <v>7</v>
      </c>
      <c r="M733" t="s">
        <v>506</v>
      </c>
      <c r="N733" t="s">
        <v>507</v>
      </c>
      <c r="O733" t="s">
        <v>508</v>
      </c>
      <c r="P733">
        <v>0</v>
      </c>
      <c r="R733">
        <v>0</v>
      </c>
      <c r="S733">
        <v>0</v>
      </c>
      <c r="T733">
        <v>0</v>
      </c>
      <c r="U733">
        <v>0</v>
      </c>
      <c r="V733">
        <v>0</v>
      </c>
      <c r="W733">
        <v>0</v>
      </c>
      <c r="X733">
        <v>0</v>
      </c>
      <c r="Y733" t="s">
        <v>63</v>
      </c>
      <c r="Z733">
        <v>0</v>
      </c>
      <c r="AA733" t="s">
        <v>70</v>
      </c>
      <c r="AB733" t="s">
        <v>477</v>
      </c>
      <c r="AC733">
        <v>0</v>
      </c>
      <c r="AD733" t="s">
        <v>478</v>
      </c>
      <c r="AE733" t="s">
        <v>714</v>
      </c>
      <c r="AF733">
        <v>0</v>
      </c>
      <c r="AG733" t="s">
        <v>478</v>
      </c>
      <c r="AH733" t="s">
        <v>94</v>
      </c>
      <c r="AI733">
        <v>0</v>
      </c>
      <c r="AJ733" t="s">
        <v>478</v>
      </c>
      <c r="AK733" t="s">
        <v>148</v>
      </c>
      <c r="AL733">
        <v>0</v>
      </c>
      <c r="AM733" t="s">
        <v>478</v>
      </c>
      <c r="AN733" t="s">
        <v>715</v>
      </c>
      <c r="AO733">
        <v>0.7</v>
      </c>
      <c r="AP733" t="s">
        <v>478</v>
      </c>
      <c r="AQ733">
        <v>5</v>
      </c>
      <c r="AR733" t="s">
        <v>528</v>
      </c>
      <c r="AS733">
        <v>13</v>
      </c>
      <c r="AT733" t="s">
        <v>529</v>
      </c>
      <c r="AU733">
        <v>7</v>
      </c>
      <c r="AV733" t="s">
        <v>487</v>
      </c>
      <c r="AW733">
        <v>4</v>
      </c>
      <c r="AX733" t="s">
        <v>487</v>
      </c>
      <c r="AY733">
        <v>0</v>
      </c>
      <c r="BA733">
        <v>0</v>
      </c>
      <c r="BC733">
        <v>0</v>
      </c>
      <c r="BE733">
        <v>0</v>
      </c>
      <c r="BF733">
        <v>0</v>
      </c>
      <c r="BG733">
        <v>0</v>
      </c>
      <c r="BH733">
        <v>0</v>
      </c>
      <c r="BI733">
        <v>0</v>
      </c>
      <c r="BJ733">
        <v>170</v>
      </c>
      <c r="BK733" t="s">
        <v>761</v>
      </c>
      <c r="BL733" t="s">
        <v>762</v>
      </c>
      <c r="BM733" t="s">
        <v>508</v>
      </c>
      <c r="BN733" t="s">
        <v>758</v>
      </c>
      <c r="BO733">
        <v>0.7</v>
      </c>
      <c r="BP733">
        <v>0</v>
      </c>
      <c r="BQ733">
        <v>1</v>
      </c>
      <c r="BR733" t="s">
        <v>81</v>
      </c>
      <c r="BS733">
        <v>50</v>
      </c>
      <c r="BT733" t="s">
        <v>759</v>
      </c>
      <c r="BU733">
        <v>1000</v>
      </c>
      <c r="BV733">
        <v>128</v>
      </c>
      <c r="BW733">
        <v>1</v>
      </c>
    </row>
    <row r="734" spans="1:75" x14ac:dyDescent="0.15">
      <c r="A734">
        <v>3</v>
      </c>
      <c r="B734">
        <v>400501</v>
      </c>
      <c r="C734">
        <v>1</v>
      </c>
      <c r="D734" t="s">
        <v>713</v>
      </c>
      <c r="E734">
        <v>20141118</v>
      </c>
      <c r="F734">
        <v>1</v>
      </c>
      <c r="G734" t="s">
        <v>472</v>
      </c>
      <c r="H734">
        <v>1</v>
      </c>
      <c r="I734" t="s">
        <v>710</v>
      </c>
      <c r="J734">
        <v>0</v>
      </c>
      <c r="K734">
        <v>0</v>
      </c>
      <c r="L734">
        <v>8</v>
      </c>
      <c r="M734" t="s">
        <v>763</v>
      </c>
      <c r="N734" t="s">
        <v>764</v>
      </c>
      <c r="O734" t="s">
        <v>509</v>
      </c>
      <c r="P734">
        <v>0</v>
      </c>
      <c r="R734">
        <v>0</v>
      </c>
      <c r="S734">
        <v>0</v>
      </c>
      <c r="T734">
        <v>0</v>
      </c>
      <c r="U734">
        <v>0</v>
      </c>
      <c r="V734">
        <v>0</v>
      </c>
      <c r="W734">
        <v>0</v>
      </c>
      <c r="X734">
        <v>0</v>
      </c>
      <c r="Y734" t="s">
        <v>63</v>
      </c>
      <c r="Z734">
        <v>0</v>
      </c>
      <c r="AA734" t="s">
        <v>70</v>
      </c>
      <c r="AB734" t="s">
        <v>477</v>
      </c>
      <c r="AC734">
        <v>0</v>
      </c>
      <c r="AD734" t="s">
        <v>478</v>
      </c>
      <c r="AE734" t="s">
        <v>714</v>
      </c>
      <c r="AF734">
        <v>0</v>
      </c>
      <c r="AG734" t="s">
        <v>478</v>
      </c>
      <c r="AH734" t="s">
        <v>94</v>
      </c>
      <c r="AI734">
        <v>0</v>
      </c>
      <c r="AJ734" t="s">
        <v>478</v>
      </c>
      <c r="AK734" t="s">
        <v>148</v>
      </c>
      <c r="AL734">
        <v>0</v>
      </c>
      <c r="AM734" t="s">
        <v>478</v>
      </c>
      <c r="AN734" t="s">
        <v>715</v>
      </c>
      <c r="AO734">
        <v>0</v>
      </c>
      <c r="AP734" t="s">
        <v>478</v>
      </c>
      <c r="AQ734">
        <v>5</v>
      </c>
      <c r="AR734" t="s">
        <v>528</v>
      </c>
      <c r="AS734">
        <v>13</v>
      </c>
      <c r="AT734" t="s">
        <v>529</v>
      </c>
      <c r="AU734">
        <v>7</v>
      </c>
      <c r="AV734" t="s">
        <v>487</v>
      </c>
      <c r="AW734">
        <v>4</v>
      </c>
      <c r="AX734" t="s">
        <v>487</v>
      </c>
      <c r="AY734">
        <v>0</v>
      </c>
      <c r="BA734">
        <v>0</v>
      </c>
      <c r="BC734">
        <v>0</v>
      </c>
      <c r="BE734">
        <v>0</v>
      </c>
      <c r="BF734">
        <v>0</v>
      </c>
      <c r="BG734">
        <v>0</v>
      </c>
      <c r="BH734">
        <v>0</v>
      </c>
      <c r="BI734">
        <v>0</v>
      </c>
      <c r="BJ734">
        <v>180</v>
      </c>
      <c r="BK734" t="s">
        <v>765</v>
      </c>
      <c r="BL734" t="s">
        <v>766</v>
      </c>
      <c r="BM734" t="s">
        <v>509</v>
      </c>
      <c r="BN734" t="s">
        <v>758</v>
      </c>
      <c r="BO734">
        <v>0.05</v>
      </c>
      <c r="BP734">
        <v>0</v>
      </c>
      <c r="BQ734">
        <v>1</v>
      </c>
      <c r="BR734" t="s">
        <v>81</v>
      </c>
      <c r="BS734">
        <v>50</v>
      </c>
      <c r="BT734" t="s">
        <v>759</v>
      </c>
      <c r="BU734">
        <v>100</v>
      </c>
      <c r="BV734">
        <v>350</v>
      </c>
      <c r="BW734">
        <v>1</v>
      </c>
    </row>
    <row r="735" spans="1:75" x14ac:dyDescent="0.15">
      <c r="A735">
        <v>3</v>
      </c>
      <c r="B735">
        <v>400501</v>
      </c>
      <c r="C735">
        <v>1</v>
      </c>
      <c r="D735" t="s">
        <v>713</v>
      </c>
      <c r="E735">
        <v>20141118</v>
      </c>
      <c r="F735">
        <v>1</v>
      </c>
      <c r="G735" t="s">
        <v>472</v>
      </c>
      <c r="H735">
        <v>1</v>
      </c>
      <c r="I735" t="s">
        <v>710</v>
      </c>
      <c r="J735">
        <v>0</v>
      </c>
      <c r="K735">
        <v>0</v>
      </c>
      <c r="L735">
        <v>9</v>
      </c>
      <c r="M735" t="s">
        <v>652</v>
      </c>
      <c r="N735" t="s">
        <v>653</v>
      </c>
      <c r="O735" t="s">
        <v>654</v>
      </c>
      <c r="P735">
        <v>0</v>
      </c>
      <c r="R735">
        <v>0</v>
      </c>
      <c r="S735">
        <v>0</v>
      </c>
      <c r="T735">
        <v>0</v>
      </c>
      <c r="U735">
        <v>0</v>
      </c>
      <c r="V735">
        <v>0</v>
      </c>
      <c r="W735">
        <v>0</v>
      </c>
      <c r="X735">
        <v>0</v>
      </c>
      <c r="Y735" t="s">
        <v>63</v>
      </c>
      <c r="Z735">
        <v>0</v>
      </c>
      <c r="AA735" t="s">
        <v>70</v>
      </c>
      <c r="AB735" t="s">
        <v>477</v>
      </c>
      <c r="AC735">
        <v>0</v>
      </c>
      <c r="AD735" t="s">
        <v>478</v>
      </c>
      <c r="AE735" t="s">
        <v>714</v>
      </c>
      <c r="AF735">
        <v>0</v>
      </c>
      <c r="AG735" t="s">
        <v>478</v>
      </c>
      <c r="AH735" t="s">
        <v>94</v>
      </c>
      <c r="AI735">
        <v>0</v>
      </c>
      <c r="AJ735" t="s">
        <v>478</v>
      </c>
      <c r="AK735" t="s">
        <v>148</v>
      </c>
      <c r="AL735">
        <v>0</v>
      </c>
      <c r="AM735" t="s">
        <v>478</v>
      </c>
      <c r="AN735" t="s">
        <v>715</v>
      </c>
      <c r="AO735">
        <v>0</v>
      </c>
      <c r="AP735" t="s">
        <v>478</v>
      </c>
      <c r="AQ735">
        <v>5</v>
      </c>
      <c r="AR735" t="s">
        <v>528</v>
      </c>
      <c r="AS735">
        <v>13</v>
      </c>
      <c r="AT735" t="s">
        <v>529</v>
      </c>
      <c r="AU735">
        <v>7</v>
      </c>
      <c r="AV735" t="s">
        <v>487</v>
      </c>
      <c r="AW735">
        <v>4</v>
      </c>
      <c r="AX735" t="s">
        <v>487</v>
      </c>
      <c r="AY735">
        <v>0</v>
      </c>
      <c r="BA735">
        <v>0</v>
      </c>
      <c r="BC735">
        <v>0</v>
      </c>
      <c r="BE735">
        <v>0</v>
      </c>
      <c r="BF735">
        <v>0</v>
      </c>
      <c r="BG735">
        <v>0</v>
      </c>
      <c r="BH735">
        <v>0</v>
      </c>
      <c r="BI735">
        <v>0</v>
      </c>
      <c r="BJ735">
        <v>999</v>
      </c>
      <c r="BN735" t="s">
        <v>487</v>
      </c>
      <c r="BO735">
        <v>180</v>
      </c>
      <c r="BP735">
        <v>0</v>
      </c>
      <c r="BQ735">
        <v>1</v>
      </c>
      <c r="BR735" t="s">
        <v>81</v>
      </c>
      <c r="BS735">
        <v>99</v>
      </c>
      <c r="BT735" t="s">
        <v>655</v>
      </c>
      <c r="BU735">
        <v>999000</v>
      </c>
      <c r="BV735">
        <v>1</v>
      </c>
      <c r="BW735">
        <v>1</v>
      </c>
    </row>
    <row r="736" spans="1:75" x14ac:dyDescent="0.15">
      <c r="A736">
        <v>3</v>
      </c>
      <c r="B736">
        <v>400501</v>
      </c>
      <c r="C736">
        <v>1</v>
      </c>
      <c r="D736" t="s">
        <v>713</v>
      </c>
      <c r="E736">
        <v>20141118</v>
      </c>
      <c r="F736">
        <v>1</v>
      </c>
      <c r="G736" t="s">
        <v>472</v>
      </c>
      <c r="H736">
        <v>1</v>
      </c>
      <c r="I736" t="s">
        <v>710</v>
      </c>
      <c r="J736">
        <v>0</v>
      </c>
      <c r="K736">
        <v>0</v>
      </c>
      <c r="L736">
        <v>1</v>
      </c>
      <c r="M736" t="s">
        <v>948</v>
      </c>
      <c r="N736" t="s">
        <v>949</v>
      </c>
      <c r="O736" t="s">
        <v>950</v>
      </c>
      <c r="P736">
        <v>88</v>
      </c>
      <c r="R736">
        <v>0</v>
      </c>
      <c r="S736">
        <v>0</v>
      </c>
      <c r="T736">
        <v>0</v>
      </c>
      <c r="U736">
        <v>0</v>
      </c>
      <c r="V736">
        <v>0</v>
      </c>
      <c r="W736">
        <v>0</v>
      </c>
      <c r="X736">
        <v>0</v>
      </c>
      <c r="Y736" t="s">
        <v>63</v>
      </c>
      <c r="Z736">
        <v>247</v>
      </c>
      <c r="AA736" t="s">
        <v>70</v>
      </c>
      <c r="AB736" t="s">
        <v>477</v>
      </c>
      <c r="AC736">
        <v>17.8</v>
      </c>
      <c r="AD736" t="s">
        <v>478</v>
      </c>
      <c r="AE736" t="s">
        <v>714</v>
      </c>
      <c r="AF736">
        <v>5.5</v>
      </c>
      <c r="AG736" t="s">
        <v>478</v>
      </c>
      <c r="AH736" t="s">
        <v>94</v>
      </c>
      <c r="AI736">
        <v>30.5</v>
      </c>
      <c r="AJ736" t="s">
        <v>478</v>
      </c>
      <c r="AK736" t="s">
        <v>148</v>
      </c>
      <c r="AL736">
        <v>1.2</v>
      </c>
      <c r="AM736" t="s">
        <v>478</v>
      </c>
      <c r="AN736" t="s">
        <v>715</v>
      </c>
      <c r="AO736">
        <v>0.5</v>
      </c>
      <c r="AP736" t="s">
        <v>478</v>
      </c>
      <c r="AQ736">
        <v>2</v>
      </c>
      <c r="AR736" t="s">
        <v>479</v>
      </c>
      <c r="AS736">
        <v>3</v>
      </c>
      <c r="AT736" t="s">
        <v>486</v>
      </c>
      <c r="AU736">
        <v>2</v>
      </c>
      <c r="AV736" t="s">
        <v>481</v>
      </c>
      <c r="AW736">
        <v>2</v>
      </c>
      <c r="AX736" t="s">
        <v>488</v>
      </c>
      <c r="AY736">
        <v>0</v>
      </c>
      <c r="BA736">
        <v>0</v>
      </c>
      <c r="BC736">
        <v>0</v>
      </c>
      <c r="BE736">
        <v>0</v>
      </c>
      <c r="BF736">
        <v>1</v>
      </c>
      <c r="BG736">
        <v>0</v>
      </c>
      <c r="BH736">
        <v>0</v>
      </c>
      <c r="BI736">
        <v>0</v>
      </c>
      <c r="BJ736">
        <v>190</v>
      </c>
      <c r="BK736" t="s">
        <v>951</v>
      </c>
      <c r="BL736" t="s">
        <v>952</v>
      </c>
      <c r="BM736" t="s">
        <v>953</v>
      </c>
      <c r="BN736" t="s">
        <v>758</v>
      </c>
      <c r="BO736">
        <v>120</v>
      </c>
      <c r="BP736">
        <v>2000</v>
      </c>
      <c r="BQ736">
        <v>5</v>
      </c>
      <c r="BR736" t="s">
        <v>632</v>
      </c>
      <c r="BS736">
        <v>14</v>
      </c>
      <c r="BT736" t="s">
        <v>878</v>
      </c>
      <c r="BU736">
        <v>600</v>
      </c>
      <c r="BV736">
        <v>440</v>
      </c>
      <c r="BW736">
        <v>3</v>
      </c>
    </row>
    <row r="737" spans="1:75" x14ac:dyDescent="0.15">
      <c r="A737">
        <v>3</v>
      </c>
      <c r="B737">
        <v>400501</v>
      </c>
      <c r="C737">
        <v>1</v>
      </c>
      <c r="D737" t="s">
        <v>713</v>
      </c>
      <c r="E737">
        <v>20141118</v>
      </c>
      <c r="F737">
        <v>1</v>
      </c>
      <c r="G737" t="s">
        <v>472</v>
      </c>
      <c r="H737">
        <v>1</v>
      </c>
      <c r="I737" t="s">
        <v>710</v>
      </c>
      <c r="J737">
        <v>0</v>
      </c>
      <c r="K737">
        <v>0</v>
      </c>
      <c r="L737">
        <v>2</v>
      </c>
      <c r="M737" t="s">
        <v>503</v>
      </c>
      <c r="N737" t="s">
        <v>504</v>
      </c>
      <c r="O737" t="s">
        <v>505</v>
      </c>
      <c r="P737">
        <v>3</v>
      </c>
      <c r="R737">
        <v>0</v>
      </c>
      <c r="S737">
        <v>0</v>
      </c>
      <c r="T737">
        <v>0</v>
      </c>
      <c r="U737">
        <v>0</v>
      </c>
      <c r="V737">
        <v>0</v>
      </c>
      <c r="W737">
        <v>0</v>
      </c>
      <c r="X737">
        <v>0</v>
      </c>
      <c r="Y737" t="s">
        <v>63</v>
      </c>
      <c r="Z737">
        <v>92</v>
      </c>
      <c r="AA737" t="s">
        <v>70</v>
      </c>
      <c r="AB737" t="s">
        <v>477</v>
      </c>
      <c r="AC737">
        <v>0</v>
      </c>
      <c r="AD737" t="s">
        <v>478</v>
      </c>
      <c r="AE737" t="s">
        <v>714</v>
      </c>
      <c r="AF737">
        <v>10</v>
      </c>
      <c r="AG737" t="s">
        <v>478</v>
      </c>
      <c r="AH737" t="s">
        <v>94</v>
      </c>
      <c r="AI737">
        <v>0</v>
      </c>
      <c r="AJ737" t="s">
        <v>478</v>
      </c>
      <c r="AK737" t="s">
        <v>148</v>
      </c>
      <c r="AL737">
        <v>0</v>
      </c>
      <c r="AM737" t="s">
        <v>478</v>
      </c>
      <c r="AN737" t="s">
        <v>715</v>
      </c>
      <c r="AO737">
        <v>0</v>
      </c>
      <c r="AP737" t="s">
        <v>478</v>
      </c>
      <c r="AQ737">
        <v>2</v>
      </c>
      <c r="AR737" t="s">
        <v>479</v>
      </c>
      <c r="AS737">
        <v>3</v>
      </c>
      <c r="AT737" t="s">
        <v>486</v>
      </c>
      <c r="AU737">
        <v>2</v>
      </c>
      <c r="AV737" t="s">
        <v>481</v>
      </c>
      <c r="AW737">
        <v>2</v>
      </c>
      <c r="AX737" t="s">
        <v>488</v>
      </c>
      <c r="AY737">
        <v>0</v>
      </c>
      <c r="BA737">
        <v>0</v>
      </c>
      <c r="BC737">
        <v>0</v>
      </c>
      <c r="BE737">
        <v>0</v>
      </c>
      <c r="BF737">
        <v>1</v>
      </c>
      <c r="BG737">
        <v>0</v>
      </c>
      <c r="BH737">
        <v>0</v>
      </c>
      <c r="BI737">
        <v>0</v>
      </c>
      <c r="BJ737">
        <v>141</v>
      </c>
      <c r="BK737" t="s">
        <v>778</v>
      </c>
      <c r="BL737" t="s">
        <v>779</v>
      </c>
      <c r="BM737" t="s">
        <v>505</v>
      </c>
      <c r="BN737" t="s">
        <v>758</v>
      </c>
      <c r="BO737">
        <v>10</v>
      </c>
      <c r="BP737">
        <v>0</v>
      </c>
      <c r="BQ737">
        <v>1</v>
      </c>
      <c r="BR737" t="s">
        <v>81</v>
      </c>
      <c r="BS737">
        <v>50</v>
      </c>
      <c r="BT737" t="s">
        <v>759</v>
      </c>
      <c r="BU737">
        <v>1350</v>
      </c>
      <c r="BV737">
        <v>394</v>
      </c>
      <c r="BW737">
        <v>1</v>
      </c>
    </row>
    <row r="738" spans="1:75" x14ac:dyDescent="0.15">
      <c r="A738">
        <v>3</v>
      </c>
      <c r="B738">
        <v>400501</v>
      </c>
      <c r="C738">
        <v>1</v>
      </c>
      <c r="D738" t="s">
        <v>713</v>
      </c>
      <c r="E738">
        <v>20141118</v>
      </c>
      <c r="F738">
        <v>1</v>
      </c>
      <c r="G738" t="s">
        <v>472</v>
      </c>
      <c r="H738">
        <v>1</v>
      </c>
      <c r="I738" t="s">
        <v>710</v>
      </c>
      <c r="J738">
        <v>0</v>
      </c>
      <c r="K738">
        <v>0</v>
      </c>
      <c r="L738">
        <v>3</v>
      </c>
      <c r="M738" t="s">
        <v>1079</v>
      </c>
      <c r="N738" t="s">
        <v>1080</v>
      </c>
      <c r="O738" t="s">
        <v>1081</v>
      </c>
      <c r="P738">
        <v>5</v>
      </c>
      <c r="R738">
        <v>0</v>
      </c>
      <c r="S738">
        <v>0</v>
      </c>
      <c r="T738">
        <v>0</v>
      </c>
      <c r="U738">
        <v>0</v>
      </c>
      <c r="V738">
        <v>0</v>
      </c>
      <c r="W738">
        <v>0</v>
      </c>
      <c r="X738">
        <v>0</v>
      </c>
      <c r="Y738" t="s">
        <v>63</v>
      </c>
      <c r="Z738">
        <v>60</v>
      </c>
      <c r="AA738" t="s">
        <v>70</v>
      </c>
      <c r="AB738" t="s">
        <v>477</v>
      </c>
      <c r="AC738">
        <v>0.1</v>
      </c>
      <c r="AD738" t="s">
        <v>478</v>
      </c>
      <c r="AE738" t="s">
        <v>714</v>
      </c>
      <c r="AF738">
        <v>6.4</v>
      </c>
      <c r="AG738" t="s">
        <v>478</v>
      </c>
      <c r="AH738" t="s">
        <v>94</v>
      </c>
      <c r="AI738">
        <v>0.6</v>
      </c>
      <c r="AJ738" t="s">
        <v>478</v>
      </c>
      <c r="AK738" t="s">
        <v>148</v>
      </c>
      <c r="AL738">
        <v>0</v>
      </c>
      <c r="AM738" t="s">
        <v>478</v>
      </c>
      <c r="AN738" t="s">
        <v>715</v>
      </c>
      <c r="AO738">
        <v>0.2</v>
      </c>
      <c r="AP738" t="s">
        <v>478</v>
      </c>
      <c r="AQ738">
        <v>2</v>
      </c>
      <c r="AR738" t="s">
        <v>479</v>
      </c>
      <c r="AS738">
        <v>3</v>
      </c>
      <c r="AT738" t="s">
        <v>486</v>
      </c>
      <c r="AU738">
        <v>2</v>
      </c>
      <c r="AV738" t="s">
        <v>481</v>
      </c>
      <c r="AW738">
        <v>2</v>
      </c>
      <c r="AX738" t="s">
        <v>488</v>
      </c>
      <c r="AY738">
        <v>0</v>
      </c>
      <c r="BA738">
        <v>0</v>
      </c>
      <c r="BC738">
        <v>0</v>
      </c>
      <c r="BE738">
        <v>0</v>
      </c>
      <c r="BF738">
        <v>1</v>
      </c>
      <c r="BG738">
        <v>0</v>
      </c>
      <c r="BH738">
        <v>0</v>
      </c>
      <c r="BI738">
        <v>0</v>
      </c>
      <c r="BJ738">
        <v>179</v>
      </c>
      <c r="BN738" t="s">
        <v>758</v>
      </c>
      <c r="BO738">
        <v>10</v>
      </c>
      <c r="BP738">
        <v>0</v>
      </c>
      <c r="BQ738">
        <v>1</v>
      </c>
      <c r="BR738" t="s">
        <v>81</v>
      </c>
      <c r="BS738">
        <v>50</v>
      </c>
      <c r="BT738" t="s">
        <v>759</v>
      </c>
      <c r="BU738">
        <v>1000</v>
      </c>
      <c r="BV738">
        <v>532</v>
      </c>
      <c r="BW738">
        <v>1</v>
      </c>
    </row>
    <row r="739" spans="1:75" x14ac:dyDescent="0.15">
      <c r="A739">
        <v>3</v>
      </c>
      <c r="B739">
        <v>400501</v>
      </c>
      <c r="C739">
        <v>1</v>
      </c>
      <c r="D739" t="s">
        <v>713</v>
      </c>
      <c r="E739">
        <v>20141118</v>
      </c>
      <c r="F739">
        <v>1</v>
      </c>
      <c r="G739" t="s">
        <v>472</v>
      </c>
      <c r="H739">
        <v>1</v>
      </c>
      <c r="I739" t="s">
        <v>710</v>
      </c>
      <c r="J739">
        <v>0</v>
      </c>
      <c r="K739">
        <v>0</v>
      </c>
      <c r="L739">
        <v>4</v>
      </c>
      <c r="M739" t="s">
        <v>1528</v>
      </c>
      <c r="N739" t="s">
        <v>1529</v>
      </c>
      <c r="O739" t="s">
        <v>1530</v>
      </c>
      <c r="P739">
        <v>10</v>
      </c>
      <c r="R739">
        <v>0</v>
      </c>
      <c r="S739">
        <v>0</v>
      </c>
      <c r="T739">
        <v>0</v>
      </c>
      <c r="U739">
        <v>0</v>
      </c>
      <c r="V739">
        <v>0</v>
      </c>
      <c r="W739">
        <v>0</v>
      </c>
      <c r="X739">
        <v>0</v>
      </c>
      <c r="Y739" t="s">
        <v>63</v>
      </c>
      <c r="Z739">
        <v>2</v>
      </c>
      <c r="AA739" t="s">
        <v>70</v>
      </c>
      <c r="AB739" t="s">
        <v>477</v>
      </c>
      <c r="AC739">
        <v>0.2</v>
      </c>
      <c r="AD739" t="s">
        <v>478</v>
      </c>
      <c r="AE739" t="s">
        <v>714</v>
      </c>
      <c r="AF739">
        <v>0</v>
      </c>
      <c r="AG739" t="s">
        <v>478</v>
      </c>
      <c r="AH739" t="s">
        <v>94</v>
      </c>
      <c r="AI739">
        <v>0.5</v>
      </c>
      <c r="AJ739" t="s">
        <v>478</v>
      </c>
      <c r="AK739" t="s">
        <v>148</v>
      </c>
      <c r="AL739">
        <v>0.3</v>
      </c>
      <c r="AM739" t="s">
        <v>478</v>
      </c>
      <c r="AN739" t="s">
        <v>715</v>
      </c>
      <c r="AO739">
        <v>0</v>
      </c>
      <c r="AP739" t="s">
        <v>478</v>
      </c>
      <c r="AQ739">
        <v>2</v>
      </c>
      <c r="AR739" t="s">
        <v>479</v>
      </c>
      <c r="AS739">
        <v>3</v>
      </c>
      <c r="AT739" t="s">
        <v>486</v>
      </c>
      <c r="AU739">
        <v>2</v>
      </c>
      <c r="AV739" t="s">
        <v>481</v>
      </c>
      <c r="AW739">
        <v>2</v>
      </c>
      <c r="AX739" t="s">
        <v>488</v>
      </c>
      <c r="AY739">
        <v>0</v>
      </c>
      <c r="BA739">
        <v>0</v>
      </c>
      <c r="BC739">
        <v>0</v>
      </c>
      <c r="BE739">
        <v>0</v>
      </c>
      <c r="BF739">
        <v>1</v>
      </c>
      <c r="BG739">
        <v>0</v>
      </c>
      <c r="BH739">
        <v>0</v>
      </c>
      <c r="BI739">
        <v>0</v>
      </c>
      <c r="BJ739">
        <v>60</v>
      </c>
      <c r="BK739" t="s">
        <v>1531</v>
      </c>
      <c r="BL739" t="s">
        <v>1532</v>
      </c>
      <c r="BM739" t="s">
        <v>1530</v>
      </c>
      <c r="BN739" t="s">
        <v>758</v>
      </c>
      <c r="BO739">
        <v>10</v>
      </c>
      <c r="BP739">
        <v>0</v>
      </c>
      <c r="BQ739">
        <v>1</v>
      </c>
      <c r="BR739" t="s">
        <v>81</v>
      </c>
      <c r="BS739">
        <v>50</v>
      </c>
      <c r="BT739" t="s">
        <v>759</v>
      </c>
      <c r="BU739">
        <v>200</v>
      </c>
      <c r="BV739">
        <v>169</v>
      </c>
      <c r="BW739">
        <v>2</v>
      </c>
    </row>
    <row r="740" spans="1:75" x14ac:dyDescent="0.15">
      <c r="A740">
        <v>3</v>
      </c>
      <c r="B740">
        <v>400501</v>
      </c>
      <c r="C740">
        <v>1</v>
      </c>
      <c r="D740" t="s">
        <v>713</v>
      </c>
      <c r="E740">
        <v>20141118</v>
      </c>
      <c r="F740">
        <v>1</v>
      </c>
      <c r="G740" t="s">
        <v>472</v>
      </c>
      <c r="H740">
        <v>1</v>
      </c>
      <c r="I740" t="s">
        <v>710</v>
      </c>
      <c r="J740">
        <v>0</v>
      </c>
      <c r="K740">
        <v>0</v>
      </c>
      <c r="L740">
        <v>5</v>
      </c>
      <c r="M740" t="s">
        <v>1533</v>
      </c>
      <c r="N740" t="s">
        <v>1534</v>
      </c>
      <c r="O740" t="s">
        <v>1482</v>
      </c>
      <c r="P740">
        <v>9</v>
      </c>
      <c r="R740">
        <v>0</v>
      </c>
      <c r="S740">
        <v>0</v>
      </c>
      <c r="T740">
        <v>0</v>
      </c>
      <c r="U740">
        <v>0</v>
      </c>
      <c r="V740">
        <v>0</v>
      </c>
      <c r="W740">
        <v>0</v>
      </c>
      <c r="X740">
        <v>0</v>
      </c>
      <c r="Y740" t="s">
        <v>63</v>
      </c>
      <c r="Z740">
        <v>0</v>
      </c>
      <c r="AA740" t="s">
        <v>70</v>
      </c>
      <c r="AB740" t="s">
        <v>477</v>
      </c>
      <c r="AC740">
        <v>0</v>
      </c>
      <c r="AD740" t="s">
        <v>478</v>
      </c>
      <c r="AE740" t="s">
        <v>714</v>
      </c>
      <c r="AF740">
        <v>0</v>
      </c>
      <c r="AG740" t="s">
        <v>478</v>
      </c>
      <c r="AH740" t="s">
        <v>94</v>
      </c>
      <c r="AI740">
        <v>0</v>
      </c>
      <c r="AJ740" t="s">
        <v>478</v>
      </c>
      <c r="AK740" t="s">
        <v>148</v>
      </c>
      <c r="AL740">
        <v>0</v>
      </c>
      <c r="AM740" t="s">
        <v>478</v>
      </c>
      <c r="AN740" t="s">
        <v>715</v>
      </c>
      <c r="AO740">
        <v>0</v>
      </c>
      <c r="AP740" t="s">
        <v>478</v>
      </c>
      <c r="AQ740">
        <v>2</v>
      </c>
      <c r="AR740" t="s">
        <v>479</v>
      </c>
      <c r="AS740">
        <v>3</v>
      </c>
      <c r="AT740" t="s">
        <v>486</v>
      </c>
      <c r="AU740">
        <v>2</v>
      </c>
      <c r="AV740" t="s">
        <v>481</v>
      </c>
      <c r="AW740">
        <v>2</v>
      </c>
      <c r="AX740" t="s">
        <v>488</v>
      </c>
      <c r="AY740">
        <v>0</v>
      </c>
      <c r="BA740">
        <v>0</v>
      </c>
      <c r="BC740">
        <v>0</v>
      </c>
      <c r="BE740">
        <v>0</v>
      </c>
      <c r="BF740">
        <v>1</v>
      </c>
      <c r="BG740">
        <v>0</v>
      </c>
      <c r="BH740">
        <v>0</v>
      </c>
      <c r="BI740">
        <v>0</v>
      </c>
      <c r="BJ740">
        <v>0</v>
      </c>
      <c r="BN740" t="s">
        <v>758</v>
      </c>
      <c r="BO740">
        <v>20</v>
      </c>
      <c r="BP740">
        <v>0</v>
      </c>
      <c r="BQ740">
        <v>1</v>
      </c>
      <c r="BR740" t="s">
        <v>81</v>
      </c>
      <c r="BS740">
        <v>50</v>
      </c>
      <c r="BT740" t="s">
        <v>759</v>
      </c>
      <c r="BU740">
        <v>500</v>
      </c>
      <c r="BV740">
        <v>221</v>
      </c>
      <c r="BW740">
        <v>2</v>
      </c>
    </row>
    <row r="741" spans="1:75" x14ac:dyDescent="0.15">
      <c r="A741">
        <v>3</v>
      </c>
      <c r="B741">
        <v>400501</v>
      </c>
      <c r="C741">
        <v>1</v>
      </c>
      <c r="D741" t="s">
        <v>713</v>
      </c>
      <c r="E741">
        <v>20141118</v>
      </c>
      <c r="F741">
        <v>1</v>
      </c>
      <c r="G741" t="s">
        <v>472</v>
      </c>
      <c r="H741">
        <v>1</v>
      </c>
      <c r="I741" t="s">
        <v>710</v>
      </c>
      <c r="J741">
        <v>0</v>
      </c>
      <c r="K741">
        <v>0</v>
      </c>
      <c r="L741">
        <v>1</v>
      </c>
      <c r="M741" t="s">
        <v>1523</v>
      </c>
      <c r="N741" t="s">
        <v>1524</v>
      </c>
      <c r="O741" t="s">
        <v>1525</v>
      </c>
      <c r="P741">
        <v>18</v>
      </c>
      <c r="R741">
        <v>0</v>
      </c>
      <c r="S741">
        <v>0</v>
      </c>
      <c r="T741">
        <v>0</v>
      </c>
      <c r="U741">
        <v>0</v>
      </c>
      <c r="V741">
        <v>0</v>
      </c>
      <c r="W741">
        <v>0</v>
      </c>
      <c r="X741">
        <v>0</v>
      </c>
      <c r="Y741" t="s">
        <v>63</v>
      </c>
      <c r="Z741">
        <v>11</v>
      </c>
      <c r="AA741" t="s">
        <v>70</v>
      </c>
      <c r="AB741" t="s">
        <v>477</v>
      </c>
      <c r="AC741">
        <v>1.7</v>
      </c>
      <c r="AD741" t="s">
        <v>478</v>
      </c>
      <c r="AE741" t="s">
        <v>714</v>
      </c>
      <c r="AF741">
        <v>0.1</v>
      </c>
      <c r="AG741" t="s">
        <v>478</v>
      </c>
      <c r="AH741" t="s">
        <v>94</v>
      </c>
      <c r="AI741">
        <v>1.6</v>
      </c>
      <c r="AJ741" t="s">
        <v>478</v>
      </c>
      <c r="AK741" t="s">
        <v>148</v>
      </c>
      <c r="AL741">
        <v>1.6</v>
      </c>
      <c r="AM741" t="s">
        <v>478</v>
      </c>
      <c r="AN741" t="s">
        <v>715</v>
      </c>
      <c r="AO741">
        <v>0.2</v>
      </c>
      <c r="AP741" t="s">
        <v>478</v>
      </c>
      <c r="AQ741">
        <v>4</v>
      </c>
      <c r="AR741" t="s">
        <v>530</v>
      </c>
      <c r="AS741">
        <v>6</v>
      </c>
      <c r="AT741" t="s">
        <v>535</v>
      </c>
      <c r="AU741">
        <v>7</v>
      </c>
      <c r="AV741" t="s">
        <v>487</v>
      </c>
      <c r="AW741">
        <v>4</v>
      </c>
      <c r="AX741" t="s">
        <v>487</v>
      </c>
      <c r="AY741">
        <v>0</v>
      </c>
      <c r="BA741">
        <v>0</v>
      </c>
      <c r="BC741">
        <v>0</v>
      </c>
      <c r="BE741">
        <v>0</v>
      </c>
      <c r="BF741">
        <v>0</v>
      </c>
      <c r="BG741">
        <v>0</v>
      </c>
      <c r="BH741">
        <v>0</v>
      </c>
      <c r="BI741">
        <v>0</v>
      </c>
      <c r="BJ741">
        <v>60</v>
      </c>
      <c r="BK741" t="s">
        <v>1526</v>
      </c>
      <c r="BL741" t="s">
        <v>1527</v>
      </c>
      <c r="BM741" t="s">
        <v>1525</v>
      </c>
      <c r="BN741" t="s">
        <v>758</v>
      </c>
      <c r="BO741">
        <v>50</v>
      </c>
      <c r="BP741">
        <v>0</v>
      </c>
      <c r="BQ741">
        <v>1</v>
      </c>
      <c r="BR741" t="s">
        <v>81</v>
      </c>
      <c r="BS741">
        <v>50</v>
      </c>
      <c r="BT741" t="s">
        <v>759</v>
      </c>
      <c r="BU741">
        <v>500</v>
      </c>
      <c r="BV741">
        <v>177</v>
      </c>
      <c r="BW741">
        <v>3</v>
      </c>
    </row>
    <row r="742" spans="1:75" x14ac:dyDescent="0.15">
      <c r="A742">
        <v>3</v>
      </c>
      <c r="B742">
        <v>400501</v>
      </c>
      <c r="C742">
        <v>1</v>
      </c>
      <c r="D742" t="s">
        <v>713</v>
      </c>
      <c r="E742">
        <v>20141118</v>
      </c>
      <c r="F742">
        <v>1</v>
      </c>
      <c r="G742" t="s">
        <v>472</v>
      </c>
      <c r="H742">
        <v>1</v>
      </c>
      <c r="I742" t="s">
        <v>710</v>
      </c>
      <c r="J742">
        <v>0</v>
      </c>
      <c r="K742">
        <v>0</v>
      </c>
      <c r="L742">
        <v>2</v>
      </c>
      <c r="M742" t="s">
        <v>498</v>
      </c>
      <c r="N742" t="s">
        <v>499</v>
      </c>
      <c r="O742" t="s">
        <v>500</v>
      </c>
      <c r="P742">
        <v>1</v>
      </c>
      <c r="R742">
        <v>0</v>
      </c>
      <c r="S742">
        <v>0</v>
      </c>
      <c r="T742">
        <v>0</v>
      </c>
      <c r="U742">
        <v>0</v>
      </c>
      <c r="V742">
        <v>0</v>
      </c>
      <c r="W742">
        <v>0</v>
      </c>
      <c r="X742">
        <v>0</v>
      </c>
      <c r="Y742" t="s">
        <v>63</v>
      </c>
      <c r="Z742">
        <v>2</v>
      </c>
      <c r="AA742" t="s">
        <v>70</v>
      </c>
      <c r="AB742" t="s">
        <v>477</v>
      </c>
      <c r="AC742">
        <v>0</v>
      </c>
      <c r="AD742" t="s">
        <v>478</v>
      </c>
      <c r="AE742" t="s">
        <v>714</v>
      </c>
      <c r="AF742">
        <v>0</v>
      </c>
      <c r="AG742" t="s">
        <v>478</v>
      </c>
      <c r="AH742" t="s">
        <v>94</v>
      </c>
      <c r="AI742">
        <v>0.5</v>
      </c>
      <c r="AJ742" t="s">
        <v>478</v>
      </c>
      <c r="AK742" t="s">
        <v>148</v>
      </c>
      <c r="AL742">
        <v>0.1</v>
      </c>
      <c r="AM742" t="s">
        <v>478</v>
      </c>
      <c r="AN742" t="s">
        <v>715</v>
      </c>
      <c r="AO742">
        <v>0</v>
      </c>
      <c r="AP742" t="s">
        <v>478</v>
      </c>
      <c r="AQ742">
        <v>4</v>
      </c>
      <c r="AR742" t="s">
        <v>530</v>
      </c>
      <c r="AS742">
        <v>6</v>
      </c>
      <c r="AT742" t="s">
        <v>535</v>
      </c>
      <c r="AU742">
        <v>7</v>
      </c>
      <c r="AV742" t="s">
        <v>487</v>
      </c>
      <c r="AW742">
        <v>4</v>
      </c>
      <c r="AX742" t="s">
        <v>487</v>
      </c>
      <c r="AY742">
        <v>0</v>
      </c>
      <c r="BA742">
        <v>0</v>
      </c>
      <c r="BC742">
        <v>0</v>
      </c>
      <c r="BE742">
        <v>0</v>
      </c>
      <c r="BF742">
        <v>0</v>
      </c>
      <c r="BG742">
        <v>0</v>
      </c>
      <c r="BH742">
        <v>0</v>
      </c>
      <c r="BI742">
        <v>0</v>
      </c>
      <c r="BJ742">
        <v>60</v>
      </c>
      <c r="BK742" t="s">
        <v>501</v>
      </c>
      <c r="BL742" t="s">
        <v>835</v>
      </c>
      <c r="BM742" t="s">
        <v>500</v>
      </c>
      <c r="BN742" t="s">
        <v>758</v>
      </c>
      <c r="BO742">
        <v>5</v>
      </c>
      <c r="BP742">
        <v>0</v>
      </c>
      <c r="BQ742">
        <v>1</v>
      </c>
      <c r="BR742" t="s">
        <v>81</v>
      </c>
      <c r="BS742">
        <v>50</v>
      </c>
      <c r="BT742" t="s">
        <v>759</v>
      </c>
      <c r="BU742">
        <v>240</v>
      </c>
      <c r="BV742">
        <v>59</v>
      </c>
      <c r="BW742">
        <v>2</v>
      </c>
    </row>
    <row r="743" spans="1:75" x14ac:dyDescent="0.15">
      <c r="A743">
        <v>3</v>
      </c>
      <c r="B743">
        <v>400501</v>
      </c>
      <c r="C743">
        <v>1</v>
      </c>
      <c r="D743" t="s">
        <v>713</v>
      </c>
      <c r="E743">
        <v>20141118</v>
      </c>
      <c r="F743">
        <v>1</v>
      </c>
      <c r="G743" t="s">
        <v>472</v>
      </c>
      <c r="H743">
        <v>1</v>
      </c>
      <c r="I743" t="s">
        <v>710</v>
      </c>
      <c r="J743">
        <v>0</v>
      </c>
      <c r="K743">
        <v>0</v>
      </c>
      <c r="L743">
        <v>3</v>
      </c>
      <c r="M743" t="s">
        <v>955</v>
      </c>
      <c r="N743" t="s">
        <v>956</v>
      </c>
      <c r="O743" t="s">
        <v>957</v>
      </c>
      <c r="P743">
        <v>3</v>
      </c>
      <c r="R743">
        <v>0</v>
      </c>
      <c r="S743">
        <v>0</v>
      </c>
      <c r="T743">
        <v>0</v>
      </c>
      <c r="U743">
        <v>0</v>
      </c>
      <c r="V743">
        <v>0</v>
      </c>
      <c r="W743">
        <v>0</v>
      </c>
      <c r="X743">
        <v>0</v>
      </c>
      <c r="Y743" t="s">
        <v>63</v>
      </c>
      <c r="Z743">
        <v>1</v>
      </c>
      <c r="AA743" t="s">
        <v>70</v>
      </c>
      <c r="AB743" t="s">
        <v>477</v>
      </c>
      <c r="AC743">
        <v>0.2</v>
      </c>
      <c r="AD743" t="s">
        <v>478</v>
      </c>
      <c r="AE743" t="s">
        <v>714</v>
      </c>
      <c r="AF743">
        <v>0</v>
      </c>
      <c r="AG743" t="s">
        <v>478</v>
      </c>
      <c r="AH743" t="s">
        <v>94</v>
      </c>
      <c r="AI743">
        <v>0.3</v>
      </c>
      <c r="AJ743" t="s">
        <v>478</v>
      </c>
      <c r="AK743" t="s">
        <v>148</v>
      </c>
      <c r="AL743">
        <v>0.2</v>
      </c>
      <c r="AM743" t="s">
        <v>478</v>
      </c>
      <c r="AN743" t="s">
        <v>715</v>
      </c>
      <c r="AO743">
        <v>0</v>
      </c>
      <c r="AP743" t="s">
        <v>478</v>
      </c>
      <c r="AQ743">
        <v>4</v>
      </c>
      <c r="AR743" t="s">
        <v>530</v>
      </c>
      <c r="AS743">
        <v>6</v>
      </c>
      <c r="AT743" t="s">
        <v>535</v>
      </c>
      <c r="AU743">
        <v>7</v>
      </c>
      <c r="AV743" t="s">
        <v>487</v>
      </c>
      <c r="AW743">
        <v>4</v>
      </c>
      <c r="AX743" t="s">
        <v>487</v>
      </c>
      <c r="AY743">
        <v>0</v>
      </c>
      <c r="BA743">
        <v>0</v>
      </c>
      <c r="BC743">
        <v>0</v>
      </c>
      <c r="BE743">
        <v>0</v>
      </c>
      <c r="BF743">
        <v>0</v>
      </c>
      <c r="BG743">
        <v>0</v>
      </c>
      <c r="BH743">
        <v>0</v>
      </c>
      <c r="BI743">
        <v>0</v>
      </c>
      <c r="BJ743">
        <v>80</v>
      </c>
      <c r="BK743" t="s">
        <v>958</v>
      </c>
      <c r="BL743" t="s">
        <v>959</v>
      </c>
      <c r="BM743" t="s">
        <v>957</v>
      </c>
      <c r="BN743" t="s">
        <v>758</v>
      </c>
      <c r="BO743">
        <v>5</v>
      </c>
      <c r="BP743">
        <v>0</v>
      </c>
      <c r="BQ743">
        <v>1</v>
      </c>
      <c r="BR743" t="s">
        <v>81</v>
      </c>
      <c r="BS743">
        <v>50</v>
      </c>
      <c r="BT743" t="s">
        <v>759</v>
      </c>
      <c r="BU743">
        <v>500</v>
      </c>
      <c r="BV743">
        <v>261</v>
      </c>
      <c r="BW743">
        <v>3</v>
      </c>
    </row>
    <row r="744" spans="1:75" x14ac:dyDescent="0.15">
      <c r="A744">
        <v>3</v>
      </c>
      <c r="B744">
        <v>400501</v>
      </c>
      <c r="C744">
        <v>1</v>
      </c>
      <c r="D744" t="s">
        <v>713</v>
      </c>
      <c r="E744">
        <v>20141118</v>
      </c>
      <c r="F744">
        <v>1</v>
      </c>
      <c r="G744" t="s">
        <v>472</v>
      </c>
      <c r="H744">
        <v>1</v>
      </c>
      <c r="I744" t="s">
        <v>710</v>
      </c>
      <c r="J744">
        <v>0</v>
      </c>
      <c r="K744">
        <v>0</v>
      </c>
      <c r="L744">
        <v>4</v>
      </c>
      <c r="M744" t="s">
        <v>996</v>
      </c>
      <c r="N744" t="s">
        <v>997</v>
      </c>
      <c r="O744" t="s">
        <v>998</v>
      </c>
      <c r="P744">
        <v>0</v>
      </c>
      <c r="R744">
        <v>0</v>
      </c>
      <c r="S744">
        <v>0</v>
      </c>
      <c r="T744">
        <v>0</v>
      </c>
      <c r="U744">
        <v>0</v>
      </c>
      <c r="V744">
        <v>0</v>
      </c>
      <c r="W744">
        <v>0</v>
      </c>
      <c r="X744">
        <v>0</v>
      </c>
      <c r="Y744" t="s">
        <v>63</v>
      </c>
      <c r="Z744">
        <v>6</v>
      </c>
      <c r="AA744" t="s">
        <v>70</v>
      </c>
      <c r="AB744" t="s">
        <v>477</v>
      </c>
      <c r="AC744">
        <v>0.1</v>
      </c>
      <c r="AD744" t="s">
        <v>478</v>
      </c>
      <c r="AE744" t="s">
        <v>714</v>
      </c>
      <c r="AF744">
        <v>0</v>
      </c>
      <c r="AG744" t="s">
        <v>478</v>
      </c>
      <c r="AH744" t="s">
        <v>94</v>
      </c>
      <c r="AI744">
        <v>1.2</v>
      </c>
      <c r="AJ744" t="s">
        <v>478</v>
      </c>
      <c r="AK744" t="s">
        <v>148</v>
      </c>
      <c r="AL744">
        <v>0</v>
      </c>
      <c r="AM744" t="s">
        <v>478</v>
      </c>
      <c r="AN744" t="s">
        <v>715</v>
      </c>
      <c r="AO744">
        <v>0</v>
      </c>
      <c r="AP744" t="s">
        <v>478</v>
      </c>
      <c r="AQ744">
        <v>4</v>
      </c>
      <c r="AR744" t="s">
        <v>530</v>
      </c>
      <c r="AS744">
        <v>6</v>
      </c>
      <c r="AT744" t="s">
        <v>535</v>
      </c>
      <c r="AU744">
        <v>7</v>
      </c>
      <c r="AV744" t="s">
        <v>487</v>
      </c>
      <c r="AW744">
        <v>4</v>
      </c>
      <c r="AX744" t="s">
        <v>487</v>
      </c>
      <c r="AY744">
        <v>0</v>
      </c>
      <c r="BA744">
        <v>0</v>
      </c>
      <c r="BC744">
        <v>0</v>
      </c>
      <c r="BE744">
        <v>0</v>
      </c>
      <c r="BF744">
        <v>0</v>
      </c>
      <c r="BG744">
        <v>0</v>
      </c>
      <c r="BH744">
        <v>0</v>
      </c>
      <c r="BI744">
        <v>0</v>
      </c>
      <c r="BJ744">
        <v>10</v>
      </c>
      <c r="BK744" t="s">
        <v>872</v>
      </c>
      <c r="BL744" t="s">
        <v>873</v>
      </c>
      <c r="BM744" t="s">
        <v>698</v>
      </c>
      <c r="BN744" t="s">
        <v>758</v>
      </c>
      <c r="BO744">
        <v>2</v>
      </c>
      <c r="BP744">
        <v>0</v>
      </c>
      <c r="BQ744">
        <v>1</v>
      </c>
      <c r="BR744" t="s">
        <v>81</v>
      </c>
      <c r="BS744">
        <v>50</v>
      </c>
      <c r="BT744" t="s">
        <v>759</v>
      </c>
      <c r="BU744">
        <v>1000</v>
      </c>
      <c r="BV744">
        <v>130</v>
      </c>
      <c r="BW744">
        <v>1</v>
      </c>
    </row>
    <row r="745" spans="1:75" x14ac:dyDescent="0.15">
      <c r="A745">
        <v>3</v>
      </c>
      <c r="B745">
        <v>400501</v>
      </c>
      <c r="C745">
        <v>1</v>
      </c>
      <c r="D745" t="s">
        <v>713</v>
      </c>
      <c r="E745">
        <v>20141118</v>
      </c>
      <c r="F745">
        <v>1</v>
      </c>
      <c r="G745" t="s">
        <v>472</v>
      </c>
      <c r="H745">
        <v>1</v>
      </c>
      <c r="I745" t="s">
        <v>710</v>
      </c>
      <c r="J745">
        <v>0</v>
      </c>
      <c r="K745">
        <v>0</v>
      </c>
      <c r="L745">
        <v>5</v>
      </c>
      <c r="M745" t="s">
        <v>510</v>
      </c>
      <c r="N745" t="s">
        <v>511</v>
      </c>
      <c r="O745" t="s">
        <v>512</v>
      </c>
      <c r="P745">
        <v>1</v>
      </c>
      <c r="R745">
        <v>0</v>
      </c>
      <c r="S745">
        <v>0</v>
      </c>
      <c r="T745">
        <v>0</v>
      </c>
      <c r="U745">
        <v>0</v>
      </c>
      <c r="V745">
        <v>0</v>
      </c>
      <c r="W745">
        <v>0</v>
      </c>
      <c r="X745">
        <v>0</v>
      </c>
      <c r="Y745" t="s">
        <v>63</v>
      </c>
      <c r="Z745">
        <v>2</v>
      </c>
      <c r="AA745" t="s">
        <v>70</v>
      </c>
      <c r="AB745" t="s">
        <v>477</v>
      </c>
      <c r="AC745">
        <v>0.2</v>
      </c>
      <c r="AD745" t="s">
        <v>478</v>
      </c>
      <c r="AE745" t="s">
        <v>714</v>
      </c>
      <c r="AF745">
        <v>0</v>
      </c>
      <c r="AG745" t="s">
        <v>478</v>
      </c>
      <c r="AH745" t="s">
        <v>94</v>
      </c>
      <c r="AI745">
        <v>0.3</v>
      </c>
      <c r="AJ745" t="s">
        <v>478</v>
      </c>
      <c r="AK745" t="s">
        <v>148</v>
      </c>
      <c r="AL745">
        <v>0</v>
      </c>
      <c r="AM745" t="s">
        <v>478</v>
      </c>
      <c r="AN745" t="s">
        <v>715</v>
      </c>
      <c r="AO745">
        <v>0.4</v>
      </c>
      <c r="AP745" t="s">
        <v>478</v>
      </c>
      <c r="AQ745">
        <v>4</v>
      </c>
      <c r="AR745" t="s">
        <v>530</v>
      </c>
      <c r="AS745">
        <v>6</v>
      </c>
      <c r="AT745" t="s">
        <v>535</v>
      </c>
      <c r="AU745">
        <v>7</v>
      </c>
      <c r="AV745" t="s">
        <v>487</v>
      </c>
      <c r="AW745">
        <v>4</v>
      </c>
      <c r="AX745" t="s">
        <v>487</v>
      </c>
      <c r="AY745">
        <v>0</v>
      </c>
      <c r="BA745">
        <v>0</v>
      </c>
      <c r="BC745">
        <v>0</v>
      </c>
      <c r="BE745">
        <v>0</v>
      </c>
      <c r="BF745">
        <v>0</v>
      </c>
      <c r="BG745">
        <v>0</v>
      </c>
      <c r="BH745">
        <v>0</v>
      </c>
      <c r="BI745">
        <v>0</v>
      </c>
      <c r="BJ745">
        <v>171</v>
      </c>
      <c r="BK745" t="s">
        <v>833</v>
      </c>
      <c r="BL745" t="s">
        <v>834</v>
      </c>
      <c r="BM745" t="s">
        <v>512</v>
      </c>
      <c r="BN745" t="s">
        <v>758</v>
      </c>
      <c r="BO745">
        <v>3</v>
      </c>
      <c r="BP745">
        <v>0</v>
      </c>
      <c r="BQ745">
        <v>1</v>
      </c>
      <c r="BR745" t="s">
        <v>81</v>
      </c>
      <c r="BS745">
        <v>50</v>
      </c>
      <c r="BT745" t="s">
        <v>759</v>
      </c>
      <c r="BU745">
        <v>1800</v>
      </c>
      <c r="BV745">
        <v>333</v>
      </c>
      <c r="BW745">
        <v>1</v>
      </c>
    </row>
    <row r="746" spans="1:75" x14ac:dyDescent="0.15">
      <c r="A746">
        <v>3</v>
      </c>
      <c r="B746">
        <v>400501</v>
      </c>
      <c r="C746">
        <v>1</v>
      </c>
      <c r="D746" t="s">
        <v>713</v>
      </c>
      <c r="E746">
        <v>20141118</v>
      </c>
      <c r="F746">
        <v>1</v>
      </c>
      <c r="G746" t="s">
        <v>472</v>
      </c>
      <c r="H746">
        <v>1</v>
      </c>
      <c r="I746" t="s">
        <v>710</v>
      </c>
      <c r="J746">
        <v>0</v>
      </c>
      <c r="K746">
        <v>0</v>
      </c>
      <c r="L746">
        <v>6</v>
      </c>
      <c r="M746" t="s">
        <v>770</v>
      </c>
      <c r="N746" t="s">
        <v>771</v>
      </c>
      <c r="O746" t="s">
        <v>769</v>
      </c>
      <c r="P746">
        <v>4</v>
      </c>
      <c r="R746">
        <v>0</v>
      </c>
      <c r="S746">
        <v>0</v>
      </c>
      <c r="T746">
        <v>0</v>
      </c>
      <c r="U746">
        <v>0</v>
      </c>
      <c r="V746">
        <v>0</v>
      </c>
      <c r="W746">
        <v>0</v>
      </c>
      <c r="X746">
        <v>0</v>
      </c>
      <c r="Y746" t="s">
        <v>63</v>
      </c>
      <c r="Z746">
        <v>0</v>
      </c>
      <c r="AA746" t="s">
        <v>70</v>
      </c>
      <c r="AB746" t="s">
        <v>477</v>
      </c>
      <c r="AC746">
        <v>0</v>
      </c>
      <c r="AD746" t="s">
        <v>478</v>
      </c>
      <c r="AE746" t="s">
        <v>714</v>
      </c>
      <c r="AF746">
        <v>0</v>
      </c>
      <c r="AG746" t="s">
        <v>478</v>
      </c>
      <c r="AH746" t="s">
        <v>94</v>
      </c>
      <c r="AI746">
        <v>0</v>
      </c>
      <c r="AJ746" t="s">
        <v>478</v>
      </c>
      <c r="AK746" t="s">
        <v>148</v>
      </c>
      <c r="AL746">
        <v>0</v>
      </c>
      <c r="AM746" t="s">
        <v>478</v>
      </c>
      <c r="AN746" t="s">
        <v>715</v>
      </c>
      <c r="AO746">
        <v>0</v>
      </c>
      <c r="AP746" t="s">
        <v>478</v>
      </c>
      <c r="AQ746">
        <v>4</v>
      </c>
      <c r="AR746" t="s">
        <v>530</v>
      </c>
      <c r="AS746">
        <v>6</v>
      </c>
      <c r="AT746" t="s">
        <v>535</v>
      </c>
      <c r="AU746">
        <v>7</v>
      </c>
      <c r="AV746" t="s">
        <v>487</v>
      </c>
      <c r="AW746">
        <v>4</v>
      </c>
      <c r="AX746" t="s">
        <v>487</v>
      </c>
      <c r="AY746">
        <v>0</v>
      </c>
      <c r="BA746">
        <v>0</v>
      </c>
      <c r="BC746">
        <v>0</v>
      </c>
      <c r="BE746">
        <v>0</v>
      </c>
      <c r="BF746">
        <v>0</v>
      </c>
      <c r="BG746">
        <v>0</v>
      </c>
      <c r="BH746">
        <v>0</v>
      </c>
      <c r="BI746">
        <v>0</v>
      </c>
      <c r="BJ746">
        <v>141</v>
      </c>
      <c r="BN746" t="s">
        <v>758</v>
      </c>
      <c r="BO746">
        <v>3</v>
      </c>
      <c r="BP746">
        <v>0</v>
      </c>
      <c r="BQ746">
        <v>1</v>
      </c>
      <c r="BR746" t="s">
        <v>81</v>
      </c>
      <c r="BS746">
        <v>50</v>
      </c>
      <c r="BT746" t="s">
        <v>759</v>
      </c>
      <c r="BU746">
        <v>250</v>
      </c>
      <c r="BV746">
        <v>326</v>
      </c>
      <c r="BW746">
        <v>1</v>
      </c>
    </row>
    <row r="747" spans="1:75" x14ac:dyDescent="0.15">
      <c r="A747">
        <v>3</v>
      </c>
      <c r="B747">
        <v>400501</v>
      </c>
      <c r="C747">
        <v>1</v>
      </c>
      <c r="D747" t="s">
        <v>713</v>
      </c>
      <c r="E747">
        <v>20141118</v>
      </c>
      <c r="F747">
        <v>1</v>
      </c>
      <c r="G747" t="s">
        <v>472</v>
      </c>
      <c r="H747">
        <v>1</v>
      </c>
      <c r="I747" t="s">
        <v>710</v>
      </c>
      <c r="J747">
        <v>0</v>
      </c>
      <c r="K747">
        <v>0</v>
      </c>
      <c r="L747">
        <v>1</v>
      </c>
      <c r="M747" t="s">
        <v>816</v>
      </c>
      <c r="N747" t="s">
        <v>817</v>
      </c>
      <c r="O747" t="s">
        <v>818</v>
      </c>
      <c r="P747">
        <v>29</v>
      </c>
      <c r="R747">
        <v>0</v>
      </c>
      <c r="S747">
        <v>0</v>
      </c>
      <c r="T747">
        <v>0</v>
      </c>
      <c r="U747">
        <v>0</v>
      </c>
      <c r="V747">
        <v>0</v>
      </c>
      <c r="W747">
        <v>0</v>
      </c>
      <c r="X747">
        <v>0</v>
      </c>
      <c r="Y747" t="s">
        <v>63</v>
      </c>
      <c r="Z747">
        <v>245</v>
      </c>
      <c r="AA747" t="s">
        <v>70</v>
      </c>
      <c r="AB747" t="s">
        <v>477</v>
      </c>
      <c r="AC747">
        <v>4.8</v>
      </c>
      <c r="AD747" t="s">
        <v>478</v>
      </c>
      <c r="AE747" t="s">
        <v>714</v>
      </c>
      <c r="AF747">
        <v>1.9</v>
      </c>
      <c r="AG747" t="s">
        <v>478</v>
      </c>
      <c r="AH747" t="s">
        <v>94</v>
      </c>
      <c r="AI747">
        <v>51.7</v>
      </c>
      <c r="AJ747" t="s">
        <v>478</v>
      </c>
      <c r="AK747" t="s">
        <v>148</v>
      </c>
      <c r="AL747">
        <v>2.1</v>
      </c>
      <c r="AM747" t="s">
        <v>478</v>
      </c>
      <c r="AN747" t="s">
        <v>715</v>
      </c>
      <c r="AO747">
        <v>0</v>
      </c>
      <c r="AP747" t="s">
        <v>478</v>
      </c>
      <c r="AQ747">
        <v>1</v>
      </c>
      <c r="AR747" t="s">
        <v>524</v>
      </c>
      <c r="AS747">
        <v>14</v>
      </c>
      <c r="AT747" t="s">
        <v>487</v>
      </c>
      <c r="AU747">
        <v>7</v>
      </c>
      <c r="AV747" t="s">
        <v>487</v>
      </c>
      <c r="AW747">
        <v>1</v>
      </c>
      <c r="AX747" t="s">
        <v>482</v>
      </c>
      <c r="AY747">
        <v>0</v>
      </c>
      <c r="BA747">
        <v>0</v>
      </c>
      <c r="BC747">
        <v>0</v>
      </c>
      <c r="BE747">
        <v>0</v>
      </c>
      <c r="BF747">
        <v>0</v>
      </c>
      <c r="BJ747">
        <v>10</v>
      </c>
      <c r="BN747" t="s">
        <v>819</v>
      </c>
      <c r="BO747">
        <v>70</v>
      </c>
      <c r="BP747">
        <v>0</v>
      </c>
      <c r="BQ747">
        <v>1</v>
      </c>
      <c r="BR747" t="s">
        <v>81</v>
      </c>
      <c r="BS747">
        <v>1</v>
      </c>
      <c r="BT747" t="s">
        <v>81</v>
      </c>
      <c r="BU747">
        <v>1</v>
      </c>
      <c r="BV747">
        <v>0.41</v>
      </c>
      <c r="BW747">
        <v>1</v>
      </c>
    </row>
    <row r="748" spans="1:75" x14ac:dyDescent="0.15">
      <c r="A748">
        <v>3</v>
      </c>
      <c r="B748">
        <v>400501</v>
      </c>
      <c r="C748">
        <v>1</v>
      </c>
      <c r="D748" t="s">
        <v>713</v>
      </c>
      <c r="E748">
        <v>20141118</v>
      </c>
      <c r="F748">
        <v>1</v>
      </c>
      <c r="G748" t="s">
        <v>472</v>
      </c>
      <c r="H748">
        <v>1</v>
      </c>
      <c r="I748" t="s">
        <v>710</v>
      </c>
      <c r="J748">
        <v>0</v>
      </c>
      <c r="K748">
        <v>0</v>
      </c>
      <c r="L748">
        <v>1</v>
      </c>
      <c r="M748" t="s">
        <v>1405</v>
      </c>
      <c r="N748" t="s">
        <v>1406</v>
      </c>
      <c r="O748" t="s">
        <v>1407</v>
      </c>
      <c r="P748">
        <v>6</v>
      </c>
      <c r="R748">
        <v>0</v>
      </c>
      <c r="S748">
        <v>0</v>
      </c>
      <c r="T748">
        <v>0</v>
      </c>
      <c r="U748">
        <v>0</v>
      </c>
      <c r="V748">
        <v>0</v>
      </c>
      <c r="W748">
        <v>0</v>
      </c>
      <c r="X748">
        <v>0</v>
      </c>
      <c r="Y748" t="s">
        <v>63</v>
      </c>
      <c r="Z748">
        <v>2</v>
      </c>
      <c r="AA748" t="s">
        <v>70</v>
      </c>
      <c r="AB748" t="s">
        <v>477</v>
      </c>
      <c r="AC748">
        <v>0.1</v>
      </c>
      <c r="AD748" t="s">
        <v>478</v>
      </c>
      <c r="AE748" t="s">
        <v>714</v>
      </c>
      <c r="AF748">
        <v>0</v>
      </c>
      <c r="AG748" t="s">
        <v>478</v>
      </c>
      <c r="AH748" t="s">
        <v>94</v>
      </c>
      <c r="AI748">
        <v>0.5</v>
      </c>
      <c r="AJ748" t="s">
        <v>478</v>
      </c>
      <c r="AK748" t="s">
        <v>148</v>
      </c>
      <c r="AL748">
        <v>0.1</v>
      </c>
      <c r="AM748" t="s">
        <v>478</v>
      </c>
      <c r="AN748" t="s">
        <v>715</v>
      </c>
      <c r="AO748">
        <v>0</v>
      </c>
      <c r="AP748" t="s">
        <v>478</v>
      </c>
      <c r="AQ748">
        <v>5</v>
      </c>
      <c r="AR748" t="s">
        <v>528</v>
      </c>
      <c r="AS748">
        <v>13</v>
      </c>
      <c r="AT748" t="s">
        <v>529</v>
      </c>
      <c r="AU748">
        <v>7</v>
      </c>
      <c r="AV748" t="s">
        <v>487</v>
      </c>
      <c r="AW748">
        <v>4</v>
      </c>
      <c r="AX748" t="s">
        <v>487</v>
      </c>
      <c r="AY748">
        <v>0</v>
      </c>
      <c r="BA748">
        <v>0</v>
      </c>
      <c r="BC748">
        <v>0</v>
      </c>
      <c r="BE748">
        <v>0</v>
      </c>
      <c r="BF748">
        <v>0</v>
      </c>
      <c r="BG748">
        <v>0</v>
      </c>
      <c r="BH748">
        <v>0</v>
      </c>
      <c r="BI748">
        <v>0</v>
      </c>
      <c r="BJ748">
        <v>60</v>
      </c>
      <c r="BK748" t="s">
        <v>1408</v>
      </c>
      <c r="BL748" t="s">
        <v>1409</v>
      </c>
      <c r="BM748" t="s">
        <v>1407</v>
      </c>
      <c r="BN748" t="s">
        <v>758</v>
      </c>
      <c r="BO748">
        <v>10</v>
      </c>
      <c r="BP748">
        <v>0</v>
      </c>
      <c r="BQ748">
        <v>1</v>
      </c>
      <c r="BR748" t="s">
        <v>81</v>
      </c>
      <c r="BS748">
        <v>50</v>
      </c>
      <c r="BT748" t="s">
        <v>759</v>
      </c>
      <c r="BU748">
        <v>160</v>
      </c>
      <c r="BV748">
        <v>100</v>
      </c>
      <c r="BW748">
        <v>2</v>
      </c>
    </row>
    <row r="749" spans="1:75" x14ac:dyDescent="0.15">
      <c r="A749">
        <v>3</v>
      </c>
      <c r="B749">
        <v>400501</v>
      </c>
      <c r="C749">
        <v>1</v>
      </c>
      <c r="D749" t="s">
        <v>713</v>
      </c>
      <c r="E749">
        <v>20141118</v>
      </c>
      <c r="F749">
        <v>1</v>
      </c>
      <c r="G749" t="s">
        <v>472</v>
      </c>
      <c r="H749">
        <v>1</v>
      </c>
      <c r="I749" t="s">
        <v>710</v>
      </c>
      <c r="J749">
        <v>0</v>
      </c>
      <c r="K749">
        <v>0</v>
      </c>
      <c r="L749">
        <v>2</v>
      </c>
      <c r="M749" t="s">
        <v>492</v>
      </c>
      <c r="N749" t="s">
        <v>493</v>
      </c>
      <c r="O749" t="s">
        <v>494</v>
      </c>
      <c r="P749">
        <v>1</v>
      </c>
      <c r="R749">
        <v>0</v>
      </c>
      <c r="S749">
        <v>0</v>
      </c>
      <c r="T749">
        <v>0</v>
      </c>
      <c r="U749">
        <v>0</v>
      </c>
      <c r="V749">
        <v>0</v>
      </c>
      <c r="W749">
        <v>0</v>
      </c>
      <c r="X749">
        <v>0</v>
      </c>
      <c r="Y749" t="s">
        <v>63</v>
      </c>
      <c r="Z749">
        <v>1</v>
      </c>
      <c r="AA749" t="s">
        <v>70</v>
      </c>
      <c r="AB749" t="s">
        <v>477</v>
      </c>
      <c r="AC749">
        <v>0.1</v>
      </c>
      <c r="AD749" t="s">
        <v>478</v>
      </c>
      <c r="AE749" t="s">
        <v>714</v>
      </c>
      <c r="AF749">
        <v>0</v>
      </c>
      <c r="AG749" t="s">
        <v>478</v>
      </c>
      <c r="AH749" t="s">
        <v>94</v>
      </c>
      <c r="AI749">
        <v>0.3</v>
      </c>
      <c r="AJ749" t="s">
        <v>478</v>
      </c>
      <c r="AK749" t="s">
        <v>148</v>
      </c>
      <c r="AL749">
        <v>0.1</v>
      </c>
      <c r="AM749" t="s">
        <v>478</v>
      </c>
      <c r="AN749" t="s">
        <v>715</v>
      </c>
      <c r="AO749">
        <v>0</v>
      </c>
      <c r="AP749" t="s">
        <v>478</v>
      </c>
      <c r="AQ749">
        <v>5</v>
      </c>
      <c r="AR749" t="s">
        <v>528</v>
      </c>
      <c r="AS749">
        <v>13</v>
      </c>
      <c r="AT749" t="s">
        <v>529</v>
      </c>
      <c r="AU749">
        <v>7</v>
      </c>
      <c r="AV749" t="s">
        <v>487</v>
      </c>
      <c r="AW749">
        <v>4</v>
      </c>
      <c r="AX749" t="s">
        <v>487</v>
      </c>
      <c r="AY749">
        <v>0</v>
      </c>
      <c r="BA749">
        <v>0</v>
      </c>
      <c r="BC749">
        <v>0</v>
      </c>
      <c r="BE749">
        <v>0</v>
      </c>
      <c r="BF749">
        <v>0</v>
      </c>
      <c r="BG749">
        <v>0</v>
      </c>
      <c r="BH749">
        <v>0</v>
      </c>
      <c r="BI749">
        <v>0</v>
      </c>
      <c r="BJ749">
        <v>61</v>
      </c>
      <c r="BK749" t="s">
        <v>548</v>
      </c>
      <c r="BL749" t="s">
        <v>796</v>
      </c>
      <c r="BM749" t="s">
        <v>494</v>
      </c>
      <c r="BN749" t="s">
        <v>758</v>
      </c>
      <c r="BO749">
        <v>5</v>
      </c>
      <c r="BP749">
        <v>0</v>
      </c>
      <c r="BQ749">
        <v>1</v>
      </c>
      <c r="BR749" t="s">
        <v>81</v>
      </c>
      <c r="BS749">
        <v>50</v>
      </c>
      <c r="BT749" t="s">
        <v>759</v>
      </c>
      <c r="BU749">
        <v>1000</v>
      </c>
      <c r="BV749">
        <v>164</v>
      </c>
      <c r="BW749">
        <v>2</v>
      </c>
    </row>
    <row r="750" spans="1:75" x14ac:dyDescent="0.15">
      <c r="A750">
        <v>3</v>
      </c>
      <c r="B750">
        <v>400501</v>
      </c>
      <c r="C750">
        <v>1</v>
      </c>
      <c r="D750" t="s">
        <v>713</v>
      </c>
      <c r="E750">
        <v>20141118</v>
      </c>
      <c r="F750">
        <v>1</v>
      </c>
      <c r="G750" t="s">
        <v>472</v>
      </c>
      <c r="H750">
        <v>1</v>
      </c>
      <c r="I750" t="s">
        <v>710</v>
      </c>
      <c r="J750">
        <v>0</v>
      </c>
      <c r="K750">
        <v>0</v>
      </c>
      <c r="L750">
        <v>3</v>
      </c>
      <c r="M750" t="s">
        <v>498</v>
      </c>
      <c r="N750" t="s">
        <v>499</v>
      </c>
      <c r="O750" t="s">
        <v>500</v>
      </c>
      <c r="P750">
        <v>1</v>
      </c>
      <c r="R750">
        <v>0</v>
      </c>
      <c r="S750">
        <v>0</v>
      </c>
      <c r="T750">
        <v>0</v>
      </c>
      <c r="U750">
        <v>0</v>
      </c>
      <c r="V750">
        <v>0</v>
      </c>
      <c r="W750">
        <v>0</v>
      </c>
      <c r="X750">
        <v>0</v>
      </c>
      <c r="Y750" t="s">
        <v>63</v>
      </c>
      <c r="Z750">
        <v>2</v>
      </c>
      <c r="AA750" t="s">
        <v>70</v>
      </c>
      <c r="AB750" t="s">
        <v>477</v>
      </c>
      <c r="AC750">
        <v>0</v>
      </c>
      <c r="AD750" t="s">
        <v>478</v>
      </c>
      <c r="AE750" t="s">
        <v>714</v>
      </c>
      <c r="AF750">
        <v>0</v>
      </c>
      <c r="AG750" t="s">
        <v>478</v>
      </c>
      <c r="AH750" t="s">
        <v>94</v>
      </c>
      <c r="AI750">
        <v>0.5</v>
      </c>
      <c r="AJ750" t="s">
        <v>478</v>
      </c>
      <c r="AK750" t="s">
        <v>148</v>
      </c>
      <c r="AL750">
        <v>0.1</v>
      </c>
      <c r="AM750" t="s">
        <v>478</v>
      </c>
      <c r="AN750" t="s">
        <v>715</v>
      </c>
      <c r="AO750">
        <v>0</v>
      </c>
      <c r="AP750" t="s">
        <v>478</v>
      </c>
      <c r="AQ750">
        <v>5</v>
      </c>
      <c r="AR750" t="s">
        <v>528</v>
      </c>
      <c r="AS750">
        <v>13</v>
      </c>
      <c r="AT750" t="s">
        <v>529</v>
      </c>
      <c r="AU750">
        <v>7</v>
      </c>
      <c r="AV750" t="s">
        <v>487</v>
      </c>
      <c r="AW750">
        <v>4</v>
      </c>
      <c r="AX750" t="s">
        <v>487</v>
      </c>
      <c r="AY750">
        <v>0</v>
      </c>
      <c r="BA750">
        <v>0</v>
      </c>
      <c r="BC750">
        <v>0</v>
      </c>
      <c r="BE750">
        <v>0</v>
      </c>
      <c r="BF750">
        <v>0</v>
      </c>
      <c r="BG750">
        <v>0</v>
      </c>
      <c r="BH750">
        <v>0</v>
      </c>
      <c r="BI750">
        <v>0</v>
      </c>
      <c r="BJ750">
        <v>60</v>
      </c>
      <c r="BK750" t="s">
        <v>501</v>
      </c>
      <c r="BL750" t="s">
        <v>835</v>
      </c>
      <c r="BM750" t="s">
        <v>500</v>
      </c>
      <c r="BN750" t="s">
        <v>758</v>
      </c>
      <c r="BO750">
        <v>5</v>
      </c>
      <c r="BP750">
        <v>0</v>
      </c>
      <c r="BQ750">
        <v>1</v>
      </c>
      <c r="BR750" t="s">
        <v>81</v>
      </c>
      <c r="BS750">
        <v>50</v>
      </c>
      <c r="BT750" t="s">
        <v>759</v>
      </c>
      <c r="BU750">
        <v>240</v>
      </c>
      <c r="BV750">
        <v>59</v>
      </c>
      <c r="BW750">
        <v>2</v>
      </c>
    </row>
    <row r="751" spans="1:75" x14ac:dyDescent="0.15">
      <c r="A751">
        <v>3</v>
      </c>
      <c r="B751">
        <v>400501</v>
      </c>
      <c r="C751">
        <v>1</v>
      </c>
      <c r="D751" t="s">
        <v>713</v>
      </c>
      <c r="E751">
        <v>20141118</v>
      </c>
      <c r="F751">
        <v>1</v>
      </c>
      <c r="G751" t="s">
        <v>472</v>
      </c>
      <c r="H751">
        <v>1</v>
      </c>
      <c r="I751" t="s">
        <v>710</v>
      </c>
      <c r="J751">
        <v>0</v>
      </c>
      <c r="K751">
        <v>0</v>
      </c>
      <c r="L751">
        <v>4</v>
      </c>
      <c r="M751" t="s">
        <v>1410</v>
      </c>
      <c r="N751" t="s">
        <v>1411</v>
      </c>
      <c r="O751" t="s">
        <v>491</v>
      </c>
      <c r="P751">
        <v>2</v>
      </c>
      <c r="R751">
        <v>0</v>
      </c>
      <c r="S751">
        <v>0</v>
      </c>
      <c r="T751">
        <v>0</v>
      </c>
      <c r="U751">
        <v>0</v>
      </c>
      <c r="V751">
        <v>0</v>
      </c>
      <c r="W751">
        <v>0</v>
      </c>
      <c r="X751">
        <v>0</v>
      </c>
      <c r="Y751" t="s">
        <v>63</v>
      </c>
      <c r="Z751">
        <v>0</v>
      </c>
      <c r="AA751" t="s">
        <v>70</v>
      </c>
      <c r="AB751" t="s">
        <v>477</v>
      </c>
      <c r="AC751">
        <v>0</v>
      </c>
      <c r="AD751" t="s">
        <v>478</v>
      </c>
      <c r="AE751" t="s">
        <v>714</v>
      </c>
      <c r="AF751">
        <v>0</v>
      </c>
      <c r="AG751" t="s">
        <v>478</v>
      </c>
      <c r="AH751" t="s">
        <v>94</v>
      </c>
      <c r="AI751">
        <v>0</v>
      </c>
      <c r="AJ751" t="s">
        <v>478</v>
      </c>
      <c r="AK751" t="s">
        <v>148</v>
      </c>
      <c r="AL751">
        <v>0</v>
      </c>
      <c r="AM751" t="s">
        <v>478</v>
      </c>
      <c r="AN751" t="s">
        <v>715</v>
      </c>
      <c r="AO751">
        <v>0</v>
      </c>
      <c r="AP751" t="s">
        <v>478</v>
      </c>
      <c r="AQ751">
        <v>5</v>
      </c>
      <c r="AR751" t="s">
        <v>528</v>
      </c>
      <c r="AS751">
        <v>13</v>
      </c>
      <c r="AT751" t="s">
        <v>529</v>
      </c>
      <c r="AU751">
        <v>7</v>
      </c>
      <c r="AV751" t="s">
        <v>487</v>
      </c>
      <c r="AW751">
        <v>4</v>
      </c>
      <c r="AX751" t="s">
        <v>487</v>
      </c>
      <c r="AY751">
        <v>0</v>
      </c>
      <c r="BA751">
        <v>0</v>
      </c>
      <c r="BC751">
        <v>0</v>
      </c>
      <c r="BE751">
        <v>0</v>
      </c>
      <c r="BF751">
        <v>0</v>
      </c>
      <c r="BG751">
        <v>0</v>
      </c>
      <c r="BH751">
        <v>0</v>
      </c>
      <c r="BI751">
        <v>0</v>
      </c>
      <c r="BJ751">
        <v>61</v>
      </c>
      <c r="BN751" t="s">
        <v>758</v>
      </c>
      <c r="BO751">
        <v>10</v>
      </c>
      <c r="BP751">
        <v>0</v>
      </c>
      <c r="BQ751">
        <v>1</v>
      </c>
      <c r="BR751" t="s">
        <v>81</v>
      </c>
      <c r="BS751">
        <v>50</v>
      </c>
      <c r="BT751" t="s">
        <v>759</v>
      </c>
      <c r="BU751">
        <v>1000</v>
      </c>
      <c r="BV751">
        <v>153</v>
      </c>
      <c r="BW751">
        <v>2</v>
      </c>
    </row>
    <row r="752" spans="1:75" x14ac:dyDescent="0.15">
      <c r="A752">
        <v>3</v>
      </c>
      <c r="B752">
        <v>400501</v>
      </c>
      <c r="C752">
        <v>1</v>
      </c>
      <c r="D752" t="s">
        <v>713</v>
      </c>
      <c r="E752">
        <v>20141118</v>
      </c>
      <c r="F752">
        <v>1</v>
      </c>
      <c r="G752" t="s">
        <v>472</v>
      </c>
      <c r="H752">
        <v>1</v>
      </c>
      <c r="I752" t="s">
        <v>710</v>
      </c>
      <c r="J752">
        <v>0</v>
      </c>
      <c r="K752">
        <v>0</v>
      </c>
      <c r="L752">
        <v>5</v>
      </c>
      <c r="M752" t="s">
        <v>648</v>
      </c>
      <c r="N752" t="s">
        <v>649</v>
      </c>
      <c r="O752" t="s">
        <v>650</v>
      </c>
      <c r="P752">
        <v>1</v>
      </c>
      <c r="R752">
        <v>0</v>
      </c>
      <c r="S752">
        <v>0</v>
      </c>
      <c r="T752">
        <v>0</v>
      </c>
      <c r="U752">
        <v>0</v>
      </c>
      <c r="V752">
        <v>0</v>
      </c>
      <c r="W752">
        <v>0</v>
      </c>
      <c r="X752">
        <v>0</v>
      </c>
      <c r="Y752" t="s">
        <v>63</v>
      </c>
      <c r="Z752">
        <v>2</v>
      </c>
      <c r="AA752" t="s">
        <v>70</v>
      </c>
      <c r="AB752" t="s">
        <v>477</v>
      </c>
      <c r="AC752">
        <v>0.1</v>
      </c>
      <c r="AD752" t="s">
        <v>478</v>
      </c>
      <c r="AE752" t="s">
        <v>714</v>
      </c>
      <c r="AF752">
        <v>0</v>
      </c>
      <c r="AG752" t="s">
        <v>478</v>
      </c>
      <c r="AH752" t="s">
        <v>94</v>
      </c>
      <c r="AI752">
        <v>0.4</v>
      </c>
      <c r="AJ752" t="s">
        <v>478</v>
      </c>
      <c r="AK752" t="s">
        <v>148</v>
      </c>
      <c r="AL752">
        <v>0</v>
      </c>
      <c r="AM752" t="s">
        <v>478</v>
      </c>
      <c r="AN752" t="s">
        <v>715</v>
      </c>
      <c r="AO752">
        <v>0.4</v>
      </c>
      <c r="AP752" t="s">
        <v>478</v>
      </c>
      <c r="AQ752">
        <v>5</v>
      </c>
      <c r="AR752" t="s">
        <v>528</v>
      </c>
      <c r="AS752">
        <v>13</v>
      </c>
      <c r="AT752" t="s">
        <v>529</v>
      </c>
      <c r="AU752">
        <v>7</v>
      </c>
      <c r="AV752" t="s">
        <v>487</v>
      </c>
      <c r="AW752">
        <v>4</v>
      </c>
      <c r="AX752" t="s">
        <v>487</v>
      </c>
      <c r="AY752">
        <v>0</v>
      </c>
      <c r="BA752">
        <v>0</v>
      </c>
      <c r="BC752">
        <v>0</v>
      </c>
      <c r="BE752">
        <v>0</v>
      </c>
      <c r="BF752">
        <v>0</v>
      </c>
      <c r="BG752">
        <v>0</v>
      </c>
      <c r="BH752">
        <v>0</v>
      </c>
      <c r="BI752">
        <v>0</v>
      </c>
      <c r="BJ752">
        <v>179</v>
      </c>
      <c r="BK752" t="s">
        <v>651</v>
      </c>
      <c r="BL752" t="s">
        <v>1075</v>
      </c>
      <c r="BM752" t="s">
        <v>650</v>
      </c>
      <c r="BN752" t="s">
        <v>758</v>
      </c>
      <c r="BO752">
        <v>1</v>
      </c>
      <c r="BP752">
        <v>0</v>
      </c>
      <c r="BQ752">
        <v>1</v>
      </c>
      <c r="BR752" t="s">
        <v>81</v>
      </c>
      <c r="BS752">
        <v>50</v>
      </c>
      <c r="BT752" t="s">
        <v>759</v>
      </c>
      <c r="BU752">
        <v>500</v>
      </c>
      <c r="BV752">
        <v>346</v>
      </c>
      <c r="BW752">
        <v>1</v>
      </c>
    </row>
    <row r="753" spans="1:75" x14ac:dyDescent="0.15">
      <c r="A753">
        <v>3</v>
      </c>
      <c r="B753">
        <v>400501</v>
      </c>
      <c r="C753">
        <v>1</v>
      </c>
      <c r="D753" t="s">
        <v>713</v>
      </c>
      <c r="E753">
        <v>20141118</v>
      </c>
      <c r="F753">
        <v>1</v>
      </c>
      <c r="G753" t="s">
        <v>472</v>
      </c>
      <c r="H753">
        <v>1</v>
      </c>
      <c r="I753" t="s">
        <v>710</v>
      </c>
      <c r="J753">
        <v>0</v>
      </c>
      <c r="K753">
        <v>0</v>
      </c>
      <c r="L753">
        <v>6</v>
      </c>
      <c r="M753" t="s">
        <v>558</v>
      </c>
      <c r="N753" t="s">
        <v>559</v>
      </c>
      <c r="O753" t="s">
        <v>560</v>
      </c>
      <c r="P753">
        <v>0</v>
      </c>
      <c r="R753">
        <v>0</v>
      </c>
      <c r="S753">
        <v>0</v>
      </c>
      <c r="T753">
        <v>0</v>
      </c>
      <c r="U753">
        <v>0</v>
      </c>
      <c r="V753">
        <v>0</v>
      </c>
      <c r="W753">
        <v>0</v>
      </c>
      <c r="X753">
        <v>0</v>
      </c>
      <c r="Y753" t="s">
        <v>63</v>
      </c>
      <c r="Z753">
        <v>4</v>
      </c>
      <c r="AA753" t="s">
        <v>70</v>
      </c>
      <c r="AB753" t="s">
        <v>477</v>
      </c>
      <c r="AC753">
        <v>0</v>
      </c>
      <c r="AD753" t="s">
        <v>478</v>
      </c>
      <c r="AE753" t="s">
        <v>714</v>
      </c>
      <c r="AF753">
        <v>0</v>
      </c>
      <c r="AG753" t="s">
        <v>478</v>
      </c>
      <c r="AH753" t="s">
        <v>94</v>
      </c>
      <c r="AI753">
        <v>1</v>
      </c>
      <c r="AJ753" t="s">
        <v>478</v>
      </c>
      <c r="AK753" t="s">
        <v>148</v>
      </c>
      <c r="AL753">
        <v>0</v>
      </c>
      <c r="AM753" t="s">
        <v>478</v>
      </c>
      <c r="AN753" t="s">
        <v>715</v>
      </c>
      <c r="AO753">
        <v>0</v>
      </c>
      <c r="AP753" t="s">
        <v>478</v>
      </c>
      <c r="AQ753">
        <v>5</v>
      </c>
      <c r="AR753" t="s">
        <v>528</v>
      </c>
      <c r="AS753">
        <v>13</v>
      </c>
      <c r="AT753" t="s">
        <v>529</v>
      </c>
      <c r="AU753">
        <v>7</v>
      </c>
      <c r="AV753" t="s">
        <v>487</v>
      </c>
      <c r="AW753">
        <v>4</v>
      </c>
      <c r="AX753" t="s">
        <v>487</v>
      </c>
      <c r="AY753">
        <v>0</v>
      </c>
      <c r="BA753">
        <v>0</v>
      </c>
      <c r="BC753">
        <v>0</v>
      </c>
      <c r="BE753">
        <v>0</v>
      </c>
      <c r="BF753">
        <v>0</v>
      </c>
      <c r="BG753">
        <v>0</v>
      </c>
      <c r="BH753">
        <v>0</v>
      </c>
      <c r="BI753">
        <v>0</v>
      </c>
      <c r="BJ753">
        <v>30</v>
      </c>
      <c r="BK753" t="s">
        <v>831</v>
      </c>
      <c r="BL753" t="s">
        <v>832</v>
      </c>
      <c r="BM753" t="s">
        <v>560</v>
      </c>
      <c r="BN753" t="s">
        <v>758</v>
      </c>
      <c r="BO753">
        <v>1</v>
      </c>
      <c r="BP753">
        <v>0</v>
      </c>
      <c r="BQ753">
        <v>1</v>
      </c>
      <c r="BR753" t="s">
        <v>81</v>
      </c>
      <c r="BS753">
        <v>50</v>
      </c>
      <c r="BT753" t="s">
        <v>759</v>
      </c>
      <c r="BU753">
        <v>1000</v>
      </c>
      <c r="BV753">
        <v>220</v>
      </c>
      <c r="BW753">
        <v>1</v>
      </c>
    </row>
    <row r="754" spans="1:75" x14ac:dyDescent="0.15">
      <c r="A754">
        <v>3</v>
      </c>
      <c r="B754">
        <v>400501</v>
      </c>
      <c r="C754">
        <v>1</v>
      </c>
      <c r="D754" t="s">
        <v>713</v>
      </c>
      <c r="E754">
        <v>20141118</v>
      </c>
      <c r="F754">
        <v>1</v>
      </c>
      <c r="G754" t="s">
        <v>472</v>
      </c>
      <c r="H754">
        <v>1</v>
      </c>
      <c r="I754" t="s">
        <v>710</v>
      </c>
      <c r="J754">
        <v>0</v>
      </c>
      <c r="K754">
        <v>0</v>
      </c>
      <c r="L754">
        <v>7</v>
      </c>
      <c r="M754" t="s">
        <v>506</v>
      </c>
      <c r="N754" t="s">
        <v>507</v>
      </c>
      <c r="O754" t="s">
        <v>508</v>
      </c>
      <c r="P754">
        <v>0</v>
      </c>
      <c r="R754">
        <v>0</v>
      </c>
      <c r="S754">
        <v>0</v>
      </c>
      <c r="T754">
        <v>0</v>
      </c>
      <c r="U754">
        <v>0</v>
      </c>
      <c r="V754">
        <v>0</v>
      </c>
      <c r="W754">
        <v>0</v>
      </c>
      <c r="X754">
        <v>0</v>
      </c>
      <c r="Y754" t="s">
        <v>63</v>
      </c>
      <c r="Z754">
        <v>0</v>
      </c>
      <c r="AA754" t="s">
        <v>70</v>
      </c>
      <c r="AB754" t="s">
        <v>477</v>
      </c>
      <c r="AC754">
        <v>0</v>
      </c>
      <c r="AD754" t="s">
        <v>478</v>
      </c>
      <c r="AE754" t="s">
        <v>714</v>
      </c>
      <c r="AF754">
        <v>0</v>
      </c>
      <c r="AG754" t="s">
        <v>478</v>
      </c>
      <c r="AH754" t="s">
        <v>94</v>
      </c>
      <c r="AI754">
        <v>0</v>
      </c>
      <c r="AJ754" t="s">
        <v>478</v>
      </c>
      <c r="AK754" t="s">
        <v>148</v>
      </c>
      <c r="AL754">
        <v>0</v>
      </c>
      <c r="AM754" t="s">
        <v>478</v>
      </c>
      <c r="AN754" t="s">
        <v>715</v>
      </c>
      <c r="AO754">
        <v>0.7</v>
      </c>
      <c r="AP754" t="s">
        <v>478</v>
      </c>
      <c r="AQ754">
        <v>5</v>
      </c>
      <c r="AR754" t="s">
        <v>528</v>
      </c>
      <c r="AS754">
        <v>13</v>
      </c>
      <c r="AT754" t="s">
        <v>529</v>
      </c>
      <c r="AU754">
        <v>7</v>
      </c>
      <c r="AV754" t="s">
        <v>487</v>
      </c>
      <c r="AW754">
        <v>4</v>
      </c>
      <c r="AX754" t="s">
        <v>487</v>
      </c>
      <c r="AY754">
        <v>0</v>
      </c>
      <c r="BA754">
        <v>0</v>
      </c>
      <c r="BC754">
        <v>0</v>
      </c>
      <c r="BE754">
        <v>0</v>
      </c>
      <c r="BF754">
        <v>0</v>
      </c>
      <c r="BG754">
        <v>0</v>
      </c>
      <c r="BH754">
        <v>0</v>
      </c>
      <c r="BI754">
        <v>0</v>
      </c>
      <c r="BJ754">
        <v>170</v>
      </c>
      <c r="BK754" t="s">
        <v>761</v>
      </c>
      <c r="BL754" t="s">
        <v>762</v>
      </c>
      <c r="BM754" t="s">
        <v>508</v>
      </c>
      <c r="BN754" t="s">
        <v>758</v>
      </c>
      <c r="BO754">
        <v>0.7</v>
      </c>
      <c r="BP754">
        <v>0</v>
      </c>
      <c r="BQ754">
        <v>1</v>
      </c>
      <c r="BR754" t="s">
        <v>81</v>
      </c>
      <c r="BS754">
        <v>50</v>
      </c>
      <c r="BT754" t="s">
        <v>759</v>
      </c>
      <c r="BU754">
        <v>1000</v>
      </c>
      <c r="BV754">
        <v>128</v>
      </c>
      <c r="BW754">
        <v>1</v>
      </c>
    </row>
    <row r="755" spans="1:75" x14ac:dyDescent="0.15">
      <c r="A755">
        <v>3</v>
      </c>
      <c r="B755">
        <v>400501</v>
      </c>
      <c r="C755">
        <v>1</v>
      </c>
      <c r="D755" t="s">
        <v>713</v>
      </c>
      <c r="E755">
        <v>20141118</v>
      </c>
      <c r="F755">
        <v>1</v>
      </c>
      <c r="G755" t="s">
        <v>472</v>
      </c>
      <c r="H755">
        <v>1</v>
      </c>
      <c r="I755" t="s">
        <v>710</v>
      </c>
      <c r="J755">
        <v>0</v>
      </c>
      <c r="K755">
        <v>0</v>
      </c>
      <c r="L755">
        <v>8</v>
      </c>
      <c r="M755" t="s">
        <v>763</v>
      </c>
      <c r="N755" t="s">
        <v>764</v>
      </c>
      <c r="O755" t="s">
        <v>509</v>
      </c>
      <c r="P755">
        <v>0</v>
      </c>
      <c r="R755">
        <v>0</v>
      </c>
      <c r="S755">
        <v>0</v>
      </c>
      <c r="T755">
        <v>0</v>
      </c>
      <c r="U755">
        <v>0</v>
      </c>
      <c r="V755">
        <v>0</v>
      </c>
      <c r="W755">
        <v>0</v>
      </c>
      <c r="X755">
        <v>0</v>
      </c>
      <c r="Y755" t="s">
        <v>63</v>
      </c>
      <c r="Z755">
        <v>0</v>
      </c>
      <c r="AA755" t="s">
        <v>70</v>
      </c>
      <c r="AB755" t="s">
        <v>477</v>
      </c>
      <c r="AC755">
        <v>0</v>
      </c>
      <c r="AD755" t="s">
        <v>478</v>
      </c>
      <c r="AE755" t="s">
        <v>714</v>
      </c>
      <c r="AF755">
        <v>0</v>
      </c>
      <c r="AG755" t="s">
        <v>478</v>
      </c>
      <c r="AH755" t="s">
        <v>94</v>
      </c>
      <c r="AI755">
        <v>0</v>
      </c>
      <c r="AJ755" t="s">
        <v>478</v>
      </c>
      <c r="AK755" t="s">
        <v>148</v>
      </c>
      <c r="AL755">
        <v>0</v>
      </c>
      <c r="AM755" t="s">
        <v>478</v>
      </c>
      <c r="AN755" t="s">
        <v>715</v>
      </c>
      <c r="AO755">
        <v>0</v>
      </c>
      <c r="AP755" t="s">
        <v>478</v>
      </c>
      <c r="AQ755">
        <v>5</v>
      </c>
      <c r="AR755" t="s">
        <v>528</v>
      </c>
      <c r="AS755">
        <v>13</v>
      </c>
      <c r="AT755" t="s">
        <v>529</v>
      </c>
      <c r="AU755">
        <v>7</v>
      </c>
      <c r="AV755" t="s">
        <v>487</v>
      </c>
      <c r="AW755">
        <v>4</v>
      </c>
      <c r="AX755" t="s">
        <v>487</v>
      </c>
      <c r="AY755">
        <v>0</v>
      </c>
      <c r="BA755">
        <v>0</v>
      </c>
      <c r="BC755">
        <v>0</v>
      </c>
      <c r="BE755">
        <v>0</v>
      </c>
      <c r="BF755">
        <v>0</v>
      </c>
      <c r="BG755">
        <v>0</v>
      </c>
      <c r="BH755">
        <v>0</v>
      </c>
      <c r="BI755">
        <v>0</v>
      </c>
      <c r="BJ755">
        <v>180</v>
      </c>
      <c r="BK755" t="s">
        <v>765</v>
      </c>
      <c r="BL755" t="s">
        <v>766</v>
      </c>
      <c r="BM755" t="s">
        <v>509</v>
      </c>
      <c r="BN755" t="s">
        <v>758</v>
      </c>
      <c r="BO755">
        <v>0.05</v>
      </c>
      <c r="BP755">
        <v>0</v>
      </c>
      <c r="BQ755">
        <v>1</v>
      </c>
      <c r="BR755" t="s">
        <v>81</v>
      </c>
      <c r="BS755">
        <v>50</v>
      </c>
      <c r="BT755" t="s">
        <v>759</v>
      </c>
      <c r="BU755">
        <v>100</v>
      </c>
      <c r="BV755">
        <v>350</v>
      </c>
      <c r="BW755">
        <v>1</v>
      </c>
    </row>
    <row r="756" spans="1:75" x14ac:dyDescent="0.15">
      <c r="A756">
        <v>3</v>
      </c>
      <c r="B756">
        <v>400501</v>
      </c>
      <c r="C756">
        <v>1</v>
      </c>
      <c r="D756" t="s">
        <v>713</v>
      </c>
      <c r="E756">
        <v>20141118</v>
      </c>
      <c r="F756">
        <v>1</v>
      </c>
      <c r="G756" t="s">
        <v>472</v>
      </c>
      <c r="H756">
        <v>1</v>
      </c>
      <c r="I756" t="s">
        <v>710</v>
      </c>
      <c r="J756">
        <v>0</v>
      </c>
      <c r="K756">
        <v>0</v>
      </c>
      <c r="L756">
        <v>9</v>
      </c>
      <c r="M756" t="s">
        <v>652</v>
      </c>
      <c r="N756" t="s">
        <v>653</v>
      </c>
      <c r="O756" t="s">
        <v>654</v>
      </c>
      <c r="P756">
        <v>0</v>
      </c>
      <c r="R756">
        <v>0</v>
      </c>
      <c r="S756">
        <v>0</v>
      </c>
      <c r="T756">
        <v>0</v>
      </c>
      <c r="U756">
        <v>0</v>
      </c>
      <c r="V756">
        <v>0</v>
      </c>
      <c r="W756">
        <v>0</v>
      </c>
      <c r="X756">
        <v>0</v>
      </c>
      <c r="Y756" t="s">
        <v>63</v>
      </c>
      <c r="Z756">
        <v>0</v>
      </c>
      <c r="AA756" t="s">
        <v>70</v>
      </c>
      <c r="AB756" t="s">
        <v>477</v>
      </c>
      <c r="AC756">
        <v>0</v>
      </c>
      <c r="AD756" t="s">
        <v>478</v>
      </c>
      <c r="AE756" t="s">
        <v>714</v>
      </c>
      <c r="AF756">
        <v>0</v>
      </c>
      <c r="AG756" t="s">
        <v>478</v>
      </c>
      <c r="AH756" t="s">
        <v>94</v>
      </c>
      <c r="AI756">
        <v>0</v>
      </c>
      <c r="AJ756" t="s">
        <v>478</v>
      </c>
      <c r="AK756" t="s">
        <v>148</v>
      </c>
      <c r="AL756">
        <v>0</v>
      </c>
      <c r="AM756" t="s">
        <v>478</v>
      </c>
      <c r="AN756" t="s">
        <v>715</v>
      </c>
      <c r="AO756">
        <v>0</v>
      </c>
      <c r="AP756" t="s">
        <v>478</v>
      </c>
      <c r="AQ756">
        <v>5</v>
      </c>
      <c r="AR756" t="s">
        <v>528</v>
      </c>
      <c r="AS756">
        <v>13</v>
      </c>
      <c r="AT756" t="s">
        <v>529</v>
      </c>
      <c r="AU756">
        <v>7</v>
      </c>
      <c r="AV756" t="s">
        <v>487</v>
      </c>
      <c r="AW756">
        <v>4</v>
      </c>
      <c r="AX756" t="s">
        <v>487</v>
      </c>
      <c r="AY756">
        <v>0</v>
      </c>
      <c r="BA756">
        <v>0</v>
      </c>
      <c r="BC756">
        <v>0</v>
      </c>
      <c r="BE756">
        <v>0</v>
      </c>
      <c r="BF756">
        <v>0</v>
      </c>
      <c r="BG756">
        <v>0</v>
      </c>
      <c r="BH756">
        <v>0</v>
      </c>
      <c r="BI756">
        <v>0</v>
      </c>
      <c r="BJ756">
        <v>999</v>
      </c>
      <c r="BN756" t="s">
        <v>487</v>
      </c>
      <c r="BO756">
        <v>180</v>
      </c>
      <c r="BP756">
        <v>0</v>
      </c>
      <c r="BQ756">
        <v>1</v>
      </c>
      <c r="BR756" t="s">
        <v>81</v>
      </c>
      <c r="BS756">
        <v>99</v>
      </c>
      <c r="BT756" t="s">
        <v>655</v>
      </c>
      <c r="BU756">
        <v>999000</v>
      </c>
      <c r="BV756">
        <v>1</v>
      </c>
      <c r="BW756">
        <v>1</v>
      </c>
    </row>
    <row r="757" spans="1:75" x14ac:dyDescent="0.15">
      <c r="A757">
        <v>3</v>
      </c>
      <c r="B757">
        <v>400501</v>
      </c>
      <c r="C757">
        <v>1</v>
      </c>
      <c r="D757" t="s">
        <v>713</v>
      </c>
      <c r="E757">
        <v>20141119</v>
      </c>
      <c r="F757">
        <v>1</v>
      </c>
      <c r="G757" t="s">
        <v>472</v>
      </c>
      <c r="H757">
        <v>1</v>
      </c>
      <c r="I757" t="s">
        <v>710</v>
      </c>
      <c r="J757">
        <v>0</v>
      </c>
      <c r="K757">
        <v>0</v>
      </c>
      <c r="L757">
        <v>1</v>
      </c>
      <c r="M757" t="s">
        <v>1535</v>
      </c>
      <c r="N757" t="s">
        <v>1536</v>
      </c>
      <c r="O757" t="s">
        <v>753</v>
      </c>
      <c r="P757">
        <v>43</v>
      </c>
      <c r="R757">
        <v>0</v>
      </c>
      <c r="S757">
        <v>0</v>
      </c>
      <c r="T757">
        <v>0</v>
      </c>
      <c r="U757">
        <v>0</v>
      </c>
      <c r="V757">
        <v>0</v>
      </c>
      <c r="W757">
        <v>0</v>
      </c>
      <c r="X757">
        <v>0</v>
      </c>
      <c r="Y757" t="s">
        <v>63</v>
      </c>
      <c r="Z757">
        <v>186</v>
      </c>
      <c r="AA757" t="s">
        <v>70</v>
      </c>
      <c r="AB757" t="s">
        <v>477</v>
      </c>
      <c r="AC757">
        <v>9.6999999999999993</v>
      </c>
      <c r="AD757" t="s">
        <v>478</v>
      </c>
      <c r="AE757" t="s">
        <v>714</v>
      </c>
      <c r="AF757">
        <v>13.5</v>
      </c>
      <c r="AG757" t="s">
        <v>478</v>
      </c>
      <c r="AH757" t="s">
        <v>94</v>
      </c>
      <c r="AI757">
        <v>6.3</v>
      </c>
      <c r="AJ757" t="s">
        <v>478</v>
      </c>
      <c r="AK757" t="s">
        <v>148</v>
      </c>
      <c r="AL757">
        <v>0</v>
      </c>
      <c r="AM757" t="s">
        <v>478</v>
      </c>
      <c r="AN757" t="s">
        <v>715</v>
      </c>
      <c r="AO757">
        <v>0.6</v>
      </c>
      <c r="AP757" t="s">
        <v>478</v>
      </c>
      <c r="AQ757">
        <v>2</v>
      </c>
      <c r="AR757" t="s">
        <v>479</v>
      </c>
      <c r="AS757">
        <v>2</v>
      </c>
      <c r="AT757" t="s">
        <v>480</v>
      </c>
      <c r="AU757">
        <v>1</v>
      </c>
      <c r="AV757" t="s">
        <v>534</v>
      </c>
      <c r="AW757">
        <v>1</v>
      </c>
      <c r="AX757" t="s">
        <v>482</v>
      </c>
      <c r="AY757">
        <v>0</v>
      </c>
      <c r="BA757">
        <v>0</v>
      </c>
      <c r="BC757">
        <v>0</v>
      </c>
      <c r="BE757">
        <v>0</v>
      </c>
      <c r="BF757">
        <v>0</v>
      </c>
      <c r="BG757">
        <v>0</v>
      </c>
      <c r="BH757">
        <v>0</v>
      </c>
      <c r="BI757">
        <v>0</v>
      </c>
      <c r="BJ757">
        <v>190</v>
      </c>
      <c r="BK757" t="s">
        <v>1537</v>
      </c>
      <c r="BL757" t="s">
        <v>1538</v>
      </c>
      <c r="BM757" t="s">
        <v>753</v>
      </c>
      <c r="BN757" t="s">
        <v>758</v>
      </c>
      <c r="BO757">
        <v>80</v>
      </c>
      <c r="BP757">
        <v>1000</v>
      </c>
      <c r="BQ757">
        <v>3</v>
      </c>
      <c r="BR757" t="s">
        <v>516</v>
      </c>
      <c r="BS757">
        <v>14</v>
      </c>
      <c r="BT757" t="s">
        <v>878</v>
      </c>
      <c r="BU757">
        <v>1600</v>
      </c>
      <c r="BV757">
        <v>860</v>
      </c>
      <c r="BW757">
        <v>3</v>
      </c>
    </row>
    <row r="758" spans="1:75" x14ac:dyDescent="0.15">
      <c r="A758">
        <v>3</v>
      </c>
      <c r="B758">
        <v>400501</v>
      </c>
      <c r="C758">
        <v>1</v>
      </c>
      <c r="D758" t="s">
        <v>713</v>
      </c>
      <c r="E758">
        <v>20141119</v>
      </c>
      <c r="F758">
        <v>1</v>
      </c>
      <c r="G758" t="s">
        <v>472</v>
      </c>
      <c r="H758">
        <v>1</v>
      </c>
      <c r="I758" t="s">
        <v>710</v>
      </c>
      <c r="J758">
        <v>0</v>
      </c>
      <c r="K758">
        <v>0</v>
      </c>
      <c r="L758">
        <v>2</v>
      </c>
      <c r="M758" t="s">
        <v>882</v>
      </c>
      <c r="N758" t="s">
        <v>883</v>
      </c>
      <c r="O758" t="s">
        <v>881</v>
      </c>
      <c r="P758">
        <v>8</v>
      </c>
      <c r="R758">
        <v>0</v>
      </c>
      <c r="S758">
        <v>0</v>
      </c>
      <c r="T758">
        <v>0</v>
      </c>
      <c r="U758">
        <v>0</v>
      </c>
      <c r="V758">
        <v>0</v>
      </c>
      <c r="W758">
        <v>0</v>
      </c>
      <c r="X758">
        <v>0</v>
      </c>
      <c r="Y758" t="s">
        <v>63</v>
      </c>
      <c r="Z758">
        <v>5</v>
      </c>
      <c r="AA758" t="s">
        <v>70</v>
      </c>
      <c r="AB758" t="s">
        <v>477</v>
      </c>
      <c r="AC758">
        <v>0.1</v>
      </c>
      <c r="AD758" t="s">
        <v>478</v>
      </c>
      <c r="AE758" t="s">
        <v>714</v>
      </c>
      <c r="AF758">
        <v>0</v>
      </c>
      <c r="AG758" t="s">
        <v>478</v>
      </c>
      <c r="AH758" t="s">
        <v>94</v>
      </c>
      <c r="AI758">
        <v>1.2</v>
      </c>
      <c r="AJ758" t="s">
        <v>478</v>
      </c>
      <c r="AK758" t="s">
        <v>148</v>
      </c>
      <c r="AL758">
        <v>0.4</v>
      </c>
      <c r="AM758" t="s">
        <v>478</v>
      </c>
      <c r="AN758" t="s">
        <v>715</v>
      </c>
      <c r="AO758">
        <v>0</v>
      </c>
      <c r="AP758" t="s">
        <v>478</v>
      </c>
      <c r="AQ758">
        <v>2</v>
      </c>
      <c r="AR758" t="s">
        <v>479</v>
      </c>
      <c r="AS758">
        <v>2</v>
      </c>
      <c r="AT758" t="s">
        <v>480</v>
      </c>
      <c r="AU758">
        <v>1</v>
      </c>
      <c r="AV758" t="s">
        <v>534</v>
      </c>
      <c r="AW758">
        <v>1</v>
      </c>
      <c r="AX758" t="s">
        <v>482</v>
      </c>
      <c r="AY758">
        <v>0</v>
      </c>
      <c r="BA758">
        <v>0</v>
      </c>
      <c r="BC758">
        <v>0</v>
      </c>
      <c r="BE758">
        <v>0</v>
      </c>
      <c r="BF758">
        <v>0</v>
      </c>
      <c r="BG758">
        <v>0</v>
      </c>
      <c r="BH758">
        <v>0</v>
      </c>
      <c r="BI758">
        <v>0</v>
      </c>
      <c r="BJ758">
        <v>61</v>
      </c>
      <c r="BN758" t="s">
        <v>758</v>
      </c>
      <c r="BO758">
        <v>30</v>
      </c>
      <c r="BP758">
        <v>0</v>
      </c>
      <c r="BQ758">
        <v>1</v>
      </c>
      <c r="BR758" t="s">
        <v>81</v>
      </c>
      <c r="BS758">
        <v>50</v>
      </c>
      <c r="BT758" t="s">
        <v>759</v>
      </c>
      <c r="BU758">
        <v>500</v>
      </c>
      <c r="BV758">
        <v>138</v>
      </c>
      <c r="BW758">
        <v>3</v>
      </c>
    </row>
    <row r="759" spans="1:75" x14ac:dyDescent="0.15">
      <c r="A759">
        <v>3</v>
      </c>
      <c r="B759">
        <v>400501</v>
      </c>
      <c r="C759">
        <v>1</v>
      </c>
      <c r="D759" t="s">
        <v>713</v>
      </c>
      <c r="E759">
        <v>20141119</v>
      </c>
      <c r="F759">
        <v>1</v>
      </c>
      <c r="G759" t="s">
        <v>472</v>
      </c>
      <c r="H759">
        <v>1</v>
      </c>
      <c r="I759" t="s">
        <v>710</v>
      </c>
      <c r="J759">
        <v>0</v>
      </c>
      <c r="K759">
        <v>0</v>
      </c>
      <c r="L759">
        <v>3</v>
      </c>
      <c r="M759" t="s">
        <v>576</v>
      </c>
      <c r="N759" t="s">
        <v>884</v>
      </c>
      <c r="O759" t="s">
        <v>575</v>
      </c>
      <c r="P759">
        <v>3</v>
      </c>
      <c r="R759">
        <v>0</v>
      </c>
      <c r="S759">
        <v>0</v>
      </c>
      <c r="T759">
        <v>0</v>
      </c>
      <c r="U759">
        <v>0</v>
      </c>
      <c r="V759">
        <v>0</v>
      </c>
      <c r="W759">
        <v>0</v>
      </c>
      <c r="X759">
        <v>0</v>
      </c>
      <c r="Y759" t="s">
        <v>63</v>
      </c>
      <c r="Z759">
        <v>0</v>
      </c>
      <c r="AA759" t="s">
        <v>70</v>
      </c>
      <c r="AB759" t="s">
        <v>477</v>
      </c>
      <c r="AC759">
        <v>0</v>
      </c>
      <c r="AD759" t="s">
        <v>478</v>
      </c>
      <c r="AE759" t="s">
        <v>714</v>
      </c>
      <c r="AF759">
        <v>0</v>
      </c>
      <c r="AG759" t="s">
        <v>478</v>
      </c>
      <c r="AH759" t="s">
        <v>94</v>
      </c>
      <c r="AI759">
        <v>0</v>
      </c>
      <c r="AJ759" t="s">
        <v>478</v>
      </c>
      <c r="AK759" t="s">
        <v>148</v>
      </c>
      <c r="AL759">
        <v>0</v>
      </c>
      <c r="AM759" t="s">
        <v>478</v>
      </c>
      <c r="AN759" t="s">
        <v>715</v>
      </c>
      <c r="AO759">
        <v>0</v>
      </c>
      <c r="AP759" t="s">
        <v>478</v>
      </c>
      <c r="AQ759">
        <v>2</v>
      </c>
      <c r="AR759" t="s">
        <v>479</v>
      </c>
      <c r="AS759">
        <v>2</v>
      </c>
      <c r="AT759" t="s">
        <v>480</v>
      </c>
      <c r="AU759">
        <v>1</v>
      </c>
      <c r="AV759" t="s">
        <v>534</v>
      </c>
      <c r="AW759">
        <v>1</v>
      </c>
      <c r="AX759" t="s">
        <v>482</v>
      </c>
      <c r="AY759">
        <v>0</v>
      </c>
      <c r="BA759">
        <v>0</v>
      </c>
      <c r="BC759">
        <v>0</v>
      </c>
      <c r="BE759">
        <v>0</v>
      </c>
      <c r="BF759">
        <v>0</v>
      </c>
      <c r="BG759">
        <v>0</v>
      </c>
      <c r="BH759">
        <v>0</v>
      </c>
      <c r="BI759">
        <v>0</v>
      </c>
      <c r="BJ759">
        <v>60</v>
      </c>
      <c r="BN759" t="s">
        <v>758</v>
      </c>
      <c r="BO759">
        <v>0.5</v>
      </c>
      <c r="BP759">
        <v>0</v>
      </c>
      <c r="BQ759">
        <v>1</v>
      </c>
      <c r="BR759" t="s">
        <v>81</v>
      </c>
      <c r="BS759">
        <v>50</v>
      </c>
      <c r="BT759" t="s">
        <v>759</v>
      </c>
      <c r="BU759">
        <v>10</v>
      </c>
      <c r="BV759">
        <v>53</v>
      </c>
      <c r="BW759">
        <v>2</v>
      </c>
    </row>
    <row r="760" spans="1:75" x14ac:dyDescent="0.15">
      <c r="A760">
        <v>3</v>
      </c>
      <c r="B760">
        <v>400501</v>
      </c>
      <c r="C760">
        <v>1</v>
      </c>
      <c r="D760" t="s">
        <v>713</v>
      </c>
      <c r="E760">
        <v>20141119</v>
      </c>
      <c r="F760">
        <v>1</v>
      </c>
      <c r="G760" t="s">
        <v>472</v>
      </c>
      <c r="H760">
        <v>1</v>
      </c>
      <c r="I760" t="s">
        <v>710</v>
      </c>
      <c r="J760">
        <v>0</v>
      </c>
      <c r="K760">
        <v>0</v>
      </c>
      <c r="L760">
        <v>4</v>
      </c>
      <c r="M760" t="s">
        <v>652</v>
      </c>
      <c r="N760" t="s">
        <v>653</v>
      </c>
      <c r="O760" t="s">
        <v>654</v>
      </c>
      <c r="P760">
        <v>0</v>
      </c>
      <c r="R760">
        <v>0</v>
      </c>
      <c r="S760">
        <v>0</v>
      </c>
      <c r="T760">
        <v>0</v>
      </c>
      <c r="U760">
        <v>0</v>
      </c>
      <c r="V760">
        <v>0</v>
      </c>
      <c r="W760">
        <v>0</v>
      </c>
      <c r="X760">
        <v>0</v>
      </c>
      <c r="Y760" t="s">
        <v>63</v>
      </c>
      <c r="Z760">
        <v>0</v>
      </c>
      <c r="AA760" t="s">
        <v>70</v>
      </c>
      <c r="AB760" t="s">
        <v>477</v>
      </c>
      <c r="AC760">
        <v>0</v>
      </c>
      <c r="AD760" t="s">
        <v>478</v>
      </c>
      <c r="AE760" t="s">
        <v>714</v>
      </c>
      <c r="AF760">
        <v>0</v>
      </c>
      <c r="AG760" t="s">
        <v>478</v>
      </c>
      <c r="AH760" t="s">
        <v>94</v>
      </c>
      <c r="AI760">
        <v>0</v>
      </c>
      <c r="AJ760" t="s">
        <v>478</v>
      </c>
      <c r="AK760" t="s">
        <v>148</v>
      </c>
      <c r="AL760">
        <v>0</v>
      </c>
      <c r="AM760" t="s">
        <v>478</v>
      </c>
      <c r="AN760" t="s">
        <v>715</v>
      </c>
      <c r="AO760">
        <v>0</v>
      </c>
      <c r="AP760" t="s">
        <v>478</v>
      </c>
      <c r="AQ760">
        <v>2</v>
      </c>
      <c r="AR760" t="s">
        <v>479</v>
      </c>
      <c r="AS760">
        <v>2</v>
      </c>
      <c r="AT760" t="s">
        <v>480</v>
      </c>
      <c r="AU760">
        <v>1</v>
      </c>
      <c r="AV760" t="s">
        <v>534</v>
      </c>
      <c r="AW760">
        <v>1</v>
      </c>
      <c r="AX760" t="s">
        <v>482</v>
      </c>
      <c r="AY760">
        <v>0</v>
      </c>
      <c r="BA760">
        <v>0</v>
      </c>
      <c r="BC760">
        <v>0</v>
      </c>
      <c r="BE760">
        <v>0</v>
      </c>
      <c r="BF760">
        <v>0</v>
      </c>
      <c r="BG760">
        <v>0</v>
      </c>
      <c r="BH760">
        <v>0</v>
      </c>
      <c r="BI760">
        <v>0</v>
      </c>
      <c r="BJ760">
        <v>999</v>
      </c>
      <c r="BN760" t="s">
        <v>487</v>
      </c>
      <c r="BO760">
        <v>50</v>
      </c>
      <c r="BP760">
        <v>0</v>
      </c>
      <c r="BQ760">
        <v>1</v>
      </c>
      <c r="BR760" t="s">
        <v>81</v>
      </c>
      <c r="BS760">
        <v>99</v>
      </c>
      <c r="BT760" t="s">
        <v>655</v>
      </c>
      <c r="BU760">
        <v>999000</v>
      </c>
      <c r="BV760">
        <v>1</v>
      </c>
      <c r="BW760">
        <v>1</v>
      </c>
    </row>
    <row r="761" spans="1:75" x14ac:dyDescent="0.15">
      <c r="A761">
        <v>3</v>
      </c>
      <c r="B761">
        <v>400501</v>
      </c>
      <c r="C761">
        <v>1</v>
      </c>
      <c r="D761" t="s">
        <v>713</v>
      </c>
      <c r="E761">
        <v>20141119</v>
      </c>
      <c r="F761">
        <v>1</v>
      </c>
      <c r="G761" t="s">
        <v>472</v>
      </c>
      <c r="H761">
        <v>1</v>
      </c>
      <c r="I761" t="s">
        <v>710</v>
      </c>
      <c r="J761">
        <v>0</v>
      </c>
      <c r="K761">
        <v>0</v>
      </c>
      <c r="L761">
        <v>5</v>
      </c>
      <c r="M761" t="s">
        <v>786</v>
      </c>
      <c r="N761" t="s">
        <v>787</v>
      </c>
      <c r="O761" t="s">
        <v>788</v>
      </c>
      <c r="P761">
        <v>1</v>
      </c>
      <c r="R761">
        <v>0</v>
      </c>
      <c r="S761">
        <v>0</v>
      </c>
      <c r="T761">
        <v>0</v>
      </c>
      <c r="U761">
        <v>0</v>
      </c>
      <c r="V761">
        <v>0</v>
      </c>
      <c r="W761">
        <v>0</v>
      </c>
      <c r="X761">
        <v>0</v>
      </c>
      <c r="Y761" t="s">
        <v>63</v>
      </c>
      <c r="Z761">
        <v>2</v>
      </c>
      <c r="AA761" t="s">
        <v>70</v>
      </c>
      <c r="AB761" t="s">
        <v>477</v>
      </c>
      <c r="AC761">
        <v>0.3</v>
      </c>
      <c r="AD761" t="s">
        <v>478</v>
      </c>
      <c r="AE761" t="s">
        <v>714</v>
      </c>
      <c r="AF761">
        <v>0</v>
      </c>
      <c r="AG761" t="s">
        <v>478</v>
      </c>
      <c r="AH761" t="s">
        <v>94</v>
      </c>
      <c r="AI761">
        <v>0.2</v>
      </c>
      <c r="AJ761" t="s">
        <v>478</v>
      </c>
      <c r="AK761" t="s">
        <v>148</v>
      </c>
      <c r="AL761">
        <v>0</v>
      </c>
      <c r="AM761" t="s">
        <v>478</v>
      </c>
      <c r="AN761" t="s">
        <v>715</v>
      </c>
      <c r="AO761">
        <v>0.5</v>
      </c>
      <c r="AP761" t="s">
        <v>478</v>
      </c>
      <c r="AQ761">
        <v>2</v>
      </c>
      <c r="AR761" t="s">
        <v>479</v>
      </c>
      <c r="AS761">
        <v>2</v>
      </c>
      <c r="AT761" t="s">
        <v>480</v>
      </c>
      <c r="AU761">
        <v>1</v>
      </c>
      <c r="AV761" t="s">
        <v>534</v>
      </c>
      <c r="AW761">
        <v>1</v>
      </c>
      <c r="AX761" t="s">
        <v>482</v>
      </c>
      <c r="AY761">
        <v>0</v>
      </c>
      <c r="BA761">
        <v>0</v>
      </c>
      <c r="BC761">
        <v>0</v>
      </c>
      <c r="BE761">
        <v>0</v>
      </c>
      <c r="BF761">
        <v>0</v>
      </c>
      <c r="BG761">
        <v>0</v>
      </c>
      <c r="BH761">
        <v>0</v>
      </c>
      <c r="BI761">
        <v>0</v>
      </c>
      <c r="BJ761">
        <v>179</v>
      </c>
      <c r="BK761" t="s">
        <v>789</v>
      </c>
      <c r="BL761" t="s">
        <v>790</v>
      </c>
      <c r="BM761" t="s">
        <v>788</v>
      </c>
      <c r="BN761" t="s">
        <v>758</v>
      </c>
      <c r="BO761">
        <v>1</v>
      </c>
      <c r="BP761">
        <v>0</v>
      </c>
      <c r="BQ761">
        <v>1</v>
      </c>
      <c r="BR761" t="s">
        <v>81</v>
      </c>
      <c r="BS761">
        <v>50</v>
      </c>
      <c r="BT761" t="s">
        <v>759</v>
      </c>
      <c r="BU761">
        <v>1000</v>
      </c>
      <c r="BV761">
        <v>539</v>
      </c>
      <c r="BW761">
        <v>1</v>
      </c>
    </row>
    <row r="762" spans="1:75" x14ac:dyDescent="0.15">
      <c r="A762">
        <v>3</v>
      </c>
      <c r="B762">
        <v>400501</v>
      </c>
      <c r="C762">
        <v>1</v>
      </c>
      <c r="D762" t="s">
        <v>713</v>
      </c>
      <c r="E762">
        <v>20141119</v>
      </c>
      <c r="F762">
        <v>1</v>
      </c>
      <c r="G762" t="s">
        <v>472</v>
      </c>
      <c r="H762">
        <v>1</v>
      </c>
      <c r="I762" t="s">
        <v>710</v>
      </c>
      <c r="J762">
        <v>0</v>
      </c>
      <c r="K762">
        <v>0</v>
      </c>
      <c r="L762">
        <v>6</v>
      </c>
      <c r="M762" t="s">
        <v>510</v>
      </c>
      <c r="N762" t="s">
        <v>511</v>
      </c>
      <c r="O762" t="s">
        <v>512</v>
      </c>
      <c r="P762">
        <v>0</v>
      </c>
      <c r="R762">
        <v>0</v>
      </c>
      <c r="S762">
        <v>0</v>
      </c>
      <c r="T762">
        <v>0</v>
      </c>
      <c r="U762">
        <v>0</v>
      </c>
      <c r="V762">
        <v>0</v>
      </c>
      <c r="W762">
        <v>0</v>
      </c>
      <c r="X762">
        <v>0</v>
      </c>
      <c r="Y762" t="s">
        <v>63</v>
      </c>
      <c r="Z762">
        <v>1</v>
      </c>
      <c r="AA762" t="s">
        <v>70</v>
      </c>
      <c r="AB762" t="s">
        <v>477</v>
      </c>
      <c r="AC762">
        <v>0.2</v>
      </c>
      <c r="AD762" t="s">
        <v>478</v>
      </c>
      <c r="AE762" t="s">
        <v>714</v>
      </c>
      <c r="AF762">
        <v>0</v>
      </c>
      <c r="AG762" t="s">
        <v>478</v>
      </c>
      <c r="AH762" t="s">
        <v>94</v>
      </c>
      <c r="AI762">
        <v>0.2</v>
      </c>
      <c r="AJ762" t="s">
        <v>478</v>
      </c>
      <c r="AK762" t="s">
        <v>148</v>
      </c>
      <c r="AL762">
        <v>0</v>
      </c>
      <c r="AM762" t="s">
        <v>478</v>
      </c>
      <c r="AN762" t="s">
        <v>715</v>
      </c>
      <c r="AO762">
        <v>0.3</v>
      </c>
      <c r="AP762" t="s">
        <v>478</v>
      </c>
      <c r="AQ762">
        <v>2</v>
      </c>
      <c r="AR762" t="s">
        <v>479</v>
      </c>
      <c r="AS762">
        <v>2</v>
      </c>
      <c r="AT762" t="s">
        <v>480</v>
      </c>
      <c r="AU762">
        <v>1</v>
      </c>
      <c r="AV762" t="s">
        <v>534</v>
      </c>
      <c r="AW762">
        <v>1</v>
      </c>
      <c r="AX762" t="s">
        <v>482</v>
      </c>
      <c r="AY762">
        <v>0</v>
      </c>
      <c r="BA762">
        <v>0</v>
      </c>
      <c r="BC762">
        <v>0</v>
      </c>
      <c r="BE762">
        <v>0</v>
      </c>
      <c r="BF762">
        <v>0</v>
      </c>
      <c r="BG762">
        <v>0</v>
      </c>
      <c r="BH762">
        <v>0</v>
      </c>
      <c r="BI762">
        <v>0</v>
      </c>
      <c r="BJ762">
        <v>171</v>
      </c>
      <c r="BK762" t="s">
        <v>833</v>
      </c>
      <c r="BL762" t="s">
        <v>834</v>
      </c>
      <c r="BM762" t="s">
        <v>512</v>
      </c>
      <c r="BN762" t="s">
        <v>758</v>
      </c>
      <c r="BO762">
        <v>2</v>
      </c>
      <c r="BP762">
        <v>0</v>
      </c>
      <c r="BQ762">
        <v>1</v>
      </c>
      <c r="BR762" t="s">
        <v>81</v>
      </c>
      <c r="BS762">
        <v>50</v>
      </c>
      <c r="BT762" t="s">
        <v>759</v>
      </c>
      <c r="BU762">
        <v>1800</v>
      </c>
      <c r="BV762">
        <v>333</v>
      </c>
      <c r="BW762">
        <v>1</v>
      </c>
    </row>
    <row r="763" spans="1:75" x14ac:dyDescent="0.15">
      <c r="A763">
        <v>3</v>
      </c>
      <c r="B763">
        <v>400501</v>
      </c>
      <c r="C763">
        <v>1</v>
      </c>
      <c r="D763" t="s">
        <v>713</v>
      </c>
      <c r="E763">
        <v>20141119</v>
      </c>
      <c r="F763">
        <v>1</v>
      </c>
      <c r="G763" t="s">
        <v>472</v>
      </c>
      <c r="H763">
        <v>1</v>
      </c>
      <c r="I763" t="s">
        <v>710</v>
      </c>
      <c r="J763">
        <v>0</v>
      </c>
      <c r="K763">
        <v>0</v>
      </c>
      <c r="L763">
        <v>7</v>
      </c>
      <c r="M763" t="s">
        <v>826</v>
      </c>
      <c r="N763" t="s">
        <v>827</v>
      </c>
      <c r="O763" t="s">
        <v>563</v>
      </c>
      <c r="P763">
        <v>1</v>
      </c>
      <c r="R763">
        <v>0</v>
      </c>
      <c r="S763">
        <v>0</v>
      </c>
      <c r="T763">
        <v>0</v>
      </c>
      <c r="U763">
        <v>0</v>
      </c>
      <c r="V763">
        <v>0</v>
      </c>
      <c r="W763">
        <v>0</v>
      </c>
      <c r="X763">
        <v>0</v>
      </c>
      <c r="Y763" t="s">
        <v>63</v>
      </c>
      <c r="Z763">
        <v>5</v>
      </c>
      <c r="AA763" t="s">
        <v>70</v>
      </c>
      <c r="AB763" t="s">
        <v>477</v>
      </c>
      <c r="AC763">
        <v>0</v>
      </c>
      <c r="AD763" t="s">
        <v>478</v>
      </c>
      <c r="AE763" t="s">
        <v>714</v>
      </c>
      <c r="AF763">
        <v>0</v>
      </c>
      <c r="AG763" t="s">
        <v>478</v>
      </c>
      <c r="AH763" t="s">
        <v>94</v>
      </c>
      <c r="AI763">
        <v>0.9</v>
      </c>
      <c r="AJ763" t="s">
        <v>478</v>
      </c>
      <c r="AK763" t="s">
        <v>148</v>
      </c>
      <c r="AL763">
        <v>0</v>
      </c>
      <c r="AM763" t="s">
        <v>478</v>
      </c>
      <c r="AN763" t="s">
        <v>715</v>
      </c>
      <c r="AO763">
        <v>0</v>
      </c>
      <c r="AP763" t="s">
        <v>478</v>
      </c>
      <c r="AQ763">
        <v>2</v>
      </c>
      <c r="AR763" t="s">
        <v>479</v>
      </c>
      <c r="AS763">
        <v>2</v>
      </c>
      <c r="AT763" t="s">
        <v>480</v>
      </c>
      <c r="AU763">
        <v>1</v>
      </c>
      <c r="AV763" t="s">
        <v>534</v>
      </c>
      <c r="AW763">
        <v>1</v>
      </c>
      <c r="AX763" t="s">
        <v>482</v>
      </c>
      <c r="AY763">
        <v>0</v>
      </c>
      <c r="BA763">
        <v>0</v>
      </c>
      <c r="BC763">
        <v>0</v>
      </c>
      <c r="BE763">
        <v>0</v>
      </c>
      <c r="BF763">
        <v>0</v>
      </c>
      <c r="BG763">
        <v>0</v>
      </c>
      <c r="BH763">
        <v>0</v>
      </c>
      <c r="BI763">
        <v>0</v>
      </c>
      <c r="BJ763">
        <v>179</v>
      </c>
      <c r="BK763" t="s">
        <v>828</v>
      </c>
      <c r="BL763" t="s">
        <v>829</v>
      </c>
      <c r="BM763" t="s">
        <v>830</v>
      </c>
      <c r="BN763" t="s">
        <v>758</v>
      </c>
      <c r="BO763">
        <v>2</v>
      </c>
      <c r="BP763">
        <v>0</v>
      </c>
      <c r="BQ763">
        <v>1</v>
      </c>
      <c r="BR763" t="s">
        <v>81</v>
      </c>
      <c r="BS763">
        <v>50</v>
      </c>
      <c r="BT763" t="s">
        <v>759</v>
      </c>
      <c r="BU763">
        <v>1800</v>
      </c>
      <c r="BV763">
        <v>529</v>
      </c>
      <c r="BW763">
        <v>1</v>
      </c>
    </row>
    <row r="764" spans="1:75" x14ac:dyDescent="0.15">
      <c r="A764">
        <v>3</v>
      </c>
      <c r="B764">
        <v>400501</v>
      </c>
      <c r="C764">
        <v>1</v>
      </c>
      <c r="D764" t="s">
        <v>713</v>
      </c>
      <c r="E764">
        <v>20141119</v>
      </c>
      <c r="F764">
        <v>1</v>
      </c>
      <c r="G764" t="s">
        <v>472</v>
      </c>
      <c r="H764">
        <v>1</v>
      </c>
      <c r="I764" t="s">
        <v>710</v>
      </c>
      <c r="J764">
        <v>0</v>
      </c>
      <c r="K764">
        <v>0</v>
      </c>
      <c r="L764">
        <v>8</v>
      </c>
      <c r="M764" t="s">
        <v>585</v>
      </c>
      <c r="N764" t="s">
        <v>586</v>
      </c>
      <c r="O764" t="s">
        <v>587</v>
      </c>
      <c r="P764">
        <v>0</v>
      </c>
      <c r="R764">
        <v>0</v>
      </c>
      <c r="S764">
        <v>0</v>
      </c>
      <c r="T764">
        <v>0</v>
      </c>
      <c r="U764">
        <v>0</v>
      </c>
      <c r="V764">
        <v>0</v>
      </c>
      <c r="W764">
        <v>0</v>
      </c>
      <c r="X764">
        <v>0</v>
      </c>
      <c r="Y764" t="s">
        <v>63</v>
      </c>
      <c r="Z764">
        <v>3</v>
      </c>
      <c r="AA764" t="s">
        <v>70</v>
      </c>
      <c r="AB764" t="s">
        <v>477</v>
      </c>
      <c r="AC764">
        <v>0</v>
      </c>
      <c r="AD764" t="s">
        <v>478</v>
      </c>
      <c r="AE764" t="s">
        <v>714</v>
      </c>
      <c r="AF764">
        <v>0</v>
      </c>
      <c r="AG764" t="s">
        <v>478</v>
      </c>
      <c r="AH764" t="s">
        <v>94</v>
      </c>
      <c r="AI764">
        <v>0.8</v>
      </c>
      <c r="AJ764" t="s">
        <v>478</v>
      </c>
      <c r="AK764" t="s">
        <v>148</v>
      </c>
      <c r="AL764">
        <v>0</v>
      </c>
      <c r="AM764" t="s">
        <v>478</v>
      </c>
      <c r="AN764" t="s">
        <v>715</v>
      </c>
      <c r="AO764">
        <v>0</v>
      </c>
      <c r="AP764" t="s">
        <v>478</v>
      </c>
      <c r="AQ764">
        <v>2</v>
      </c>
      <c r="AR764" t="s">
        <v>479</v>
      </c>
      <c r="AS764">
        <v>2</v>
      </c>
      <c r="AT764" t="s">
        <v>480</v>
      </c>
      <c r="AU764">
        <v>1</v>
      </c>
      <c r="AV764" t="s">
        <v>534</v>
      </c>
      <c r="AW764">
        <v>1</v>
      </c>
      <c r="AX764" t="s">
        <v>482</v>
      </c>
      <c r="AY764">
        <v>0</v>
      </c>
      <c r="BA764">
        <v>0</v>
      </c>
      <c r="BC764">
        <v>0</v>
      </c>
      <c r="BE764">
        <v>0</v>
      </c>
      <c r="BF764">
        <v>0</v>
      </c>
      <c r="BG764">
        <v>0</v>
      </c>
      <c r="BH764">
        <v>0</v>
      </c>
      <c r="BI764">
        <v>0</v>
      </c>
      <c r="BJ764">
        <v>24</v>
      </c>
      <c r="BK764" t="s">
        <v>588</v>
      </c>
      <c r="BL764" t="s">
        <v>853</v>
      </c>
      <c r="BM764" t="s">
        <v>587</v>
      </c>
      <c r="BN764" t="s">
        <v>758</v>
      </c>
      <c r="BO764">
        <v>1</v>
      </c>
      <c r="BP764">
        <v>0</v>
      </c>
      <c r="BQ764">
        <v>1</v>
      </c>
      <c r="BR764" t="s">
        <v>81</v>
      </c>
      <c r="BS764">
        <v>50</v>
      </c>
      <c r="BT764" t="s">
        <v>759</v>
      </c>
      <c r="BU764">
        <v>1000</v>
      </c>
      <c r="BV764">
        <v>326</v>
      </c>
      <c r="BW764">
        <v>1</v>
      </c>
    </row>
    <row r="765" spans="1:75" x14ac:dyDescent="0.15">
      <c r="A765">
        <v>3</v>
      </c>
      <c r="B765">
        <v>400501</v>
      </c>
      <c r="C765">
        <v>1</v>
      </c>
      <c r="D765" t="s">
        <v>713</v>
      </c>
      <c r="E765">
        <v>20141119</v>
      </c>
      <c r="F765">
        <v>1</v>
      </c>
      <c r="G765" t="s">
        <v>472</v>
      </c>
      <c r="H765">
        <v>1</v>
      </c>
      <c r="I765" t="s">
        <v>710</v>
      </c>
      <c r="J765">
        <v>0</v>
      </c>
      <c r="K765">
        <v>0</v>
      </c>
      <c r="L765">
        <v>1</v>
      </c>
      <c r="M765" t="s">
        <v>498</v>
      </c>
      <c r="N765" t="s">
        <v>499</v>
      </c>
      <c r="O765" t="s">
        <v>500</v>
      </c>
      <c r="P765">
        <v>5</v>
      </c>
      <c r="R765">
        <v>0</v>
      </c>
      <c r="S765">
        <v>0</v>
      </c>
      <c r="T765">
        <v>0</v>
      </c>
      <c r="U765">
        <v>0</v>
      </c>
      <c r="V765">
        <v>0</v>
      </c>
      <c r="W765">
        <v>0</v>
      </c>
      <c r="X765">
        <v>0</v>
      </c>
      <c r="Y765" t="s">
        <v>63</v>
      </c>
      <c r="Z765">
        <v>7</v>
      </c>
      <c r="AA765" t="s">
        <v>70</v>
      </c>
      <c r="AB765" t="s">
        <v>477</v>
      </c>
      <c r="AC765">
        <v>0.1</v>
      </c>
      <c r="AD765" t="s">
        <v>478</v>
      </c>
      <c r="AE765" t="s">
        <v>714</v>
      </c>
      <c r="AF765">
        <v>0</v>
      </c>
      <c r="AG765" t="s">
        <v>478</v>
      </c>
      <c r="AH765" t="s">
        <v>94</v>
      </c>
      <c r="AI765">
        <v>1.8</v>
      </c>
      <c r="AJ765" t="s">
        <v>478</v>
      </c>
      <c r="AK765" t="s">
        <v>148</v>
      </c>
      <c r="AL765">
        <v>0.5</v>
      </c>
      <c r="AM765" t="s">
        <v>478</v>
      </c>
      <c r="AN765" t="s">
        <v>715</v>
      </c>
      <c r="AO765">
        <v>0</v>
      </c>
      <c r="AP765" t="s">
        <v>478</v>
      </c>
      <c r="AQ765">
        <v>1</v>
      </c>
      <c r="AR765" t="s">
        <v>524</v>
      </c>
      <c r="AS765">
        <v>10</v>
      </c>
      <c r="AT765" t="s">
        <v>540</v>
      </c>
      <c r="AU765">
        <v>6</v>
      </c>
      <c r="AV765" t="s">
        <v>525</v>
      </c>
      <c r="AW765">
        <v>1</v>
      </c>
      <c r="AX765" t="s">
        <v>482</v>
      </c>
      <c r="AY765">
        <v>0</v>
      </c>
      <c r="BA765">
        <v>0</v>
      </c>
      <c r="BC765">
        <v>0</v>
      </c>
      <c r="BE765">
        <v>0</v>
      </c>
      <c r="BF765">
        <v>1</v>
      </c>
      <c r="BG765">
        <v>0</v>
      </c>
      <c r="BH765">
        <v>0</v>
      </c>
      <c r="BI765">
        <v>0</v>
      </c>
      <c r="BJ765">
        <v>60</v>
      </c>
      <c r="BK765" t="s">
        <v>501</v>
      </c>
      <c r="BL765" t="s">
        <v>835</v>
      </c>
      <c r="BM765" t="s">
        <v>500</v>
      </c>
      <c r="BN765" t="s">
        <v>758</v>
      </c>
      <c r="BO765">
        <v>20</v>
      </c>
      <c r="BP765">
        <v>0</v>
      </c>
      <c r="BQ765">
        <v>1</v>
      </c>
      <c r="BR765" t="s">
        <v>81</v>
      </c>
      <c r="BS765">
        <v>50</v>
      </c>
      <c r="BT765" t="s">
        <v>759</v>
      </c>
      <c r="BU765">
        <v>240</v>
      </c>
      <c r="BV765">
        <v>59</v>
      </c>
      <c r="BW765">
        <v>2</v>
      </c>
    </row>
    <row r="766" spans="1:75" x14ac:dyDescent="0.15">
      <c r="A766">
        <v>3</v>
      </c>
      <c r="B766">
        <v>400501</v>
      </c>
      <c r="C766">
        <v>1</v>
      </c>
      <c r="D766" t="s">
        <v>713</v>
      </c>
      <c r="E766">
        <v>20141119</v>
      </c>
      <c r="F766">
        <v>1</v>
      </c>
      <c r="G766" t="s">
        <v>472</v>
      </c>
      <c r="H766">
        <v>1</v>
      </c>
      <c r="I766" t="s">
        <v>710</v>
      </c>
      <c r="J766">
        <v>0</v>
      </c>
      <c r="K766">
        <v>0</v>
      </c>
      <c r="L766">
        <v>2</v>
      </c>
      <c r="M766" t="s">
        <v>1015</v>
      </c>
      <c r="N766" t="s">
        <v>1016</v>
      </c>
      <c r="O766" t="s">
        <v>1017</v>
      </c>
      <c r="P766">
        <v>4</v>
      </c>
      <c r="R766">
        <v>0</v>
      </c>
      <c r="S766">
        <v>0</v>
      </c>
      <c r="T766">
        <v>0</v>
      </c>
      <c r="U766">
        <v>0</v>
      </c>
      <c r="V766">
        <v>0</v>
      </c>
      <c r="W766">
        <v>0</v>
      </c>
      <c r="X766">
        <v>0</v>
      </c>
      <c r="Y766" t="s">
        <v>63</v>
      </c>
      <c r="Z766">
        <v>8</v>
      </c>
      <c r="AA766" t="s">
        <v>70</v>
      </c>
      <c r="AB766" t="s">
        <v>477</v>
      </c>
      <c r="AC766">
        <v>0.5</v>
      </c>
      <c r="AD766" t="s">
        <v>478</v>
      </c>
      <c r="AE766" t="s">
        <v>714</v>
      </c>
      <c r="AF766">
        <v>0.7</v>
      </c>
      <c r="AG766" t="s">
        <v>478</v>
      </c>
      <c r="AH766" t="s">
        <v>94</v>
      </c>
      <c r="AI766">
        <v>0</v>
      </c>
      <c r="AJ766" t="s">
        <v>478</v>
      </c>
      <c r="AK766" t="s">
        <v>148</v>
      </c>
      <c r="AL766">
        <v>0</v>
      </c>
      <c r="AM766" t="s">
        <v>478</v>
      </c>
      <c r="AN766" t="s">
        <v>715</v>
      </c>
      <c r="AO766">
        <v>0</v>
      </c>
      <c r="AP766" t="s">
        <v>478</v>
      </c>
      <c r="AQ766">
        <v>1</v>
      </c>
      <c r="AR766" t="s">
        <v>524</v>
      </c>
      <c r="AS766">
        <v>10</v>
      </c>
      <c r="AT766" t="s">
        <v>540</v>
      </c>
      <c r="AU766">
        <v>6</v>
      </c>
      <c r="AV766" t="s">
        <v>525</v>
      </c>
      <c r="AW766">
        <v>1</v>
      </c>
      <c r="AX766" t="s">
        <v>482</v>
      </c>
      <c r="AY766">
        <v>0</v>
      </c>
      <c r="BA766">
        <v>0</v>
      </c>
      <c r="BC766">
        <v>0</v>
      </c>
      <c r="BE766">
        <v>0</v>
      </c>
      <c r="BF766">
        <v>1</v>
      </c>
      <c r="BG766">
        <v>0</v>
      </c>
      <c r="BH766">
        <v>0</v>
      </c>
      <c r="BI766">
        <v>0</v>
      </c>
      <c r="BJ766">
        <v>103</v>
      </c>
      <c r="BK766" t="s">
        <v>1018</v>
      </c>
      <c r="BL766" t="s">
        <v>1019</v>
      </c>
      <c r="BM766" t="s">
        <v>1017</v>
      </c>
      <c r="BN766" t="s">
        <v>758</v>
      </c>
      <c r="BO766">
        <v>3</v>
      </c>
      <c r="BP766">
        <v>0</v>
      </c>
      <c r="BQ766">
        <v>1</v>
      </c>
      <c r="BR766" t="s">
        <v>81</v>
      </c>
      <c r="BS766">
        <v>50</v>
      </c>
      <c r="BT766" t="s">
        <v>759</v>
      </c>
      <c r="BU766">
        <v>185</v>
      </c>
      <c r="BV766">
        <v>231</v>
      </c>
      <c r="BW766">
        <v>1</v>
      </c>
    </row>
    <row r="767" spans="1:75" x14ac:dyDescent="0.15">
      <c r="A767">
        <v>3</v>
      </c>
      <c r="B767">
        <v>400501</v>
      </c>
      <c r="C767">
        <v>1</v>
      </c>
      <c r="D767" t="s">
        <v>713</v>
      </c>
      <c r="E767">
        <v>20141119</v>
      </c>
      <c r="F767">
        <v>1</v>
      </c>
      <c r="G767" t="s">
        <v>472</v>
      </c>
      <c r="H767">
        <v>1</v>
      </c>
      <c r="I767" t="s">
        <v>710</v>
      </c>
      <c r="J767">
        <v>0</v>
      </c>
      <c r="K767">
        <v>0</v>
      </c>
      <c r="L767">
        <v>3</v>
      </c>
      <c r="M767" t="s">
        <v>583</v>
      </c>
      <c r="N767" t="s">
        <v>584</v>
      </c>
      <c r="O767" t="s">
        <v>544</v>
      </c>
      <c r="P767">
        <v>2</v>
      </c>
      <c r="R767">
        <v>0</v>
      </c>
      <c r="S767">
        <v>0</v>
      </c>
      <c r="T767">
        <v>0</v>
      </c>
      <c r="U767">
        <v>0</v>
      </c>
      <c r="V767">
        <v>0</v>
      </c>
      <c r="W767">
        <v>0</v>
      </c>
      <c r="X767">
        <v>0</v>
      </c>
      <c r="Y767" t="s">
        <v>63</v>
      </c>
      <c r="Z767">
        <v>8</v>
      </c>
      <c r="AA767" t="s">
        <v>70</v>
      </c>
      <c r="AB767" t="s">
        <v>477</v>
      </c>
      <c r="AC767">
        <v>0.6</v>
      </c>
      <c r="AD767" t="s">
        <v>478</v>
      </c>
      <c r="AE767" t="s">
        <v>714</v>
      </c>
      <c r="AF767">
        <v>0.5</v>
      </c>
      <c r="AG767" t="s">
        <v>478</v>
      </c>
      <c r="AH767" t="s">
        <v>94</v>
      </c>
      <c r="AI767">
        <v>0</v>
      </c>
      <c r="AJ767" t="s">
        <v>478</v>
      </c>
      <c r="AK767" t="s">
        <v>148</v>
      </c>
      <c r="AL767">
        <v>0</v>
      </c>
      <c r="AM767" t="s">
        <v>478</v>
      </c>
      <c r="AN767" t="s">
        <v>715</v>
      </c>
      <c r="AO767">
        <v>0</v>
      </c>
      <c r="AP767" t="s">
        <v>478</v>
      </c>
      <c r="AQ767">
        <v>1</v>
      </c>
      <c r="AR767" t="s">
        <v>524</v>
      </c>
      <c r="AS767">
        <v>10</v>
      </c>
      <c r="AT767" t="s">
        <v>540</v>
      </c>
      <c r="AU767">
        <v>6</v>
      </c>
      <c r="AV767" t="s">
        <v>525</v>
      </c>
      <c r="AW767">
        <v>1</v>
      </c>
      <c r="AX767" t="s">
        <v>482</v>
      </c>
      <c r="AY767">
        <v>0</v>
      </c>
      <c r="BA767">
        <v>0</v>
      </c>
      <c r="BC767">
        <v>0</v>
      </c>
      <c r="BE767">
        <v>0</v>
      </c>
      <c r="BF767">
        <v>1</v>
      </c>
      <c r="BG767">
        <v>0</v>
      </c>
      <c r="BH767">
        <v>0</v>
      </c>
      <c r="BI767">
        <v>0</v>
      </c>
      <c r="BJ767">
        <v>120</v>
      </c>
      <c r="BK767" t="s">
        <v>808</v>
      </c>
      <c r="BL767" t="s">
        <v>809</v>
      </c>
      <c r="BM767" t="s">
        <v>544</v>
      </c>
      <c r="BN767" t="s">
        <v>758</v>
      </c>
      <c r="BO767">
        <v>5</v>
      </c>
      <c r="BP767">
        <v>0</v>
      </c>
      <c r="BQ767">
        <v>3</v>
      </c>
      <c r="BR767" t="s">
        <v>516</v>
      </c>
      <c r="BS767">
        <v>50</v>
      </c>
      <c r="BT767" t="s">
        <v>759</v>
      </c>
      <c r="BU767">
        <v>500</v>
      </c>
      <c r="BV767">
        <v>213</v>
      </c>
      <c r="BW767">
        <v>2</v>
      </c>
    </row>
    <row r="768" spans="1:75" x14ac:dyDescent="0.15">
      <c r="A768">
        <v>3</v>
      </c>
      <c r="B768">
        <v>400501</v>
      </c>
      <c r="C768">
        <v>1</v>
      </c>
      <c r="D768" t="s">
        <v>713</v>
      </c>
      <c r="E768">
        <v>20141119</v>
      </c>
      <c r="F768">
        <v>1</v>
      </c>
      <c r="G768" t="s">
        <v>472</v>
      </c>
      <c r="H768">
        <v>1</v>
      </c>
      <c r="I768" t="s">
        <v>710</v>
      </c>
      <c r="J768">
        <v>0</v>
      </c>
      <c r="K768">
        <v>0</v>
      </c>
      <c r="L768">
        <v>4</v>
      </c>
      <c r="M768" t="s">
        <v>503</v>
      </c>
      <c r="N768" t="s">
        <v>504</v>
      </c>
      <c r="O768" t="s">
        <v>505</v>
      </c>
      <c r="P768">
        <v>0</v>
      </c>
      <c r="R768">
        <v>0</v>
      </c>
      <c r="S768">
        <v>0</v>
      </c>
      <c r="T768">
        <v>0</v>
      </c>
      <c r="U768">
        <v>0</v>
      </c>
      <c r="V768">
        <v>0</v>
      </c>
      <c r="W768">
        <v>0</v>
      </c>
      <c r="X768">
        <v>0</v>
      </c>
      <c r="Y768" t="s">
        <v>63</v>
      </c>
      <c r="Z768">
        <v>2</v>
      </c>
      <c r="AA768" t="s">
        <v>70</v>
      </c>
      <c r="AB768" t="s">
        <v>477</v>
      </c>
      <c r="AC768">
        <v>0</v>
      </c>
      <c r="AD768" t="s">
        <v>478</v>
      </c>
      <c r="AE768" t="s">
        <v>714</v>
      </c>
      <c r="AF768">
        <v>0.2</v>
      </c>
      <c r="AG768" t="s">
        <v>478</v>
      </c>
      <c r="AH768" t="s">
        <v>94</v>
      </c>
      <c r="AI768">
        <v>0</v>
      </c>
      <c r="AJ768" t="s">
        <v>478</v>
      </c>
      <c r="AK768" t="s">
        <v>148</v>
      </c>
      <c r="AL768">
        <v>0</v>
      </c>
      <c r="AM768" t="s">
        <v>478</v>
      </c>
      <c r="AN768" t="s">
        <v>715</v>
      </c>
      <c r="AO768">
        <v>0</v>
      </c>
      <c r="AP768" t="s">
        <v>478</v>
      </c>
      <c r="AQ768">
        <v>1</v>
      </c>
      <c r="AR768" t="s">
        <v>524</v>
      </c>
      <c r="AS768">
        <v>10</v>
      </c>
      <c r="AT768" t="s">
        <v>540</v>
      </c>
      <c r="AU768">
        <v>6</v>
      </c>
      <c r="AV768" t="s">
        <v>525</v>
      </c>
      <c r="AW768">
        <v>1</v>
      </c>
      <c r="AX768" t="s">
        <v>482</v>
      </c>
      <c r="AY768">
        <v>0</v>
      </c>
      <c r="BA768">
        <v>0</v>
      </c>
      <c r="BC768">
        <v>0</v>
      </c>
      <c r="BE768">
        <v>0</v>
      </c>
      <c r="BF768">
        <v>1</v>
      </c>
      <c r="BG768">
        <v>0</v>
      </c>
      <c r="BH768">
        <v>0</v>
      </c>
      <c r="BI768">
        <v>0</v>
      </c>
      <c r="BJ768">
        <v>141</v>
      </c>
      <c r="BK768" t="s">
        <v>778</v>
      </c>
      <c r="BL768" t="s">
        <v>779</v>
      </c>
      <c r="BM768" t="s">
        <v>505</v>
      </c>
      <c r="BN768" t="s">
        <v>758</v>
      </c>
      <c r="BO768">
        <v>0.2</v>
      </c>
      <c r="BP768">
        <v>0</v>
      </c>
      <c r="BQ768">
        <v>1</v>
      </c>
      <c r="BR768" t="s">
        <v>81</v>
      </c>
      <c r="BS768">
        <v>50</v>
      </c>
      <c r="BT768" t="s">
        <v>759</v>
      </c>
      <c r="BU768">
        <v>1350</v>
      </c>
      <c r="BV768">
        <v>394</v>
      </c>
      <c r="BW768">
        <v>1</v>
      </c>
    </row>
    <row r="769" spans="1:75" x14ac:dyDescent="0.15">
      <c r="A769">
        <v>3</v>
      </c>
      <c r="B769">
        <v>400501</v>
      </c>
      <c r="C769">
        <v>1</v>
      </c>
      <c r="D769" t="s">
        <v>713</v>
      </c>
      <c r="E769">
        <v>20141119</v>
      </c>
      <c r="F769">
        <v>1</v>
      </c>
      <c r="G769" t="s">
        <v>472</v>
      </c>
      <c r="H769">
        <v>1</v>
      </c>
      <c r="I769" t="s">
        <v>710</v>
      </c>
      <c r="J769">
        <v>0</v>
      </c>
      <c r="K769">
        <v>0</v>
      </c>
      <c r="L769">
        <v>5</v>
      </c>
      <c r="M769" t="s">
        <v>1020</v>
      </c>
      <c r="N769" t="s">
        <v>1021</v>
      </c>
      <c r="O769" t="s">
        <v>1022</v>
      </c>
      <c r="P769">
        <v>0</v>
      </c>
      <c r="R769">
        <v>0</v>
      </c>
      <c r="S769">
        <v>0</v>
      </c>
      <c r="T769">
        <v>0</v>
      </c>
      <c r="U769">
        <v>0</v>
      </c>
      <c r="V769">
        <v>0</v>
      </c>
      <c r="W769">
        <v>0</v>
      </c>
      <c r="X769">
        <v>0</v>
      </c>
      <c r="Y769" t="s">
        <v>63</v>
      </c>
      <c r="Z769">
        <v>0</v>
      </c>
      <c r="AA769" t="s">
        <v>70</v>
      </c>
      <c r="AB769" t="s">
        <v>477</v>
      </c>
      <c r="AC769">
        <v>0</v>
      </c>
      <c r="AD769" t="s">
        <v>478</v>
      </c>
      <c r="AE769" t="s">
        <v>714</v>
      </c>
      <c r="AF769">
        <v>0</v>
      </c>
      <c r="AG769" t="s">
        <v>478</v>
      </c>
      <c r="AH769" t="s">
        <v>94</v>
      </c>
      <c r="AI769">
        <v>0</v>
      </c>
      <c r="AJ769" t="s">
        <v>478</v>
      </c>
      <c r="AK769" t="s">
        <v>148</v>
      </c>
      <c r="AL769">
        <v>0</v>
      </c>
      <c r="AM769" t="s">
        <v>478</v>
      </c>
      <c r="AN769" t="s">
        <v>715</v>
      </c>
      <c r="AO769">
        <v>0.1</v>
      </c>
      <c r="AP769" t="s">
        <v>478</v>
      </c>
      <c r="AQ769">
        <v>1</v>
      </c>
      <c r="AR769" t="s">
        <v>524</v>
      </c>
      <c r="AS769">
        <v>10</v>
      </c>
      <c r="AT769" t="s">
        <v>540</v>
      </c>
      <c r="AU769">
        <v>6</v>
      </c>
      <c r="AV769" t="s">
        <v>525</v>
      </c>
      <c r="AW769">
        <v>1</v>
      </c>
      <c r="AX769" t="s">
        <v>482</v>
      </c>
      <c r="AY769">
        <v>0</v>
      </c>
      <c r="BA769">
        <v>0</v>
      </c>
      <c r="BC769">
        <v>0</v>
      </c>
      <c r="BE769">
        <v>0</v>
      </c>
      <c r="BF769">
        <v>1</v>
      </c>
      <c r="BG769">
        <v>0</v>
      </c>
      <c r="BH769">
        <v>0</v>
      </c>
      <c r="BI769">
        <v>0</v>
      </c>
      <c r="BJ769">
        <v>179</v>
      </c>
      <c r="BK769" t="s">
        <v>1023</v>
      </c>
      <c r="BL769" t="s">
        <v>1024</v>
      </c>
      <c r="BM769" t="s">
        <v>1022</v>
      </c>
      <c r="BN769" t="s">
        <v>758</v>
      </c>
      <c r="BO769">
        <v>0.1</v>
      </c>
      <c r="BP769">
        <v>0</v>
      </c>
      <c r="BQ769">
        <v>1</v>
      </c>
      <c r="BR769" t="s">
        <v>81</v>
      </c>
      <c r="BS769">
        <v>50</v>
      </c>
      <c r="BT769" t="s">
        <v>759</v>
      </c>
      <c r="BU769">
        <v>300</v>
      </c>
      <c r="BV769">
        <v>426</v>
      </c>
      <c r="BW769">
        <v>1</v>
      </c>
    </row>
    <row r="770" spans="1:75" x14ac:dyDescent="0.15">
      <c r="A770">
        <v>3</v>
      </c>
      <c r="B770">
        <v>400501</v>
      </c>
      <c r="C770">
        <v>1</v>
      </c>
      <c r="D770" t="s">
        <v>713</v>
      </c>
      <c r="E770">
        <v>20141119</v>
      </c>
      <c r="F770">
        <v>1</v>
      </c>
      <c r="G770" t="s">
        <v>472</v>
      </c>
      <c r="H770">
        <v>1</v>
      </c>
      <c r="I770" t="s">
        <v>710</v>
      </c>
      <c r="J770">
        <v>0</v>
      </c>
      <c r="K770">
        <v>0</v>
      </c>
      <c r="L770">
        <v>6</v>
      </c>
      <c r="M770" t="s">
        <v>786</v>
      </c>
      <c r="N770" t="s">
        <v>787</v>
      </c>
      <c r="O770" t="s">
        <v>788</v>
      </c>
      <c r="P770">
        <v>0</v>
      </c>
      <c r="R770">
        <v>0</v>
      </c>
      <c r="S770">
        <v>0</v>
      </c>
      <c r="T770">
        <v>0</v>
      </c>
      <c r="U770">
        <v>0</v>
      </c>
      <c r="V770">
        <v>0</v>
      </c>
      <c r="W770">
        <v>0</v>
      </c>
      <c r="X770">
        <v>0</v>
      </c>
      <c r="Y770" t="s">
        <v>63</v>
      </c>
      <c r="Z770">
        <v>0</v>
      </c>
      <c r="AA770" t="s">
        <v>70</v>
      </c>
      <c r="AB770" t="s">
        <v>477</v>
      </c>
      <c r="AC770">
        <v>0.1</v>
      </c>
      <c r="AD770" t="s">
        <v>478</v>
      </c>
      <c r="AE770" t="s">
        <v>714</v>
      </c>
      <c r="AF770">
        <v>0</v>
      </c>
      <c r="AG770" t="s">
        <v>478</v>
      </c>
      <c r="AH770" t="s">
        <v>94</v>
      </c>
      <c r="AI770">
        <v>0</v>
      </c>
      <c r="AJ770" t="s">
        <v>478</v>
      </c>
      <c r="AK770" t="s">
        <v>148</v>
      </c>
      <c r="AL770">
        <v>0</v>
      </c>
      <c r="AM770" t="s">
        <v>478</v>
      </c>
      <c r="AN770" t="s">
        <v>715</v>
      </c>
      <c r="AO770">
        <v>0.1</v>
      </c>
      <c r="AP770" t="s">
        <v>478</v>
      </c>
      <c r="AQ770">
        <v>1</v>
      </c>
      <c r="AR770" t="s">
        <v>524</v>
      </c>
      <c r="AS770">
        <v>10</v>
      </c>
      <c r="AT770" t="s">
        <v>540</v>
      </c>
      <c r="AU770">
        <v>6</v>
      </c>
      <c r="AV770" t="s">
        <v>525</v>
      </c>
      <c r="AW770">
        <v>1</v>
      </c>
      <c r="AX770" t="s">
        <v>482</v>
      </c>
      <c r="AY770">
        <v>0</v>
      </c>
      <c r="BA770">
        <v>0</v>
      </c>
      <c r="BC770">
        <v>0</v>
      </c>
      <c r="BE770">
        <v>0</v>
      </c>
      <c r="BF770">
        <v>1</v>
      </c>
      <c r="BG770">
        <v>0</v>
      </c>
      <c r="BH770">
        <v>0</v>
      </c>
      <c r="BI770">
        <v>0</v>
      </c>
      <c r="BJ770">
        <v>179</v>
      </c>
      <c r="BK770" t="s">
        <v>789</v>
      </c>
      <c r="BL770" t="s">
        <v>790</v>
      </c>
      <c r="BM770" t="s">
        <v>788</v>
      </c>
      <c r="BN770" t="s">
        <v>758</v>
      </c>
      <c r="BO770">
        <v>0.2</v>
      </c>
      <c r="BP770">
        <v>0</v>
      </c>
      <c r="BQ770">
        <v>1</v>
      </c>
      <c r="BR770" t="s">
        <v>81</v>
      </c>
      <c r="BS770">
        <v>50</v>
      </c>
      <c r="BT770" t="s">
        <v>759</v>
      </c>
      <c r="BU770">
        <v>1000</v>
      </c>
      <c r="BV770">
        <v>539</v>
      </c>
      <c r="BW770">
        <v>1</v>
      </c>
    </row>
    <row r="771" spans="1:75" x14ac:dyDescent="0.15">
      <c r="A771">
        <v>3</v>
      </c>
      <c r="B771">
        <v>400501</v>
      </c>
      <c r="C771">
        <v>1</v>
      </c>
      <c r="D771" t="s">
        <v>713</v>
      </c>
      <c r="E771">
        <v>20141119</v>
      </c>
      <c r="F771">
        <v>1</v>
      </c>
      <c r="G771" t="s">
        <v>472</v>
      </c>
      <c r="H771">
        <v>1</v>
      </c>
      <c r="I771" t="s">
        <v>710</v>
      </c>
      <c r="J771">
        <v>0</v>
      </c>
      <c r="K771">
        <v>0</v>
      </c>
      <c r="L771">
        <v>7</v>
      </c>
      <c r="M771" t="s">
        <v>513</v>
      </c>
      <c r="N771" t="s">
        <v>514</v>
      </c>
      <c r="O771" t="s">
        <v>515</v>
      </c>
      <c r="P771">
        <v>1</v>
      </c>
      <c r="R771">
        <v>0</v>
      </c>
      <c r="S771">
        <v>0</v>
      </c>
      <c r="T771">
        <v>0</v>
      </c>
      <c r="U771">
        <v>0</v>
      </c>
      <c r="V771">
        <v>0</v>
      </c>
      <c r="W771">
        <v>0</v>
      </c>
      <c r="X771">
        <v>0</v>
      </c>
      <c r="Y771" t="s">
        <v>63</v>
      </c>
      <c r="Z771">
        <v>5</v>
      </c>
      <c r="AA771" t="s">
        <v>70</v>
      </c>
      <c r="AB771" t="s">
        <v>477</v>
      </c>
      <c r="AC771">
        <v>0</v>
      </c>
      <c r="AD771" t="s">
        <v>478</v>
      </c>
      <c r="AE771" t="s">
        <v>714</v>
      </c>
      <c r="AF771">
        <v>0.5</v>
      </c>
      <c r="AG771" t="s">
        <v>478</v>
      </c>
      <c r="AH771" t="s">
        <v>94</v>
      </c>
      <c r="AI771">
        <v>0</v>
      </c>
      <c r="AJ771" t="s">
        <v>478</v>
      </c>
      <c r="AK771" t="s">
        <v>148</v>
      </c>
      <c r="AL771">
        <v>0</v>
      </c>
      <c r="AM771" t="s">
        <v>478</v>
      </c>
      <c r="AN771" t="s">
        <v>715</v>
      </c>
      <c r="AO771">
        <v>0</v>
      </c>
      <c r="AP771" t="s">
        <v>478</v>
      </c>
      <c r="AQ771">
        <v>1</v>
      </c>
      <c r="AR771" t="s">
        <v>524</v>
      </c>
      <c r="AS771">
        <v>10</v>
      </c>
      <c r="AT771" t="s">
        <v>540</v>
      </c>
      <c r="AU771">
        <v>6</v>
      </c>
      <c r="AV771" t="s">
        <v>525</v>
      </c>
      <c r="AW771">
        <v>1</v>
      </c>
      <c r="AX771" t="s">
        <v>482</v>
      </c>
      <c r="AY771">
        <v>0</v>
      </c>
      <c r="BA771">
        <v>0</v>
      </c>
      <c r="BC771">
        <v>0</v>
      </c>
      <c r="BE771">
        <v>0</v>
      </c>
      <c r="BF771">
        <v>1</v>
      </c>
      <c r="BG771">
        <v>0</v>
      </c>
      <c r="BH771">
        <v>0</v>
      </c>
      <c r="BI771">
        <v>0</v>
      </c>
      <c r="BJ771">
        <v>141</v>
      </c>
      <c r="BK771" t="s">
        <v>934</v>
      </c>
      <c r="BL771" t="s">
        <v>935</v>
      </c>
      <c r="BM771" t="s">
        <v>515</v>
      </c>
      <c r="BN771" t="s">
        <v>758</v>
      </c>
      <c r="BO771">
        <v>0.5</v>
      </c>
      <c r="BP771">
        <v>0</v>
      </c>
      <c r="BQ771">
        <v>1</v>
      </c>
      <c r="BR771" t="s">
        <v>81</v>
      </c>
      <c r="BS771">
        <v>50</v>
      </c>
      <c r="BT771" t="s">
        <v>759</v>
      </c>
      <c r="BU771">
        <v>200</v>
      </c>
      <c r="BV771">
        <v>362</v>
      </c>
      <c r="BW771">
        <v>1</v>
      </c>
    </row>
    <row r="772" spans="1:75" x14ac:dyDescent="0.15">
      <c r="A772">
        <v>3</v>
      </c>
      <c r="B772">
        <v>400501</v>
      </c>
      <c r="C772">
        <v>1</v>
      </c>
      <c r="D772" t="s">
        <v>713</v>
      </c>
      <c r="E772">
        <v>20141119</v>
      </c>
      <c r="F772">
        <v>1</v>
      </c>
      <c r="G772" t="s">
        <v>472</v>
      </c>
      <c r="H772">
        <v>1</v>
      </c>
      <c r="I772" t="s">
        <v>710</v>
      </c>
      <c r="J772">
        <v>0</v>
      </c>
      <c r="K772">
        <v>0</v>
      </c>
      <c r="L772">
        <v>1</v>
      </c>
      <c r="M772" t="s">
        <v>545</v>
      </c>
      <c r="N772" t="s">
        <v>546</v>
      </c>
      <c r="O772" t="s">
        <v>547</v>
      </c>
      <c r="P772">
        <v>24</v>
      </c>
      <c r="R772">
        <v>0</v>
      </c>
      <c r="S772">
        <v>0</v>
      </c>
      <c r="T772">
        <v>0</v>
      </c>
      <c r="U772">
        <v>0</v>
      </c>
      <c r="V772">
        <v>0</v>
      </c>
      <c r="W772">
        <v>0</v>
      </c>
      <c r="X772">
        <v>0</v>
      </c>
      <c r="Y772" t="s">
        <v>63</v>
      </c>
      <c r="Z772">
        <v>249</v>
      </c>
      <c r="AA772" t="s">
        <v>70</v>
      </c>
      <c r="AB772" t="s">
        <v>477</v>
      </c>
      <c r="AC772">
        <v>4.3</v>
      </c>
      <c r="AD772" t="s">
        <v>478</v>
      </c>
      <c r="AE772" t="s">
        <v>714</v>
      </c>
      <c r="AF772">
        <v>0.6</v>
      </c>
      <c r="AG772" t="s">
        <v>478</v>
      </c>
      <c r="AH772" t="s">
        <v>94</v>
      </c>
      <c r="AI772">
        <v>54</v>
      </c>
      <c r="AJ772" t="s">
        <v>478</v>
      </c>
      <c r="AK772" t="s">
        <v>148</v>
      </c>
      <c r="AL772">
        <v>0.4</v>
      </c>
      <c r="AM772" t="s">
        <v>478</v>
      </c>
      <c r="AN772" t="s">
        <v>715</v>
      </c>
      <c r="AO772">
        <v>0</v>
      </c>
      <c r="AP772" t="s">
        <v>478</v>
      </c>
      <c r="AQ772">
        <v>1</v>
      </c>
      <c r="AR772" t="s">
        <v>524</v>
      </c>
      <c r="AS772">
        <v>14</v>
      </c>
      <c r="AT772" t="s">
        <v>487</v>
      </c>
      <c r="AU772">
        <v>6</v>
      </c>
      <c r="AV772" t="s">
        <v>525</v>
      </c>
      <c r="AW772">
        <v>1</v>
      </c>
      <c r="AX772" t="s">
        <v>482</v>
      </c>
      <c r="AY772">
        <v>0</v>
      </c>
      <c r="BA772">
        <v>0</v>
      </c>
      <c r="BC772">
        <v>0</v>
      </c>
      <c r="BE772">
        <v>0</v>
      </c>
      <c r="BF772">
        <v>0</v>
      </c>
      <c r="BG772">
        <v>0</v>
      </c>
      <c r="BH772">
        <v>0</v>
      </c>
      <c r="BI772">
        <v>0</v>
      </c>
      <c r="BJ772">
        <v>10</v>
      </c>
      <c r="BK772" t="s">
        <v>782</v>
      </c>
      <c r="BL772" t="s">
        <v>783</v>
      </c>
      <c r="BM772" t="s">
        <v>547</v>
      </c>
      <c r="BN772" t="s">
        <v>758</v>
      </c>
      <c r="BO772">
        <v>70</v>
      </c>
      <c r="BP772">
        <v>0</v>
      </c>
      <c r="BQ772">
        <v>1</v>
      </c>
      <c r="BR772" t="s">
        <v>81</v>
      </c>
      <c r="BS772">
        <v>50</v>
      </c>
      <c r="BT772" t="s">
        <v>759</v>
      </c>
      <c r="BU772">
        <v>10000</v>
      </c>
      <c r="BV772">
        <v>3387</v>
      </c>
      <c r="BW772">
        <v>1</v>
      </c>
    </row>
    <row r="773" spans="1:75" x14ac:dyDescent="0.15">
      <c r="A773">
        <v>3</v>
      </c>
      <c r="B773">
        <v>400501</v>
      </c>
      <c r="C773">
        <v>1</v>
      </c>
      <c r="D773" t="s">
        <v>713</v>
      </c>
      <c r="E773">
        <v>20141119</v>
      </c>
      <c r="F773">
        <v>1</v>
      </c>
      <c r="G773" t="s">
        <v>472</v>
      </c>
      <c r="H773">
        <v>1</v>
      </c>
      <c r="I773" t="s">
        <v>710</v>
      </c>
      <c r="J773">
        <v>0</v>
      </c>
      <c r="K773">
        <v>0</v>
      </c>
      <c r="L773">
        <v>1</v>
      </c>
      <c r="M773" t="s">
        <v>551</v>
      </c>
      <c r="N773" t="s">
        <v>552</v>
      </c>
      <c r="O773" t="s">
        <v>553</v>
      </c>
      <c r="P773">
        <v>3</v>
      </c>
      <c r="R773">
        <v>0</v>
      </c>
      <c r="S773">
        <v>0</v>
      </c>
      <c r="T773">
        <v>0</v>
      </c>
      <c r="U773">
        <v>0</v>
      </c>
      <c r="V773">
        <v>0</v>
      </c>
      <c r="W773">
        <v>0</v>
      </c>
      <c r="X773">
        <v>0</v>
      </c>
      <c r="Y773" t="s">
        <v>63</v>
      </c>
      <c r="Z773">
        <v>22</v>
      </c>
      <c r="AA773" t="s">
        <v>70</v>
      </c>
      <c r="AB773" t="s">
        <v>477</v>
      </c>
      <c r="AC773">
        <v>1.6</v>
      </c>
      <c r="AD773" t="s">
        <v>478</v>
      </c>
      <c r="AE773" t="s">
        <v>714</v>
      </c>
      <c r="AF773">
        <v>0.7</v>
      </c>
      <c r="AG773" t="s">
        <v>478</v>
      </c>
      <c r="AH773" t="s">
        <v>94</v>
      </c>
      <c r="AI773">
        <v>2.5</v>
      </c>
      <c r="AJ773" t="s">
        <v>478</v>
      </c>
      <c r="AK773" t="s">
        <v>148</v>
      </c>
      <c r="AL773">
        <v>0.5</v>
      </c>
      <c r="AM773" t="s">
        <v>478</v>
      </c>
      <c r="AN773" t="s">
        <v>715</v>
      </c>
      <c r="AO773">
        <v>1.6</v>
      </c>
      <c r="AP773" t="s">
        <v>478</v>
      </c>
      <c r="AQ773">
        <v>5</v>
      </c>
      <c r="AR773" t="s">
        <v>528</v>
      </c>
      <c r="AS773">
        <v>13</v>
      </c>
      <c r="AT773" t="s">
        <v>529</v>
      </c>
      <c r="AU773">
        <v>5</v>
      </c>
      <c r="AV773" t="s">
        <v>536</v>
      </c>
      <c r="AW773">
        <v>4</v>
      </c>
      <c r="AX773" t="s">
        <v>487</v>
      </c>
      <c r="AY773">
        <v>0</v>
      </c>
      <c r="BA773">
        <v>0</v>
      </c>
      <c r="BC773">
        <v>0</v>
      </c>
      <c r="BE773">
        <v>0</v>
      </c>
      <c r="BF773">
        <v>0</v>
      </c>
      <c r="BG773">
        <v>0</v>
      </c>
      <c r="BH773">
        <v>0</v>
      </c>
      <c r="BI773">
        <v>0</v>
      </c>
      <c r="BJ773">
        <v>46</v>
      </c>
      <c r="BK773" t="s">
        <v>820</v>
      </c>
      <c r="BL773" t="s">
        <v>821</v>
      </c>
      <c r="BM773" t="s">
        <v>553</v>
      </c>
      <c r="BN773" t="s">
        <v>758</v>
      </c>
      <c r="BO773">
        <v>12</v>
      </c>
      <c r="BP773">
        <v>0</v>
      </c>
      <c r="BQ773">
        <v>1</v>
      </c>
      <c r="BR773" t="s">
        <v>81</v>
      </c>
      <c r="BS773">
        <v>50</v>
      </c>
      <c r="BT773" t="s">
        <v>759</v>
      </c>
      <c r="BU773">
        <v>1000</v>
      </c>
      <c r="BV773">
        <v>255</v>
      </c>
      <c r="BW773">
        <v>1</v>
      </c>
    </row>
    <row r="774" spans="1:75" x14ac:dyDescent="0.15">
      <c r="A774">
        <v>3</v>
      </c>
      <c r="B774">
        <v>400501</v>
      </c>
      <c r="C774">
        <v>1</v>
      </c>
      <c r="D774" t="s">
        <v>713</v>
      </c>
      <c r="E774">
        <v>20141119</v>
      </c>
      <c r="F774">
        <v>1</v>
      </c>
      <c r="G774" t="s">
        <v>472</v>
      </c>
      <c r="H774">
        <v>1</v>
      </c>
      <c r="I774" t="s">
        <v>710</v>
      </c>
      <c r="J774">
        <v>0</v>
      </c>
      <c r="K774">
        <v>0</v>
      </c>
      <c r="L774">
        <v>2</v>
      </c>
      <c r="M774" t="s">
        <v>786</v>
      </c>
      <c r="N774" t="s">
        <v>787</v>
      </c>
      <c r="O774" t="s">
        <v>788</v>
      </c>
      <c r="P774">
        <v>1</v>
      </c>
      <c r="R774">
        <v>0</v>
      </c>
      <c r="S774">
        <v>0</v>
      </c>
      <c r="T774">
        <v>0</v>
      </c>
      <c r="U774">
        <v>0</v>
      </c>
      <c r="V774">
        <v>0</v>
      </c>
      <c r="W774">
        <v>0</v>
      </c>
      <c r="X774">
        <v>0</v>
      </c>
      <c r="Y774" t="s">
        <v>63</v>
      </c>
      <c r="Z774">
        <v>2</v>
      </c>
      <c r="AA774" t="s">
        <v>70</v>
      </c>
      <c r="AB774" t="s">
        <v>477</v>
      </c>
      <c r="AC774">
        <v>0.3</v>
      </c>
      <c r="AD774" t="s">
        <v>478</v>
      </c>
      <c r="AE774" t="s">
        <v>714</v>
      </c>
      <c r="AF774">
        <v>0</v>
      </c>
      <c r="AG774" t="s">
        <v>478</v>
      </c>
      <c r="AH774" t="s">
        <v>94</v>
      </c>
      <c r="AI774">
        <v>0.2</v>
      </c>
      <c r="AJ774" t="s">
        <v>478</v>
      </c>
      <c r="AK774" t="s">
        <v>148</v>
      </c>
      <c r="AL774">
        <v>0</v>
      </c>
      <c r="AM774" t="s">
        <v>478</v>
      </c>
      <c r="AN774" t="s">
        <v>715</v>
      </c>
      <c r="AO774">
        <v>0.5</v>
      </c>
      <c r="AP774" t="s">
        <v>478</v>
      </c>
      <c r="AQ774">
        <v>5</v>
      </c>
      <c r="AR774" t="s">
        <v>528</v>
      </c>
      <c r="AS774">
        <v>13</v>
      </c>
      <c r="AT774" t="s">
        <v>529</v>
      </c>
      <c r="AU774">
        <v>5</v>
      </c>
      <c r="AV774" t="s">
        <v>536</v>
      </c>
      <c r="AW774">
        <v>4</v>
      </c>
      <c r="AX774" t="s">
        <v>487</v>
      </c>
      <c r="AY774">
        <v>0</v>
      </c>
      <c r="BA774">
        <v>0</v>
      </c>
      <c r="BC774">
        <v>0</v>
      </c>
      <c r="BE774">
        <v>0</v>
      </c>
      <c r="BF774">
        <v>0</v>
      </c>
      <c r="BG774">
        <v>0</v>
      </c>
      <c r="BH774">
        <v>0</v>
      </c>
      <c r="BI774">
        <v>0</v>
      </c>
      <c r="BJ774">
        <v>179</v>
      </c>
      <c r="BK774" t="s">
        <v>789</v>
      </c>
      <c r="BL774" t="s">
        <v>790</v>
      </c>
      <c r="BM774" t="s">
        <v>788</v>
      </c>
      <c r="BN774" t="s">
        <v>758</v>
      </c>
      <c r="BO774">
        <v>1</v>
      </c>
      <c r="BP774">
        <v>0</v>
      </c>
      <c r="BQ774">
        <v>1</v>
      </c>
      <c r="BR774" t="s">
        <v>81</v>
      </c>
      <c r="BS774">
        <v>50</v>
      </c>
      <c r="BT774" t="s">
        <v>759</v>
      </c>
      <c r="BU774">
        <v>1000</v>
      </c>
      <c r="BV774">
        <v>539</v>
      </c>
      <c r="BW774">
        <v>1</v>
      </c>
    </row>
    <row r="775" spans="1:75" x14ac:dyDescent="0.15">
      <c r="A775">
        <v>3</v>
      </c>
      <c r="B775">
        <v>400501</v>
      </c>
      <c r="C775">
        <v>1</v>
      </c>
      <c r="D775" t="s">
        <v>713</v>
      </c>
      <c r="E775">
        <v>20141119</v>
      </c>
      <c r="F775">
        <v>1</v>
      </c>
      <c r="G775" t="s">
        <v>472</v>
      </c>
      <c r="H775">
        <v>1</v>
      </c>
      <c r="I775" t="s">
        <v>710</v>
      </c>
      <c r="J775">
        <v>0</v>
      </c>
      <c r="K775">
        <v>0</v>
      </c>
      <c r="L775">
        <v>3</v>
      </c>
      <c r="M775" t="s">
        <v>1350</v>
      </c>
      <c r="N775" t="s">
        <v>1351</v>
      </c>
      <c r="O775" t="s">
        <v>1352</v>
      </c>
      <c r="P775">
        <v>2</v>
      </c>
      <c r="R775">
        <v>0</v>
      </c>
      <c r="S775">
        <v>0</v>
      </c>
      <c r="T775">
        <v>0</v>
      </c>
      <c r="U775">
        <v>0</v>
      </c>
      <c r="V775">
        <v>0</v>
      </c>
      <c r="W775">
        <v>0</v>
      </c>
      <c r="X775">
        <v>0</v>
      </c>
      <c r="Y775" t="s">
        <v>63</v>
      </c>
      <c r="Z775">
        <v>7</v>
      </c>
      <c r="AA775" t="s">
        <v>70</v>
      </c>
      <c r="AB775" t="s">
        <v>477</v>
      </c>
      <c r="AC775">
        <v>0.7</v>
      </c>
      <c r="AD775" t="s">
        <v>478</v>
      </c>
      <c r="AE775" t="s">
        <v>714</v>
      </c>
      <c r="AF775">
        <v>0.4</v>
      </c>
      <c r="AG775" t="s">
        <v>478</v>
      </c>
      <c r="AH775" t="s">
        <v>94</v>
      </c>
      <c r="AI775">
        <v>0.2</v>
      </c>
      <c r="AJ775" t="s">
        <v>478</v>
      </c>
      <c r="AK775" t="s">
        <v>148</v>
      </c>
      <c r="AL775">
        <v>0</v>
      </c>
      <c r="AM775" t="s">
        <v>478</v>
      </c>
      <c r="AN775" t="s">
        <v>715</v>
      </c>
      <c r="AO775">
        <v>0</v>
      </c>
      <c r="AP775" t="s">
        <v>478</v>
      </c>
      <c r="AQ775">
        <v>5</v>
      </c>
      <c r="AR775" t="s">
        <v>528</v>
      </c>
      <c r="AS775">
        <v>13</v>
      </c>
      <c r="AT775" t="s">
        <v>529</v>
      </c>
      <c r="AU775">
        <v>5</v>
      </c>
      <c r="AV775" t="s">
        <v>536</v>
      </c>
      <c r="AW775">
        <v>4</v>
      </c>
      <c r="AX775" t="s">
        <v>487</v>
      </c>
      <c r="AY775">
        <v>0</v>
      </c>
      <c r="BA775">
        <v>0</v>
      </c>
      <c r="BC775">
        <v>0</v>
      </c>
      <c r="BE775">
        <v>0</v>
      </c>
      <c r="BF775">
        <v>0</v>
      </c>
      <c r="BG775">
        <v>0</v>
      </c>
      <c r="BH775">
        <v>0</v>
      </c>
      <c r="BI775">
        <v>0</v>
      </c>
      <c r="BJ775">
        <v>41</v>
      </c>
      <c r="BK775" t="s">
        <v>1353</v>
      </c>
      <c r="BL775" t="s">
        <v>1354</v>
      </c>
      <c r="BM775" t="s">
        <v>580</v>
      </c>
      <c r="BN775" t="s">
        <v>758</v>
      </c>
      <c r="BO775">
        <v>10</v>
      </c>
      <c r="BP775">
        <v>0</v>
      </c>
      <c r="BQ775">
        <v>1</v>
      </c>
      <c r="BR775" t="s">
        <v>81</v>
      </c>
      <c r="BS775">
        <v>50</v>
      </c>
      <c r="BT775" t="s">
        <v>759</v>
      </c>
      <c r="BU775">
        <v>350</v>
      </c>
      <c r="BV775">
        <v>65</v>
      </c>
      <c r="BW775">
        <v>2</v>
      </c>
    </row>
    <row r="776" spans="1:75" x14ac:dyDescent="0.15">
      <c r="A776">
        <v>3</v>
      </c>
      <c r="B776">
        <v>400501</v>
      </c>
      <c r="C776">
        <v>1</v>
      </c>
      <c r="D776" t="s">
        <v>713</v>
      </c>
      <c r="E776">
        <v>20141119</v>
      </c>
      <c r="F776">
        <v>1</v>
      </c>
      <c r="G776" t="s">
        <v>472</v>
      </c>
      <c r="H776">
        <v>1</v>
      </c>
      <c r="I776" t="s">
        <v>710</v>
      </c>
      <c r="J776">
        <v>0</v>
      </c>
      <c r="K776">
        <v>0</v>
      </c>
      <c r="L776">
        <v>4</v>
      </c>
      <c r="M776" t="s">
        <v>665</v>
      </c>
      <c r="N776" t="s">
        <v>666</v>
      </c>
      <c r="O776" t="s">
        <v>667</v>
      </c>
      <c r="P776">
        <v>2</v>
      </c>
      <c r="R776">
        <v>0</v>
      </c>
      <c r="S776">
        <v>0</v>
      </c>
      <c r="T776">
        <v>0</v>
      </c>
      <c r="U776">
        <v>0</v>
      </c>
      <c r="V776">
        <v>0</v>
      </c>
      <c r="W776">
        <v>0</v>
      </c>
      <c r="X776">
        <v>0</v>
      </c>
      <c r="Y776" t="s">
        <v>63</v>
      </c>
      <c r="Z776">
        <v>1</v>
      </c>
      <c r="AA776" t="s">
        <v>70</v>
      </c>
      <c r="AB776" t="s">
        <v>477</v>
      </c>
      <c r="AC776">
        <v>0.2</v>
      </c>
      <c r="AD776" t="s">
        <v>478</v>
      </c>
      <c r="AE776" t="s">
        <v>714</v>
      </c>
      <c r="AF776">
        <v>0</v>
      </c>
      <c r="AG776" t="s">
        <v>478</v>
      </c>
      <c r="AH776" t="s">
        <v>94</v>
      </c>
      <c r="AI776">
        <v>0.4</v>
      </c>
      <c r="AJ776" t="s">
        <v>478</v>
      </c>
      <c r="AK776" t="s">
        <v>148</v>
      </c>
      <c r="AL776">
        <v>0.4</v>
      </c>
      <c r="AM776" t="s">
        <v>478</v>
      </c>
      <c r="AN776" t="s">
        <v>715</v>
      </c>
      <c r="AO776">
        <v>0.2</v>
      </c>
      <c r="AP776" t="s">
        <v>478</v>
      </c>
      <c r="AQ776">
        <v>5</v>
      </c>
      <c r="AR776" t="s">
        <v>528</v>
      </c>
      <c r="AS776">
        <v>13</v>
      </c>
      <c r="AT776" t="s">
        <v>529</v>
      </c>
      <c r="AU776">
        <v>5</v>
      </c>
      <c r="AV776" t="s">
        <v>536</v>
      </c>
      <c r="AW776">
        <v>4</v>
      </c>
      <c r="AX776" t="s">
        <v>487</v>
      </c>
      <c r="AY776">
        <v>0</v>
      </c>
      <c r="BA776">
        <v>0</v>
      </c>
      <c r="BC776">
        <v>0</v>
      </c>
      <c r="BE776">
        <v>0</v>
      </c>
      <c r="BF776">
        <v>0</v>
      </c>
      <c r="BG776">
        <v>0</v>
      </c>
      <c r="BH776">
        <v>0</v>
      </c>
      <c r="BI776">
        <v>0</v>
      </c>
      <c r="BJ776">
        <v>90</v>
      </c>
      <c r="BK776" t="s">
        <v>668</v>
      </c>
      <c r="BL776" t="s">
        <v>669</v>
      </c>
      <c r="BM776" t="s">
        <v>667</v>
      </c>
      <c r="BN776" t="s">
        <v>758</v>
      </c>
      <c r="BO776">
        <v>1</v>
      </c>
      <c r="BP776">
        <v>0</v>
      </c>
      <c r="BQ776">
        <v>1</v>
      </c>
      <c r="BR776" t="s">
        <v>81</v>
      </c>
      <c r="BS776">
        <v>50</v>
      </c>
      <c r="BT776" t="s">
        <v>759</v>
      </c>
      <c r="BU776">
        <v>200</v>
      </c>
      <c r="BV776">
        <v>489</v>
      </c>
      <c r="BW776">
        <v>1</v>
      </c>
    </row>
    <row r="777" spans="1:75" x14ac:dyDescent="0.15">
      <c r="A777">
        <v>3</v>
      </c>
      <c r="B777">
        <v>400501</v>
      </c>
      <c r="C777">
        <v>1</v>
      </c>
      <c r="D777" t="s">
        <v>713</v>
      </c>
      <c r="E777">
        <v>20141119</v>
      </c>
      <c r="F777">
        <v>1</v>
      </c>
      <c r="G777" t="s">
        <v>472</v>
      </c>
      <c r="H777">
        <v>1</v>
      </c>
      <c r="I777" t="s">
        <v>710</v>
      </c>
      <c r="J777">
        <v>0</v>
      </c>
      <c r="K777">
        <v>0</v>
      </c>
      <c r="L777">
        <v>5</v>
      </c>
      <c r="M777" t="s">
        <v>652</v>
      </c>
      <c r="N777" t="s">
        <v>653</v>
      </c>
      <c r="O777" t="s">
        <v>654</v>
      </c>
      <c r="P777">
        <v>0</v>
      </c>
      <c r="R777">
        <v>0</v>
      </c>
      <c r="S777">
        <v>0</v>
      </c>
      <c r="T777">
        <v>0</v>
      </c>
      <c r="U777">
        <v>0</v>
      </c>
      <c r="V777">
        <v>0</v>
      </c>
      <c r="W777">
        <v>0</v>
      </c>
      <c r="X777">
        <v>0</v>
      </c>
      <c r="Y777" t="s">
        <v>63</v>
      </c>
      <c r="Z777">
        <v>0</v>
      </c>
      <c r="AA777" t="s">
        <v>70</v>
      </c>
      <c r="AB777" t="s">
        <v>477</v>
      </c>
      <c r="AC777">
        <v>0</v>
      </c>
      <c r="AD777" t="s">
        <v>478</v>
      </c>
      <c r="AE777" t="s">
        <v>714</v>
      </c>
      <c r="AF777">
        <v>0</v>
      </c>
      <c r="AG777" t="s">
        <v>478</v>
      </c>
      <c r="AH777" t="s">
        <v>94</v>
      </c>
      <c r="AI777">
        <v>0</v>
      </c>
      <c r="AJ777" t="s">
        <v>478</v>
      </c>
      <c r="AK777" t="s">
        <v>148</v>
      </c>
      <c r="AL777">
        <v>0</v>
      </c>
      <c r="AM777" t="s">
        <v>478</v>
      </c>
      <c r="AN777" t="s">
        <v>715</v>
      </c>
      <c r="AO777">
        <v>0</v>
      </c>
      <c r="AP777" t="s">
        <v>478</v>
      </c>
      <c r="AQ777">
        <v>5</v>
      </c>
      <c r="AR777" t="s">
        <v>528</v>
      </c>
      <c r="AS777">
        <v>13</v>
      </c>
      <c r="AT777" t="s">
        <v>529</v>
      </c>
      <c r="AU777">
        <v>5</v>
      </c>
      <c r="AV777" t="s">
        <v>536</v>
      </c>
      <c r="AW777">
        <v>4</v>
      </c>
      <c r="AX777" t="s">
        <v>487</v>
      </c>
      <c r="AY777">
        <v>0</v>
      </c>
      <c r="BA777">
        <v>0</v>
      </c>
      <c r="BC777">
        <v>0</v>
      </c>
      <c r="BE777">
        <v>0</v>
      </c>
      <c r="BF777">
        <v>0</v>
      </c>
      <c r="BG777">
        <v>0</v>
      </c>
      <c r="BH777">
        <v>0</v>
      </c>
      <c r="BI777">
        <v>0</v>
      </c>
      <c r="BJ777">
        <v>999</v>
      </c>
      <c r="BN777" t="s">
        <v>487</v>
      </c>
      <c r="BO777">
        <v>180</v>
      </c>
      <c r="BP777">
        <v>0</v>
      </c>
      <c r="BQ777">
        <v>1</v>
      </c>
      <c r="BR777" t="s">
        <v>81</v>
      </c>
      <c r="BS777">
        <v>99</v>
      </c>
      <c r="BT777" t="s">
        <v>655</v>
      </c>
      <c r="BU777">
        <v>999000</v>
      </c>
      <c r="BV777">
        <v>1</v>
      </c>
      <c r="BW777">
        <v>1</v>
      </c>
    </row>
    <row r="778" spans="1:75" x14ac:dyDescent="0.15">
      <c r="A778">
        <v>3</v>
      </c>
      <c r="B778">
        <v>400501</v>
      </c>
      <c r="C778">
        <v>1</v>
      </c>
      <c r="D778" t="s">
        <v>713</v>
      </c>
      <c r="E778">
        <v>20141119</v>
      </c>
      <c r="F778">
        <v>1</v>
      </c>
      <c r="G778" t="s">
        <v>472</v>
      </c>
      <c r="H778">
        <v>1</v>
      </c>
      <c r="I778" t="s">
        <v>710</v>
      </c>
      <c r="J778">
        <v>0</v>
      </c>
      <c r="K778">
        <v>0</v>
      </c>
      <c r="L778">
        <v>1</v>
      </c>
      <c r="M778" t="s">
        <v>1116</v>
      </c>
      <c r="N778" t="s">
        <v>1117</v>
      </c>
      <c r="O778" t="s">
        <v>565</v>
      </c>
      <c r="P778">
        <v>91</v>
      </c>
      <c r="R778">
        <v>0</v>
      </c>
      <c r="S778">
        <v>0</v>
      </c>
      <c r="T778">
        <v>0</v>
      </c>
      <c r="U778">
        <v>0</v>
      </c>
      <c r="V778">
        <v>0</v>
      </c>
      <c r="W778">
        <v>0</v>
      </c>
      <c r="X778">
        <v>0</v>
      </c>
      <c r="Y778" t="s">
        <v>63</v>
      </c>
      <c r="Z778">
        <v>142</v>
      </c>
      <c r="AA778" t="s">
        <v>70</v>
      </c>
      <c r="AB778" t="s">
        <v>477</v>
      </c>
      <c r="AC778">
        <v>16.100000000000001</v>
      </c>
      <c r="AD778" t="s">
        <v>478</v>
      </c>
      <c r="AE778" t="s">
        <v>714</v>
      </c>
      <c r="AF778">
        <v>7.8</v>
      </c>
      <c r="AG778" t="s">
        <v>478</v>
      </c>
      <c r="AH778" t="s">
        <v>94</v>
      </c>
      <c r="AI778">
        <v>0.1</v>
      </c>
      <c r="AJ778" t="s">
        <v>478</v>
      </c>
      <c r="AK778" t="s">
        <v>148</v>
      </c>
      <c r="AL778">
        <v>0</v>
      </c>
      <c r="AM778" t="s">
        <v>478</v>
      </c>
      <c r="AN778" t="s">
        <v>715</v>
      </c>
      <c r="AO778">
        <v>0.1</v>
      </c>
      <c r="AP778" t="s">
        <v>478</v>
      </c>
      <c r="AQ778">
        <v>2</v>
      </c>
      <c r="AR778" t="s">
        <v>479</v>
      </c>
      <c r="AS778">
        <v>2</v>
      </c>
      <c r="AT778" t="s">
        <v>480</v>
      </c>
      <c r="AU778">
        <v>2</v>
      </c>
      <c r="AV778" t="s">
        <v>481</v>
      </c>
      <c r="AW778">
        <v>1</v>
      </c>
      <c r="AX778" t="s">
        <v>482</v>
      </c>
      <c r="AY778">
        <v>0</v>
      </c>
      <c r="BA778">
        <v>0</v>
      </c>
      <c r="BC778">
        <v>0</v>
      </c>
      <c r="BE778">
        <v>0</v>
      </c>
      <c r="BF778">
        <v>1</v>
      </c>
      <c r="BG778">
        <v>0</v>
      </c>
      <c r="BH778">
        <v>0</v>
      </c>
      <c r="BI778">
        <v>0</v>
      </c>
      <c r="BJ778">
        <v>100</v>
      </c>
      <c r="BK778" t="s">
        <v>1118</v>
      </c>
      <c r="BL778" t="s">
        <v>1119</v>
      </c>
      <c r="BM778" t="s">
        <v>565</v>
      </c>
      <c r="BN778" t="s">
        <v>758</v>
      </c>
      <c r="BO778">
        <v>80</v>
      </c>
      <c r="BP778">
        <v>1000</v>
      </c>
      <c r="BQ778">
        <v>6</v>
      </c>
      <c r="BR778" t="s">
        <v>489</v>
      </c>
      <c r="BS778">
        <v>50</v>
      </c>
      <c r="BT778" t="s">
        <v>759</v>
      </c>
      <c r="BU778">
        <v>80</v>
      </c>
      <c r="BV778">
        <v>91</v>
      </c>
      <c r="BW778">
        <v>3</v>
      </c>
    </row>
    <row r="779" spans="1:75" x14ac:dyDescent="0.15">
      <c r="A779">
        <v>3</v>
      </c>
      <c r="B779">
        <v>400501</v>
      </c>
      <c r="C779">
        <v>1</v>
      </c>
      <c r="D779" t="s">
        <v>713</v>
      </c>
      <c r="E779">
        <v>20141119</v>
      </c>
      <c r="F779">
        <v>1</v>
      </c>
      <c r="G779" t="s">
        <v>472</v>
      </c>
      <c r="H779">
        <v>1</v>
      </c>
      <c r="I779" t="s">
        <v>710</v>
      </c>
      <c r="J779">
        <v>0</v>
      </c>
      <c r="K779">
        <v>0</v>
      </c>
      <c r="L779">
        <v>2</v>
      </c>
      <c r="M779" t="s">
        <v>510</v>
      </c>
      <c r="N779" t="s">
        <v>511</v>
      </c>
      <c r="O779" t="s">
        <v>512</v>
      </c>
      <c r="P779">
        <v>2</v>
      </c>
      <c r="R779">
        <v>0</v>
      </c>
      <c r="S779">
        <v>0</v>
      </c>
      <c r="T779">
        <v>0</v>
      </c>
      <c r="U779">
        <v>0</v>
      </c>
      <c r="V779">
        <v>0</v>
      </c>
      <c r="W779">
        <v>0</v>
      </c>
      <c r="X779">
        <v>0</v>
      </c>
      <c r="Y779" t="s">
        <v>63</v>
      </c>
      <c r="Z779">
        <v>7</v>
      </c>
      <c r="AA779" t="s">
        <v>70</v>
      </c>
      <c r="AB779" t="s">
        <v>477</v>
      </c>
      <c r="AC779">
        <v>0.8</v>
      </c>
      <c r="AD779" t="s">
        <v>478</v>
      </c>
      <c r="AE779" t="s">
        <v>714</v>
      </c>
      <c r="AF779">
        <v>0</v>
      </c>
      <c r="AG779" t="s">
        <v>478</v>
      </c>
      <c r="AH779" t="s">
        <v>94</v>
      </c>
      <c r="AI779">
        <v>1</v>
      </c>
      <c r="AJ779" t="s">
        <v>478</v>
      </c>
      <c r="AK779" t="s">
        <v>148</v>
      </c>
      <c r="AL779">
        <v>0</v>
      </c>
      <c r="AM779" t="s">
        <v>478</v>
      </c>
      <c r="AN779" t="s">
        <v>715</v>
      </c>
      <c r="AO779">
        <v>1.4</v>
      </c>
      <c r="AP779" t="s">
        <v>478</v>
      </c>
      <c r="AQ779">
        <v>2</v>
      </c>
      <c r="AR779" t="s">
        <v>479</v>
      </c>
      <c r="AS779">
        <v>2</v>
      </c>
      <c r="AT779" t="s">
        <v>480</v>
      </c>
      <c r="AU779">
        <v>2</v>
      </c>
      <c r="AV779" t="s">
        <v>481</v>
      </c>
      <c r="AW779">
        <v>1</v>
      </c>
      <c r="AX779" t="s">
        <v>482</v>
      </c>
      <c r="AY779">
        <v>0</v>
      </c>
      <c r="BA779">
        <v>0</v>
      </c>
      <c r="BC779">
        <v>0</v>
      </c>
      <c r="BE779">
        <v>0</v>
      </c>
      <c r="BF779">
        <v>1</v>
      </c>
      <c r="BG779">
        <v>0</v>
      </c>
      <c r="BH779">
        <v>0</v>
      </c>
      <c r="BI779">
        <v>0</v>
      </c>
      <c r="BJ779">
        <v>171</v>
      </c>
      <c r="BK779" t="s">
        <v>833</v>
      </c>
      <c r="BL779" t="s">
        <v>834</v>
      </c>
      <c r="BM779" t="s">
        <v>512</v>
      </c>
      <c r="BN779" t="s">
        <v>758</v>
      </c>
      <c r="BO779">
        <v>10</v>
      </c>
      <c r="BP779">
        <v>0</v>
      </c>
      <c r="BQ779">
        <v>1</v>
      </c>
      <c r="BR779" t="s">
        <v>81</v>
      </c>
      <c r="BS779">
        <v>50</v>
      </c>
      <c r="BT779" t="s">
        <v>759</v>
      </c>
      <c r="BU779">
        <v>1800</v>
      </c>
      <c r="BV779">
        <v>333</v>
      </c>
      <c r="BW779">
        <v>1</v>
      </c>
    </row>
    <row r="780" spans="1:75" x14ac:dyDescent="0.15">
      <c r="A780">
        <v>3</v>
      </c>
      <c r="B780">
        <v>400501</v>
      </c>
      <c r="C780">
        <v>1</v>
      </c>
      <c r="D780" t="s">
        <v>713</v>
      </c>
      <c r="E780">
        <v>20141119</v>
      </c>
      <c r="F780">
        <v>1</v>
      </c>
      <c r="G780" t="s">
        <v>472</v>
      </c>
      <c r="H780">
        <v>1</v>
      </c>
      <c r="I780" t="s">
        <v>710</v>
      </c>
      <c r="J780">
        <v>0</v>
      </c>
      <c r="K780">
        <v>0</v>
      </c>
      <c r="L780">
        <v>3</v>
      </c>
      <c r="M780" t="s">
        <v>822</v>
      </c>
      <c r="N780" t="s">
        <v>823</v>
      </c>
      <c r="O780" t="s">
        <v>568</v>
      </c>
      <c r="P780">
        <v>2</v>
      </c>
      <c r="R780">
        <v>0</v>
      </c>
      <c r="S780">
        <v>0</v>
      </c>
      <c r="T780">
        <v>0</v>
      </c>
      <c r="U780">
        <v>0</v>
      </c>
      <c r="V780">
        <v>0</v>
      </c>
      <c r="W780">
        <v>0</v>
      </c>
      <c r="X780">
        <v>0</v>
      </c>
      <c r="Y780" t="s">
        <v>63</v>
      </c>
      <c r="Z780">
        <v>9</v>
      </c>
      <c r="AA780" t="s">
        <v>70</v>
      </c>
      <c r="AB780" t="s">
        <v>477</v>
      </c>
      <c r="AC780">
        <v>0</v>
      </c>
      <c r="AD780" t="s">
        <v>478</v>
      </c>
      <c r="AE780" t="s">
        <v>714</v>
      </c>
      <c r="AF780">
        <v>0</v>
      </c>
      <c r="AG780" t="s">
        <v>478</v>
      </c>
      <c r="AH780" t="s">
        <v>94</v>
      </c>
      <c r="AI780">
        <v>0.4</v>
      </c>
      <c r="AJ780" t="s">
        <v>478</v>
      </c>
      <c r="AK780" t="s">
        <v>148</v>
      </c>
      <c r="AL780">
        <v>0</v>
      </c>
      <c r="AM780" t="s">
        <v>478</v>
      </c>
      <c r="AN780" t="s">
        <v>715</v>
      </c>
      <c r="AO780">
        <v>0</v>
      </c>
      <c r="AP780" t="s">
        <v>478</v>
      </c>
      <c r="AQ780">
        <v>2</v>
      </c>
      <c r="AR780" t="s">
        <v>479</v>
      </c>
      <c r="AS780">
        <v>2</v>
      </c>
      <c r="AT780" t="s">
        <v>480</v>
      </c>
      <c r="AU780">
        <v>2</v>
      </c>
      <c r="AV780" t="s">
        <v>481</v>
      </c>
      <c r="AW780">
        <v>1</v>
      </c>
      <c r="AX780" t="s">
        <v>482</v>
      </c>
      <c r="AY780">
        <v>0</v>
      </c>
      <c r="BA780">
        <v>0</v>
      </c>
      <c r="BC780">
        <v>0</v>
      </c>
      <c r="BE780">
        <v>0</v>
      </c>
      <c r="BF780">
        <v>1</v>
      </c>
      <c r="BG780">
        <v>0</v>
      </c>
      <c r="BH780">
        <v>0</v>
      </c>
      <c r="BI780">
        <v>0</v>
      </c>
      <c r="BJ780">
        <v>179</v>
      </c>
      <c r="BK780" t="s">
        <v>824</v>
      </c>
      <c r="BL780" t="s">
        <v>825</v>
      </c>
      <c r="BM780" t="s">
        <v>568</v>
      </c>
      <c r="BN780" t="s">
        <v>758</v>
      </c>
      <c r="BO780">
        <v>8</v>
      </c>
      <c r="BP780">
        <v>0</v>
      </c>
      <c r="BQ780">
        <v>1</v>
      </c>
      <c r="BR780" t="s">
        <v>81</v>
      </c>
      <c r="BS780">
        <v>50</v>
      </c>
      <c r="BT780" t="s">
        <v>759</v>
      </c>
      <c r="BU780">
        <v>1800</v>
      </c>
      <c r="BV780">
        <v>550</v>
      </c>
      <c r="BW780">
        <v>1</v>
      </c>
    </row>
    <row r="781" spans="1:75" x14ac:dyDescent="0.15">
      <c r="A781">
        <v>3</v>
      </c>
      <c r="B781">
        <v>400501</v>
      </c>
      <c r="C781">
        <v>1</v>
      </c>
      <c r="D781" t="s">
        <v>713</v>
      </c>
      <c r="E781">
        <v>20141119</v>
      </c>
      <c r="F781">
        <v>1</v>
      </c>
      <c r="G781" t="s">
        <v>472</v>
      </c>
      <c r="H781">
        <v>1</v>
      </c>
      <c r="I781" t="s">
        <v>710</v>
      </c>
      <c r="J781">
        <v>0</v>
      </c>
      <c r="K781">
        <v>0</v>
      </c>
      <c r="L781">
        <v>4</v>
      </c>
      <c r="M781" t="s">
        <v>616</v>
      </c>
      <c r="N781" t="s">
        <v>617</v>
      </c>
      <c r="O781" t="s">
        <v>618</v>
      </c>
      <c r="P781">
        <v>2</v>
      </c>
      <c r="R781">
        <v>0</v>
      </c>
      <c r="S781">
        <v>0</v>
      </c>
      <c r="T781">
        <v>0</v>
      </c>
      <c r="U781">
        <v>0</v>
      </c>
      <c r="V781">
        <v>0</v>
      </c>
      <c r="W781">
        <v>0</v>
      </c>
      <c r="X781">
        <v>0</v>
      </c>
      <c r="Y781" t="s">
        <v>63</v>
      </c>
      <c r="Z781">
        <v>2</v>
      </c>
      <c r="AA781" t="s">
        <v>70</v>
      </c>
      <c r="AB781" t="s">
        <v>477</v>
      </c>
      <c r="AC781">
        <v>0</v>
      </c>
      <c r="AD781" t="s">
        <v>478</v>
      </c>
      <c r="AE781" t="s">
        <v>714</v>
      </c>
      <c r="AF781">
        <v>0</v>
      </c>
      <c r="AG781" t="s">
        <v>478</v>
      </c>
      <c r="AH781" t="s">
        <v>94</v>
      </c>
      <c r="AI781">
        <v>0.5</v>
      </c>
      <c r="AJ781" t="s">
        <v>478</v>
      </c>
      <c r="AK781" t="s">
        <v>148</v>
      </c>
      <c r="AL781">
        <v>0.2</v>
      </c>
      <c r="AM781" t="s">
        <v>478</v>
      </c>
      <c r="AN781" t="s">
        <v>715</v>
      </c>
      <c r="AO781">
        <v>0</v>
      </c>
      <c r="AP781" t="s">
        <v>478</v>
      </c>
      <c r="AQ781">
        <v>2</v>
      </c>
      <c r="AR781" t="s">
        <v>479</v>
      </c>
      <c r="AS781">
        <v>2</v>
      </c>
      <c r="AT781" t="s">
        <v>480</v>
      </c>
      <c r="AU781">
        <v>2</v>
      </c>
      <c r="AV781" t="s">
        <v>481</v>
      </c>
      <c r="AW781">
        <v>1</v>
      </c>
      <c r="AX781" t="s">
        <v>482</v>
      </c>
      <c r="AY781">
        <v>0</v>
      </c>
      <c r="BA781">
        <v>0</v>
      </c>
      <c r="BC781">
        <v>0</v>
      </c>
      <c r="BE781">
        <v>0</v>
      </c>
      <c r="BF781">
        <v>1</v>
      </c>
      <c r="BG781">
        <v>0</v>
      </c>
      <c r="BH781">
        <v>0</v>
      </c>
      <c r="BI781">
        <v>0</v>
      </c>
      <c r="BJ781">
        <v>70</v>
      </c>
      <c r="BK781" t="s">
        <v>619</v>
      </c>
      <c r="BL781" t="s">
        <v>1088</v>
      </c>
      <c r="BM781" t="s">
        <v>618</v>
      </c>
      <c r="BN781" t="s">
        <v>758</v>
      </c>
      <c r="BO781">
        <v>4</v>
      </c>
      <c r="BP781">
        <v>0</v>
      </c>
      <c r="BQ781">
        <v>1</v>
      </c>
      <c r="BR781" t="s">
        <v>81</v>
      </c>
      <c r="BS781">
        <v>50</v>
      </c>
      <c r="BT781" t="s">
        <v>759</v>
      </c>
      <c r="BU781">
        <v>120</v>
      </c>
      <c r="BV781">
        <v>53</v>
      </c>
      <c r="BW781">
        <v>2</v>
      </c>
    </row>
    <row r="782" spans="1:75" x14ac:dyDescent="0.15">
      <c r="A782">
        <v>3</v>
      </c>
      <c r="B782">
        <v>400501</v>
      </c>
      <c r="C782">
        <v>1</v>
      </c>
      <c r="D782" t="s">
        <v>713</v>
      </c>
      <c r="E782">
        <v>20141119</v>
      </c>
      <c r="F782">
        <v>1</v>
      </c>
      <c r="G782" t="s">
        <v>472</v>
      </c>
      <c r="H782">
        <v>1</v>
      </c>
      <c r="I782" t="s">
        <v>710</v>
      </c>
      <c r="J782">
        <v>0</v>
      </c>
      <c r="K782">
        <v>0</v>
      </c>
      <c r="L782">
        <v>5</v>
      </c>
      <c r="M782" t="s">
        <v>503</v>
      </c>
      <c r="N782" t="s">
        <v>504</v>
      </c>
      <c r="O782" t="s">
        <v>505</v>
      </c>
      <c r="P782">
        <v>1</v>
      </c>
      <c r="R782">
        <v>0</v>
      </c>
      <c r="S782">
        <v>0</v>
      </c>
      <c r="T782">
        <v>0</v>
      </c>
      <c r="U782">
        <v>0</v>
      </c>
      <c r="V782">
        <v>0</v>
      </c>
      <c r="W782">
        <v>0</v>
      </c>
      <c r="X782">
        <v>0</v>
      </c>
      <c r="Y782" t="s">
        <v>63</v>
      </c>
      <c r="Z782">
        <v>46</v>
      </c>
      <c r="AA782" t="s">
        <v>70</v>
      </c>
      <c r="AB782" t="s">
        <v>477</v>
      </c>
      <c r="AC782">
        <v>0</v>
      </c>
      <c r="AD782" t="s">
        <v>478</v>
      </c>
      <c r="AE782" t="s">
        <v>714</v>
      </c>
      <c r="AF782">
        <v>5</v>
      </c>
      <c r="AG782" t="s">
        <v>478</v>
      </c>
      <c r="AH782" t="s">
        <v>94</v>
      </c>
      <c r="AI782">
        <v>0</v>
      </c>
      <c r="AJ782" t="s">
        <v>478</v>
      </c>
      <c r="AK782" t="s">
        <v>148</v>
      </c>
      <c r="AL782">
        <v>0</v>
      </c>
      <c r="AM782" t="s">
        <v>478</v>
      </c>
      <c r="AN782" t="s">
        <v>715</v>
      </c>
      <c r="AO782">
        <v>0</v>
      </c>
      <c r="AP782" t="s">
        <v>478</v>
      </c>
      <c r="AQ782">
        <v>2</v>
      </c>
      <c r="AR782" t="s">
        <v>479</v>
      </c>
      <c r="AS782">
        <v>2</v>
      </c>
      <c r="AT782" t="s">
        <v>480</v>
      </c>
      <c r="AU782">
        <v>2</v>
      </c>
      <c r="AV782" t="s">
        <v>481</v>
      </c>
      <c r="AW782">
        <v>1</v>
      </c>
      <c r="AX782" t="s">
        <v>482</v>
      </c>
      <c r="AY782">
        <v>0</v>
      </c>
      <c r="BA782">
        <v>0</v>
      </c>
      <c r="BC782">
        <v>0</v>
      </c>
      <c r="BE782">
        <v>0</v>
      </c>
      <c r="BF782">
        <v>1</v>
      </c>
      <c r="BG782">
        <v>0</v>
      </c>
      <c r="BH782">
        <v>0</v>
      </c>
      <c r="BI782">
        <v>0</v>
      </c>
      <c r="BJ782">
        <v>141</v>
      </c>
      <c r="BK782" t="s">
        <v>778</v>
      </c>
      <c r="BL782" t="s">
        <v>779</v>
      </c>
      <c r="BM782" t="s">
        <v>505</v>
      </c>
      <c r="BN782" t="s">
        <v>758</v>
      </c>
      <c r="BO782">
        <v>5</v>
      </c>
      <c r="BP782">
        <v>0</v>
      </c>
      <c r="BQ782">
        <v>1</v>
      </c>
      <c r="BR782" t="s">
        <v>81</v>
      </c>
      <c r="BS782">
        <v>50</v>
      </c>
      <c r="BT782" t="s">
        <v>759</v>
      </c>
      <c r="BU782">
        <v>1350</v>
      </c>
      <c r="BV782">
        <v>394</v>
      </c>
      <c r="BW782">
        <v>1</v>
      </c>
    </row>
    <row r="783" spans="1:75" x14ac:dyDescent="0.15">
      <c r="A783">
        <v>3</v>
      </c>
      <c r="B783">
        <v>400501</v>
      </c>
      <c r="C783">
        <v>1</v>
      </c>
      <c r="D783" t="s">
        <v>713</v>
      </c>
      <c r="E783">
        <v>20141119</v>
      </c>
      <c r="F783">
        <v>1</v>
      </c>
      <c r="G783" t="s">
        <v>472</v>
      </c>
      <c r="H783">
        <v>1</v>
      </c>
      <c r="I783" t="s">
        <v>710</v>
      </c>
      <c r="J783">
        <v>0</v>
      </c>
      <c r="K783">
        <v>0</v>
      </c>
      <c r="L783">
        <v>6</v>
      </c>
      <c r="M783" t="s">
        <v>561</v>
      </c>
      <c r="N783" t="s">
        <v>562</v>
      </c>
      <c r="O783" t="s">
        <v>563</v>
      </c>
      <c r="P783">
        <v>1</v>
      </c>
      <c r="R783">
        <v>0</v>
      </c>
      <c r="S783">
        <v>0</v>
      </c>
      <c r="T783">
        <v>0</v>
      </c>
      <c r="U783">
        <v>0</v>
      </c>
      <c r="V783">
        <v>0</v>
      </c>
      <c r="W783">
        <v>0</v>
      </c>
      <c r="X783">
        <v>0</v>
      </c>
      <c r="Y783" t="s">
        <v>63</v>
      </c>
      <c r="Z783">
        <v>9</v>
      </c>
      <c r="AA783" t="s">
        <v>70</v>
      </c>
      <c r="AB783" t="s">
        <v>477</v>
      </c>
      <c r="AC783">
        <v>0</v>
      </c>
      <c r="AD783" t="s">
        <v>478</v>
      </c>
      <c r="AE783" t="s">
        <v>714</v>
      </c>
      <c r="AF783">
        <v>0</v>
      </c>
      <c r="AG783" t="s">
        <v>478</v>
      </c>
      <c r="AH783" t="s">
        <v>94</v>
      </c>
      <c r="AI783">
        <v>2.2000000000000002</v>
      </c>
      <c r="AJ783" t="s">
        <v>478</v>
      </c>
      <c r="AK783" t="s">
        <v>148</v>
      </c>
      <c r="AL783">
        <v>0</v>
      </c>
      <c r="AM783" t="s">
        <v>478</v>
      </c>
      <c r="AN783" t="s">
        <v>715</v>
      </c>
      <c r="AO783">
        <v>0</v>
      </c>
      <c r="AP783" t="s">
        <v>478</v>
      </c>
      <c r="AQ783">
        <v>2</v>
      </c>
      <c r="AR783" t="s">
        <v>479</v>
      </c>
      <c r="AS783">
        <v>2</v>
      </c>
      <c r="AT783" t="s">
        <v>480</v>
      </c>
      <c r="AU783">
        <v>2</v>
      </c>
      <c r="AV783" t="s">
        <v>481</v>
      </c>
      <c r="AW783">
        <v>1</v>
      </c>
      <c r="AX783" t="s">
        <v>482</v>
      </c>
      <c r="AY783">
        <v>0</v>
      </c>
      <c r="BA783">
        <v>0</v>
      </c>
      <c r="BC783">
        <v>0</v>
      </c>
      <c r="BE783">
        <v>0</v>
      </c>
      <c r="BF783">
        <v>1</v>
      </c>
      <c r="BG783">
        <v>0</v>
      </c>
      <c r="BH783">
        <v>0</v>
      </c>
      <c r="BI783">
        <v>0</v>
      </c>
      <c r="BJ783">
        <v>179</v>
      </c>
      <c r="BK783" t="s">
        <v>564</v>
      </c>
      <c r="BL783" t="s">
        <v>854</v>
      </c>
      <c r="BM783" t="s">
        <v>563</v>
      </c>
      <c r="BN783" t="s">
        <v>758</v>
      </c>
      <c r="BO783">
        <v>4</v>
      </c>
      <c r="BP783">
        <v>0</v>
      </c>
      <c r="BQ783">
        <v>1</v>
      </c>
      <c r="BR783" t="s">
        <v>81</v>
      </c>
      <c r="BS783">
        <v>50</v>
      </c>
      <c r="BT783" t="s">
        <v>759</v>
      </c>
      <c r="BU783">
        <v>1800</v>
      </c>
      <c r="BV783">
        <v>454</v>
      </c>
      <c r="BW783">
        <v>1</v>
      </c>
    </row>
    <row r="784" spans="1:75" x14ac:dyDescent="0.15">
      <c r="A784">
        <v>3</v>
      </c>
      <c r="B784">
        <v>400501</v>
      </c>
      <c r="C784">
        <v>1</v>
      </c>
      <c r="D784" t="s">
        <v>713</v>
      </c>
      <c r="E784">
        <v>20141119</v>
      </c>
      <c r="F784">
        <v>1</v>
      </c>
      <c r="G784" t="s">
        <v>472</v>
      </c>
      <c r="H784">
        <v>1</v>
      </c>
      <c r="I784" t="s">
        <v>710</v>
      </c>
      <c r="J784">
        <v>0</v>
      </c>
      <c r="K784">
        <v>0</v>
      </c>
      <c r="L784">
        <v>7</v>
      </c>
      <c r="M784" t="s">
        <v>510</v>
      </c>
      <c r="N784" t="s">
        <v>511</v>
      </c>
      <c r="O784" t="s">
        <v>512</v>
      </c>
      <c r="P784">
        <v>1</v>
      </c>
      <c r="R784">
        <v>0</v>
      </c>
      <c r="S784">
        <v>0</v>
      </c>
      <c r="T784">
        <v>0</v>
      </c>
      <c r="U784">
        <v>0</v>
      </c>
      <c r="V784">
        <v>0</v>
      </c>
      <c r="W784">
        <v>0</v>
      </c>
      <c r="X784">
        <v>0</v>
      </c>
      <c r="Y784" t="s">
        <v>63</v>
      </c>
      <c r="Z784">
        <v>6</v>
      </c>
      <c r="AA784" t="s">
        <v>70</v>
      </c>
      <c r="AB784" t="s">
        <v>477</v>
      </c>
      <c r="AC784">
        <v>0.6</v>
      </c>
      <c r="AD784" t="s">
        <v>478</v>
      </c>
      <c r="AE784" t="s">
        <v>714</v>
      </c>
      <c r="AF784">
        <v>0</v>
      </c>
      <c r="AG784" t="s">
        <v>478</v>
      </c>
      <c r="AH784" t="s">
        <v>94</v>
      </c>
      <c r="AI784">
        <v>0.8</v>
      </c>
      <c r="AJ784" t="s">
        <v>478</v>
      </c>
      <c r="AK784" t="s">
        <v>148</v>
      </c>
      <c r="AL784">
        <v>0</v>
      </c>
      <c r="AM784" t="s">
        <v>478</v>
      </c>
      <c r="AN784" t="s">
        <v>715</v>
      </c>
      <c r="AO784">
        <v>1.2</v>
      </c>
      <c r="AP784" t="s">
        <v>478</v>
      </c>
      <c r="AQ784">
        <v>2</v>
      </c>
      <c r="AR784" t="s">
        <v>479</v>
      </c>
      <c r="AS784">
        <v>2</v>
      </c>
      <c r="AT784" t="s">
        <v>480</v>
      </c>
      <c r="AU784">
        <v>2</v>
      </c>
      <c r="AV784" t="s">
        <v>481</v>
      </c>
      <c r="AW784">
        <v>1</v>
      </c>
      <c r="AX784" t="s">
        <v>482</v>
      </c>
      <c r="AY784">
        <v>0</v>
      </c>
      <c r="BA784">
        <v>0</v>
      </c>
      <c r="BC784">
        <v>0</v>
      </c>
      <c r="BE784">
        <v>0</v>
      </c>
      <c r="BF784">
        <v>1</v>
      </c>
      <c r="BG784">
        <v>0</v>
      </c>
      <c r="BH784">
        <v>0</v>
      </c>
      <c r="BI784">
        <v>0</v>
      </c>
      <c r="BJ784">
        <v>171</v>
      </c>
      <c r="BK784" t="s">
        <v>833</v>
      </c>
      <c r="BL784" t="s">
        <v>834</v>
      </c>
      <c r="BM784" t="s">
        <v>512</v>
      </c>
      <c r="BN784" t="s">
        <v>758</v>
      </c>
      <c r="BO784">
        <v>8</v>
      </c>
      <c r="BP784">
        <v>0</v>
      </c>
      <c r="BQ784">
        <v>1</v>
      </c>
      <c r="BR784" t="s">
        <v>81</v>
      </c>
      <c r="BS784">
        <v>50</v>
      </c>
      <c r="BT784" t="s">
        <v>759</v>
      </c>
      <c r="BU784">
        <v>1800</v>
      </c>
      <c r="BV784">
        <v>333</v>
      </c>
      <c r="BW784">
        <v>1</v>
      </c>
    </row>
    <row r="785" spans="1:75" x14ac:dyDescent="0.15">
      <c r="A785">
        <v>3</v>
      </c>
      <c r="B785">
        <v>400501</v>
      </c>
      <c r="C785">
        <v>1</v>
      </c>
      <c r="D785" t="s">
        <v>713</v>
      </c>
      <c r="E785">
        <v>20141119</v>
      </c>
      <c r="F785">
        <v>1</v>
      </c>
      <c r="G785" t="s">
        <v>472</v>
      </c>
      <c r="H785">
        <v>1</v>
      </c>
      <c r="I785" t="s">
        <v>710</v>
      </c>
      <c r="J785">
        <v>0</v>
      </c>
      <c r="K785">
        <v>0</v>
      </c>
      <c r="L785">
        <v>8</v>
      </c>
      <c r="M785" t="s">
        <v>558</v>
      </c>
      <c r="N785" t="s">
        <v>559</v>
      </c>
      <c r="O785" t="s">
        <v>560</v>
      </c>
      <c r="P785">
        <v>0</v>
      </c>
      <c r="R785">
        <v>0</v>
      </c>
      <c r="S785">
        <v>0</v>
      </c>
      <c r="T785">
        <v>0</v>
      </c>
      <c r="U785">
        <v>0</v>
      </c>
      <c r="V785">
        <v>0</v>
      </c>
      <c r="W785">
        <v>0</v>
      </c>
      <c r="X785">
        <v>0</v>
      </c>
      <c r="Y785" t="s">
        <v>63</v>
      </c>
      <c r="Z785">
        <v>8</v>
      </c>
      <c r="AA785" t="s">
        <v>70</v>
      </c>
      <c r="AB785" t="s">
        <v>477</v>
      </c>
      <c r="AC785">
        <v>0</v>
      </c>
      <c r="AD785" t="s">
        <v>478</v>
      </c>
      <c r="AE785" t="s">
        <v>714</v>
      </c>
      <c r="AF785">
        <v>0</v>
      </c>
      <c r="AG785" t="s">
        <v>478</v>
      </c>
      <c r="AH785" t="s">
        <v>94</v>
      </c>
      <c r="AI785">
        <v>2</v>
      </c>
      <c r="AJ785" t="s">
        <v>478</v>
      </c>
      <c r="AK785" t="s">
        <v>148</v>
      </c>
      <c r="AL785">
        <v>0</v>
      </c>
      <c r="AM785" t="s">
        <v>478</v>
      </c>
      <c r="AN785" t="s">
        <v>715</v>
      </c>
      <c r="AO785">
        <v>0</v>
      </c>
      <c r="AP785" t="s">
        <v>478</v>
      </c>
      <c r="AQ785">
        <v>2</v>
      </c>
      <c r="AR785" t="s">
        <v>479</v>
      </c>
      <c r="AS785">
        <v>2</v>
      </c>
      <c r="AT785" t="s">
        <v>480</v>
      </c>
      <c r="AU785">
        <v>2</v>
      </c>
      <c r="AV785" t="s">
        <v>481</v>
      </c>
      <c r="AW785">
        <v>1</v>
      </c>
      <c r="AX785" t="s">
        <v>482</v>
      </c>
      <c r="AY785">
        <v>0</v>
      </c>
      <c r="BA785">
        <v>0</v>
      </c>
      <c r="BC785">
        <v>0</v>
      </c>
      <c r="BE785">
        <v>0</v>
      </c>
      <c r="BF785">
        <v>1</v>
      </c>
      <c r="BG785">
        <v>0</v>
      </c>
      <c r="BH785">
        <v>0</v>
      </c>
      <c r="BI785">
        <v>0</v>
      </c>
      <c r="BJ785">
        <v>30</v>
      </c>
      <c r="BK785" t="s">
        <v>831</v>
      </c>
      <c r="BL785" t="s">
        <v>832</v>
      </c>
      <c r="BM785" t="s">
        <v>560</v>
      </c>
      <c r="BN785" t="s">
        <v>758</v>
      </c>
      <c r="BO785">
        <v>2</v>
      </c>
      <c r="BP785">
        <v>0</v>
      </c>
      <c r="BQ785">
        <v>1</v>
      </c>
      <c r="BR785" t="s">
        <v>81</v>
      </c>
      <c r="BS785">
        <v>50</v>
      </c>
      <c r="BT785" t="s">
        <v>759</v>
      </c>
      <c r="BU785">
        <v>1000</v>
      </c>
      <c r="BV785">
        <v>220</v>
      </c>
      <c r="BW785">
        <v>1</v>
      </c>
    </row>
    <row r="786" spans="1:75" x14ac:dyDescent="0.15">
      <c r="A786">
        <v>3</v>
      </c>
      <c r="B786">
        <v>400501</v>
      </c>
      <c r="C786">
        <v>1</v>
      </c>
      <c r="D786" t="s">
        <v>713</v>
      </c>
      <c r="E786">
        <v>20141119</v>
      </c>
      <c r="F786">
        <v>1</v>
      </c>
      <c r="G786" t="s">
        <v>472</v>
      </c>
      <c r="H786">
        <v>1</v>
      </c>
      <c r="I786" t="s">
        <v>710</v>
      </c>
      <c r="J786">
        <v>0</v>
      </c>
      <c r="K786">
        <v>0</v>
      </c>
      <c r="L786">
        <v>9</v>
      </c>
      <c r="M786" t="s">
        <v>822</v>
      </c>
      <c r="N786" t="s">
        <v>823</v>
      </c>
      <c r="O786" t="s">
        <v>568</v>
      </c>
      <c r="P786">
        <v>2</v>
      </c>
      <c r="R786">
        <v>0</v>
      </c>
      <c r="S786">
        <v>0</v>
      </c>
      <c r="T786">
        <v>0</v>
      </c>
      <c r="U786">
        <v>0</v>
      </c>
      <c r="V786">
        <v>0</v>
      </c>
      <c r="W786">
        <v>0</v>
      </c>
      <c r="X786">
        <v>0</v>
      </c>
      <c r="Y786" t="s">
        <v>63</v>
      </c>
      <c r="Z786">
        <v>5</v>
      </c>
      <c r="AA786" t="s">
        <v>70</v>
      </c>
      <c r="AB786" t="s">
        <v>477</v>
      </c>
      <c r="AC786">
        <v>0</v>
      </c>
      <c r="AD786" t="s">
        <v>478</v>
      </c>
      <c r="AE786" t="s">
        <v>714</v>
      </c>
      <c r="AF786">
        <v>0</v>
      </c>
      <c r="AG786" t="s">
        <v>478</v>
      </c>
      <c r="AH786" t="s">
        <v>94</v>
      </c>
      <c r="AI786">
        <v>0.3</v>
      </c>
      <c r="AJ786" t="s">
        <v>478</v>
      </c>
      <c r="AK786" t="s">
        <v>148</v>
      </c>
      <c r="AL786">
        <v>0</v>
      </c>
      <c r="AM786" t="s">
        <v>478</v>
      </c>
      <c r="AN786" t="s">
        <v>715</v>
      </c>
      <c r="AO786">
        <v>0</v>
      </c>
      <c r="AP786" t="s">
        <v>478</v>
      </c>
      <c r="AQ786">
        <v>2</v>
      </c>
      <c r="AR786" t="s">
        <v>479</v>
      </c>
      <c r="AS786">
        <v>2</v>
      </c>
      <c r="AT786" t="s">
        <v>480</v>
      </c>
      <c r="AU786">
        <v>2</v>
      </c>
      <c r="AV786" t="s">
        <v>481</v>
      </c>
      <c r="AW786">
        <v>1</v>
      </c>
      <c r="AX786" t="s">
        <v>482</v>
      </c>
      <c r="AY786">
        <v>0</v>
      </c>
      <c r="BA786">
        <v>0</v>
      </c>
      <c r="BC786">
        <v>0</v>
      </c>
      <c r="BE786">
        <v>0</v>
      </c>
      <c r="BF786">
        <v>1</v>
      </c>
      <c r="BG786">
        <v>0</v>
      </c>
      <c r="BH786">
        <v>0</v>
      </c>
      <c r="BI786">
        <v>0</v>
      </c>
      <c r="BJ786">
        <v>179</v>
      </c>
      <c r="BK786" t="s">
        <v>824</v>
      </c>
      <c r="BL786" t="s">
        <v>825</v>
      </c>
      <c r="BM786" t="s">
        <v>568</v>
      </c>
      <c r="BN786" t="s">
        <v>758</v>
      </c>
      <c r="BO786">
        <v>5</v>
      </c>
      <c r="BP786">
        <v>0</v>
      </c>
      <c r="BQ786">
        <v>1</v>
      </c>
      <c r="BR786" t="s">
        <v>81</v>
      </c>
      <c r="BS786">
        <v>50</v>
      </c>
      <c r="BT786" t="s">
        <v>759</v>
      </c>
      <c r="BU786">
        <v>1800</v>
      </c>
      <c r="BV786">
        <v>550</v>
      </c>
      <c r="BW786">
        <v>1</v>
      </c>
    </row>
    <row r="787" spans="1:75" x14ac:dyDescent="0.15">
      <c r="A787">
        <v>3</v>
      </c>
      <c r="B787">
        <v>400501</v>
      </c>
      <c r="C787">
        <v>1</v>
      </c>
      <c r="D787" t="s">
        <v>713</v>
      </c>
      <c r="E787">
        <v>20141119</v>
      </c>
      <c r="F787">
        <v>1</v>
      </c>
      <c r="G787" t="s">
        <v>472</v>
      </c>
      <c r="H787">
        <v>1</v>
      </c>
      <c r="I787" t="s">
        <v>710</v>
      </c>
      <c r="J787">
        <v>0</v>
      </c>
      <c r="K787">
        <v>0</v>
      </c>
      <c r="L787">
        <v>10</v>
      </c>
      <c r="M787" t="s">
        <v>610</v>
      </c>
      <c r="N787" t="s">
        <v>611</v>
      </c>
      <c r="O787" t="s">
        <v>612</v>
      </c>
      <c r="P787">
        <v>0</v>
      </c>
      <c r="R787">
        <v>0</v>
      </c>
      <c r="S787">
        <v>0</v>
      </c>
      <c r="T787">
        <v>0</v>
      </c>
      <c r="U787">
        <v>0</v>
      </c>
      <c r="V787">
        <v>0</v>
      </c>
      <c r="W787">
        <v>0</v>
      </c>
      <c r="X787">
        <v>0</v>
      </c>
      <c r="Y787" t="s">
        <v>63</v>
      </c>
      <c r="Z787">
        <v>0</v>
      </c>
      <c r="AA787" t="s">
        <v>70</v>
      </c>
      <c r="AB787" t="s">
        <v>477</v>
      </c>
      <c r="AC787">
        <v>0</v>
      </c>
      <c r="AD787" t="s">
        <v>478</v>
      </c>
      <c r="AE787" t="s">
        <v>714</v>
      </c>
      <c r="AF787">
        <v>0</v>
      </c>
      <c r="AG787" t="s">
        <v>478</v>
      </c>
      <c r="AH787" t="s">
        <v>94</v>
      </c>
      <c r="AI787">
        <v>0</v>
      </c>
      <c r="AJ787" t="s">
        <v>478</v>
      </c>
      <c r="AK787" t="s">
        <v>148</v>
      </c>
      <c r="AL787">
        <v>0</v>
      </c>
      <c r="AM787" t="s">
        <v>478</v>
      </c>
      <c r="AN787" t="s">
        <v>715</v>
      </c>
      <c r="AO787">
        <v>0</v>
      </c>
      <c r="AP787" t="s">
        <v>478</v>
      </c>
      <c r="AQ787">
        <v>2</v>
      </c>
      <c r="AR787" t="s">
        <v>479</v>
      </c>
      <c r="AS787">
        <v>2</v>
      </c>
      <c r="AT787" t="s">
        <v>480</v>
      </c>
      <c r="AU787">
        <v>2</v>
      </c>
      <c r="AV787" t="s">
        <v>481</v>
      </c>
      <c r="AW787">
        <v>1</v>
      </c>
      <c r="AX787" t="s">
        <v>482</v>
      </c>
      <c r="AY787">
        <v>0</v>
      </c>
      <c r="BA787">
        <v>0</v>
      </c>
      <c r="BC787">
        <v>0</v>
      </c>
      <c r="BE787">
        <v>0</v>
      </c>
      <c r="BF787">
        <v>1</v>
      </c>
      <c r="BG787">
        <v>0</v>
      </c>
      <c r="BH787">
        <v>0</v>
      </c>
      <c r="BI787">
        <v>0</v>
      </c>
      <c r="BJ787">
        <v>172</v>
      </c>
      <c r="BK787" t="s">
        <v>613</v>
      </c>
      <c r="BL787" t="s">
        <v>863</v>
      </c>
      <c r="BM787" t="s">
        <v>612</v>
      </c>
      <c r="BN787" t="s">
        <v>758</v>
      </c>
      <c r="BO787">
        <v>1</v>
      </c>
      <c r="BP787">
        <v>0</v>
      </c>
      <c r="BQ787">
        <v>1</v>
      </c>
      <c r="BR787" t="s">
        <v>81</v>
      </c>
      <c r="BS787">
        <v>50</v>
      </c>
      <c r="BT787" t="s">
        <v>759</v>
      </c>
      <c r="BU787">
        <v>1800</v>
      </c>
      <c r="BV787">
        <v>454</v>
      </c>
      <c r="BW787">
        <v>1</v>
      </c>
    </row>
    <row r="788" spans="1:75" x14ac:dyDescent="0.15">
      <c r="A788">
        <v>3</v>
      </c>
      <c r="B788">
        <v>400501</v>
      </c>
      <c r="C788">
        <v>1</v>
      </c>
      <c r="D788" t="s">
        <v>713</v>
      </c>
      <c r="E788">
        <v>20141119</v>
      </c>
      <c r="F788">
        <v>1</v>
      </c>
      <c r="G788" t="s">
        <v>472</v>
      </c>
      <c r="H788">
        <v>1</v>
      </c>
      <c r="I788" t="s">
        <v>710</v>
      </c>
      <c r="J788">
        <v>0</v>
      </c>
      <c r="K788">
        <v>0</v>
      </c>
      <c r="L788">
        <v>11</v>
      </c>
      <c r="M788" t="s">
        <v>652</v>
      </c>
      <c r="N788" t="s">
        <v>653</v>
      </c>
      <c r="O788" t="s">
        <v>654</v>
      </c>
      <c r="P788">
        <v>0</v>
      </c>
      <c r="R788">
        <v>0</v>
      </c>
      <c r="S788">
        <v>0</v>
      </c>
      <c r="T788">
        <v>0</v>
      </c>
      <c r="U788">
        <v>0</v>
      </c>
      <c r="V788">
        <v>0</v>
      </c>
      <c r="W788">
        <v>0</v>
      </c>
      <c r="X788">
        <v>0</v>
      </c>
      <c r="Y788" t="s">
        <v>63</v>
      </c>
      <c r="Z788">
        <v>0</v>
      </c>
      <c r="AA788" t="s">
        <v>70</v>
      </c>
      <c r="AB788" t="s">
        <v>477</v>
      </c>
      <c r="AC788">
        <v>0</v>
      </c>
      <c r="AD788" t="s">
        <v>478</v>
      </c>
      <c r="AE788" t="s">
        <v>714</v>
      </c>
      <c r="AF788">
        <v>0</v>
      </c>
      <c r="AG788" t="s">
        <v>478</v>
      </c>
      <c r="AH788" t="s">
        <v>94</v>
      </c>
      <c r="AI788">
        <v>0</v>
      </c>
      <c r="AJ788" t="s">
        <v>478</v>
      </c>
      <c r="AK788" t="s">
        <v>148</v>
      </c>
      <c r="AL788">
        <v>0</v>
      </c>
      <c r="AM788" t="s">
        <v>478</v>
      </c>
      <c r="AN788" t="s">
        <v>715</v>
      </c>
      <c r="AO788">
        <v>0</v>
      </c>
      <c r="AP788" t="s">
        <v>478</v>
      </c>
      <c r="AQ788">
        <v>2</v>
      </c>
      <c r="AR788" t="s">
        <v>479</v>
      </c>
      <c r="AS788">
        <v>2</v>
      </c>
      <c r="AT788" t="s">
        <v>480</v>
      </c>
      <c r="AU788">
        <v>2</v>
      </c>
      <c r="AV788" t="s">
        <v>481</v>
      </c>
      <c r="AW788">
        <v>1</v>
      </c>
      <c r="AX788" t="s">
        <v>482</v>
      </c>
      <c r="AY788">
        <v>0</v>
      </c>
      <c r="BA788">
        <v>0</v>
      </c>
      <c r="BC788">
        <v>0</v>
      </c>
      <c r="BE788">
        <v>0</v>
      </c>
      <c r="BF788">
        <v>1</v>
      </c>
      <c r="BG788">
        <v>0</v>
      </c>
      <c r="BH788">
        <v>0</v>
      </c>
      <c r="BI788">
        <v>0</v>
      </c>
      <c r="BJ788">
        <v>999</v>
      </c>
      <c r="BN788" t="s">
        <v>487</v>
      </c>
      <c r="BO788">
        <v>10</v>
      </c>
      <c r="BP788">
        <v>0</v>
      </c>
      <c r="BQ788">
        <v>1</v>
      </c>
      <c r="BR788" t="s">
        <v>81</v>
      </c>
      <c r="BS788">
        <v>99</v>
      </c>
      <c r="BT788" t="s">
        <v>655</v>
      </c>
      <c r="BU788">
        <v>999000</v>
      </c>
      <c r="BV788">
        <v>1</v>
      </c>
      <c r="BW788">
        <v>1</v>
      </c>
    </row>
    <row r="789" spans="1:75" x14ac:dyDescent="0.15">
      <c r="A789">
        <v>3</v>
      </c>
      <c r="B789">
        <v>400501</v>
      </c>
      <c r="C789">
        <v>1</v>
      </c>
      <c r="D789" t="s">
        <v>713</v>
      </c>
      <c r="E789">
        <v>20141119</v>
      </c>
      <c r="F789">
        <v>1</v>
      </c>
      <c r="G789" t="s">
        <v>472</v>
      </c>
      <c r="H789">
        <v>1</v>
      </c>
      <c r="I789" t="s">
        <v>710</v>
      </c>
      <c r="J789">
        <v>0</v>
      </c>
      <c r="K789">
        <v>0</v>
      </c>
      <c r="L789">
        <v>12</v>
      </c>
      <c r="M789" t="s">
        <v>786</v>
      </c>
      <c r="N789" t="s">
        <v>787</v>
      </c>
      <c r="O789" t="s">
        <v>788</v>
      </c>
      <c r="P789">
        <v>0</v>
      </c>
      <c r="R789">
        <v>0</v>
      </c>
      <c r="S789">
        <v>0</v>
      </c>
      <c r="T789">
        <v>0</v>
      </c>
      <c r="U789">
        <v>0</v>
      </c>
      <c r="V789">
        <v>0</v>
      </c>
      <c r="W789">
        <v>0</v>
      </c>
      <c r="X789">
        <v>0</v>
      </c>
      <c r="Y789" t="s">
        <v>63</v>
      </c>
      <c r="Z789">
        <v>1</v>
      </c>
      <c r="AA789" t="s">
        <v>70</v>
      </c>
      <c r="AB789" t="s">
        <v>477</v>
      </c>
      <c r="AC789">
        <v>0.1</v>
      </c>
      <c r="AD789" t="s">
        <v>478</v>
      </c>
      <c r="AE789" t="s">
        <v>714</v>
      </c>
      <c r="AF789">
        <v>0</v>
      </c>
      <c r="AG789" t="s">
        <v>478</v>
      </c>
      <c r="AH789" t="s">
        <v>94</v>
      </c>
      <c r="AI789">
        <v>0.1</v>
      </c>
      <c r="AJ789" t="s">
        <v>478</v>
      </c>
      <c r="AK789" t="s">
        <v>148</v>
      </c>
      <c r="AL789">
        <v>0</v>
      </c>
      <c r="AM789" t="s">
        <v>478</v>
      </c>
      <c r="AN789" t="s">
        <v>715</v>
      </c>
      <c r="AO789">
        <v>0.2</v>
      </c>
      <c r="AP789" t="s">
        <v>478</v>
      </c>
      <c r="AQ789">
        <v>2</v>
      </c>
      <c r="AR789" t="s">
        <v>479</v>
      </c>
      <c r="AS789">
        <v>2</v>
      </c>
      <c r="AT789" t="s">
        <v>480</v>
      </c>
      <c r="AU789">
        <v>2</v>
      </c>
      <c r="AV789" t="s">
        <v>481</v>
      </c>
      <c r="AW789">
        <v>1</v>
      </c>
      <c r="AX789" t="s">
        <v>482</v>
      </c>
      <c r="AY789">
        <v>0</v>
      </c>
      <c r="BA789">
        <v>0</v>
      </c>
      <c r="BC789">
        <v>0</v>
      </c>
      <c r="BE789">
        <v>0</v>
      </c>
      <c r="BF789">
        <v>1</v>
      </c>
      <c r="BG789">
        <v>0</v>
      </c>
      <c r="BH789">
        <v>0</v>
      </c>
      <c r="BI789">
        <v>0</v>
      </c>
      <c r="BJ789">
        <v>179</v>
      </c>
      <c r="BK789" t="s">
        <v>789</v>
      </c>
      <c r="BL789" t="s">
        <v>790</v>
      </c>
      <c r="BM789" t="s">
        <v>788</v>
      </c>
      <c r="BN789" t="s">
        <v>758</v>
      </c>
      <c r="BO789">
        <v>0.5</v>
      </c>
      <c r="BP789">
        <v>0</v>
      </c>
      <c r="BQ789">
        <v>1</v>
      </c>
      <c r="BR789" t="s">
        <v>81</v>
      </c>
      <c r="BS789">
        <v>50</v>
      </c>
      <c r="BT789" t="s">
        <v>759</v>
      </c>
      <c r="BU789">
        <v>1000</v>
      </c>
      <c r="BV789">
        <v>539</v>
      </c>
      <c r="BW789">
        <v>1</v>
      </c>
    </row>
    <row r="790" spans="1:75" x14ac:dyDescent="0.15">
      <c r="A790">
        <v>3</v>
      </c>
      <c r="B790">
        <v>400501</v>
      </c>
      <c r="C790">
        <v>1</v>
      </c>
      <c r="D790" t="s">
        <v>713</v>
      </c>
      <c r="E790">
        <v>20141119</v>
      </c>
      <c r="F790">
        <v>1</v>
      </c>
      <c r="G790" t="s">
        <v>472</v>
      </c>
      <c r="H790">
        <v>1</v>
      </c>
      <c r="I790" t="s">
        <v>710</v>
      </c>
      <c r="J790">
        <v>0</v>
      </c>
      <c r="K790">
        <v>0</v>
      </c>
      <c r="L790">
        <v>13</v>
      </c>
      <c r="M790" t="s">
        <v>585</v>
      </c>
      <c r="N790" t="s">
        <v>586</v>
      </c>
      <c r="O790" t="s">
        <v>587</v>
      </c>
      <c r="P790">
        <v>0</v>
      </c>
      <c r="R790">
        <v>0</v>
      </c>
      <c r="S790">
        <v>0</v>
      </c>
      <c r="T790">
        <v>0</v>
      </c>
      <c r="U790">
        <v>0</v>
      </c>
      <c r="V790">
        <v>0</v>
      </c>
      <c r="W790">
        <v>0</v>
      </c>
      <c r="X790">
        <v>0</v>
      </c>
      <c r="Y790" t="s">
        <v>63</v>
      </c>
      <c r="Z790">
        <v>2</v>
      </c>
      <c r="AA790" t="s">
        <v>70</v>
      </c>
      <c r="AB790" t="s">
        <v>477</v>
      </c>
      <c r="AC790">
        <v>0</v>
      </c>
      <c r="AD790" t="s">
        <v>478</v>
      </c>
      <c r="AE790" t="s">
        <v>714</v>
      </c>
      <c r="AF790">
        <v>0</v>
      </c>
      <c r="AG790" t="s">
        <v>478</v>
      </c>
      <c r="AH790" t="s">
        <v>94</v>
      </c>
      <c r="AI790">
        <v>0.4</v>
      </c>
      <c r="AJ790" t="s">
        <v>478</v>
      </c>
      <c r="AK790" t="s">
        <v>148</v>
      </c>
      <c r="AL790">
        <v>0</v>
      </c>
      <c r="AM790" t="s">
        <v>478</v>
      </c>
      <c r="AN790" t="s">
        <v>715</v>
      </c>
      <c r="AO790">
        <v>0</v>
      </c>
      <c r="AP790" t="s">
        <v>478</v>
      </c>
      <c r="AQ790">
        <v>2</v>
      </c>
      <c r="AR790" t="s">
        <v>479</v>
      </c>
      <c r="AS790">
        <v>2</v>
      </c>
      <c r="AT790" t="s">
        <v>480</v>
      </c>
      <c r="AU790">
        <v>2</v>
      </c>
      <c r="AV790" t="s">
        <v>481</v>
      </c>
      <c r="AW790">
        <v>1</v>
      </c>
      <c r="AX790" t="s">
        <v>482</v>
      </c>
      <c r="AY790">
        <v>0</v>
      </c>
      <c r="BA790">
        <v>0</v>
      </c>
      <c r="BC790">
        <v>0</v>
      </c>
      <c r="BE790">
        <v>0</v>
      </c>
      <c r="BF790">
        <v>1</v>
      </c>
      <c r="BG790">
        <v>0</v>
      </c>
      <c r="BH790">
        <v>0</v>
      </c>
      <c r="BI790">
        <v>0</v>
      </c>
      <c r="BJ790">
        <v>24</v>
      </c>
      <c r="BK790" t="s">
        <v>588</v>
      </c>
      <c r="BL790" t="s">
        <v>853</v>
      </c>
      <c r="BM790" t="s">
        <v>587</v>
      </c>
      <c r="BN790" t="s">
        <v>758</v>
      </c>
      <c r="BO790">
        <v>0.5</v>
      </c>
      <c r="BP790">
        <v>0</v>
      </c>
      <c r="BQ790">
        <v>1</v>
      </c>
      <c r="BR790" t="s">
        <v>81</v>
      </c>
      <c r="BS790">
        <v>50</v>
      </c>
      <c r="BT790" t="s">
        <v>759</v>
      </c>
      <c r="BU790">
        <v>1000</v>
      </c>
      <c r="BV790">
        <v>326</v>
      </c>
      <c r="BW790">
        <v>1</v>
      </c>
    </row>
    <row r="791" spans="1:75" x14ac:dyDescent="0.15">
      <c r="A791">
        <v>3</v>
      </c>
      <c r="B791">
        <v>400501</v>
      </c>
      <c r="C791">
        <v>1</v>
      </c>
      <c r="D791" t="s">
        <v>713</v>
      </c>
      <c r="E791">
        <v>20141119</v>
      </c>
      <c r="F791">
        <v>1</v>
      </c>
      <c r="G791" t="s">
        <v>472</v>
      </c>
      <c r="H791">
        <v>1</v>
      </c>
      <c r="I791" t="s">
        <v>710</v>
      </c>
      <c r="J791">
        <v>0</v>
      </c>
      <c r="K791">
        <v>0</v>
      </c>
      <c r="L791">
        <v>14</v>
      </c>
      <c r="M791" t="s">
        <v>652</v>
      </c>
      <c r="N791" t="s">
        <v>653</v>
      </c>
      <c r="O791" t="s">
        <v>654</v>
      </c>
      <c r="P791">
        <v>0</v>
      </c>
      <c r="R791">
        <v>0</v>
      </c>
      <c r="S791">
        <v>0</v>
      </c>
      <c r="T791">
        <v>0</v>
      </c>
      <c r="U791">
        <v>0</v>
      </c>
      <c r="V791">
        <v>0</v>
      </c>
      <c r="W791">
        <v>0</v>
      </c>
      <c r="X791">
        <v>0</v>
      </c>
      <c r="Y791" t="s">
        <v>63</v>
      </c>
      <c r="Z791">
        <v>0</v>
      </c>
      <c r="AA791" t="s">
        <v>70</v>
      </c>
      <c r="AB791" t="s">
        <v>477</v>
      </c>
      <c r="AC791">
        <v>0</v>
      </c>
      <c r="AD791" t="s">
        <v>478</v>
      </c>
      <c r="AE791" t="s">
        <v>714</v>
      </c>
      <c r="AF791">
        <v>0</v>
      </c>
      <c r="AG791" t="s">
        <v>478</v>
      </c>
      <c r="AH791" t="s">
        <v>94</v>
      </c>
      <c r="AI791">
        <v>0</v>
      </c>
      <c r="AJ791" t="s">
        <v>478</v>
      </c>
      <c r="AK791" t="s">
        <v>148</v>
      </c>
      <c r="AL791">
        <v>0</v>
      </c>
      <c r="AM791" t="s">
        <v>478</v>
      </c>
      <c r="AN791" t="s">
        <v>715</v>
      </c>
      <c r="AO791">
        <v>0</v>
      </c>
      <c r="AP791" t="s">
        <v>478</v>
      </c>
      <c r="AQ791">
        <v>2</v>
      </c>
      <c r="AR791" t="s">
        <v>479</v>
      </c>
      <c r="AS791">
        <v>2</v>
      </c>
      <c r="AT791" t="s">
        <v>480</v>
      </c>
      <c r="AU791">
        <v>2</v>
      </c>
      <c r="AV791" t="s">
        <v>481</v>
      </c>
      <c r="AW791">
        <v>1</v>
      </c>
      <c r="AX791" t="s">
        <v>482</v>
      </c>
      <c r="AY791">
        <v>0</v>
      </c>
      <c r="BA791">
        <v>0</v>
      </c>
      <c r="BC791">
        <v>0</v>
      </c>
      <c r="BE791">
        <v>0</v>
      </c>
      <c r="BF791">
        <v>1</v>
      </c>
      <c r="BG791">
        <v>0</v>
      </c>
      <c r="BH791">
        <v>0</v>
      </c>
      <c r="BI791">
        <v>0</v>
      </c>
      <c r="BJ791">
        <v>999</v>
      </c>
      <c r="BN791" t="s">
        <v>487</v>
      </c>
      <c r="BO791">
        <v>1</v>
      </c>
      <c r="BP791">
        <v>0</v>
      </c>
      <c r="BQ791">
        <v>1</v>
      </c>
      <c r="BR791" t="s">
        <v>81</v>
      </c>
      <c r="BS791">
        <v>99</v>
      </c>
      <c r="BT791" t="s">
        <v>655</v>
      </c>
      <c r="BU791">
        <v>999000</v>
      </c>
      <c r="BV791">
        <v>1</v>
      </c>
      <c r="BW791">
        <v>1</v>
      </c>
    </row>
    <row r="792" spans="1:75" x14ac:dyDescent="0.15">
      <c r="A792">
        <v>3</v>
      </c>
      <c r="B792">
        <v>400501</v>
      </c>
      <c r="C792">
        <v>1</v>
      </c>
      <c r="D792" t="s">
        <v>713</v>
      </c>
      <c r="E792">
        <v>20141119</v>
      </c>
      <c r="F792">
        <v>1</v>
      </c>
      <c r="G792" t="s">
        <v>472</v>
      </c>
      <c r="H792">
        <v>1</v>
      </c>
      <c r="I792" t="s">
        <v>710</v>
      </c>
      <c r="J792">
        <v>0</v>
      </c>
      <c r="K792">
        <v>0</v>
      </c>
      <c r="L792">
        <v>1</v>
      </c>
      <c r="M792" t="s">
        <v>498</v>
      </c>
      <c r="N792" t="s">
        <v>499</v>
      </c>
      <c r="O792" t="s">
        <v>500</v>
      </c>
      <c r="P792">
        <v>5</v>
      </c>
      <c r="R792">
        <v>0</v>
      </c>
      <c r="S792">
        <v>0</v>
      </c>
      <c r="T792">
        <v>0</v>
      </c>
      <c r="U792">
        <v>0</v>
      </c>
      <c r="V792">
        <v>0</v>
      </c>
      <c r="W792">
        <v>0</v>
      </c>
      <c r="X792">
        <v>0</v>
      </c>
      <c r="Y792" t="s">
        <v>63</v>
      </c>
      <c r="Z792">
        <v>7</v>
      </c>
      <c r="AA792" t="s">
        <v>70</v>
      </c>
      <c r="AB792" t="s">
        <v>477</v>
      </c>
      <c r="AC792">
        <v>0.1</v>
      </c>
      <c r="AD792" t="s">
        <v>478</v>
      </c>
      <c r="AE792" t="s">
        <v>714</v>
      </c>
      <c r="AF792">
        <v>0</v>
      </c>
      <c r="AG792" t="s">
        <v>478</v>
      </c>
      <c r="AH792" t="s">
        <v>94</v>
      </c>
      <c r="AI792">
        <v>1.8</v>
      </c>
      <c r="AJ792" t="s">
        <v>478</v>
      </c>
      <c r="AK792" t="s">
        <v>148</v>
      </c>
      <c r="AL792">
        <v>0.5</v>
      </c>
      <c r="AM792" t="s">
        <v>478</v>
      </c>
      <c r="AN792" t="s">
        <v>715</v>
      </c>
      <c r="AO792">
        <v>0</v>
      </c>
      <c r="AP792" t="s">
        <v>478</v>
      </c>
      <c r="AQ792">
        <v>1</v>
      </c>
      <c r="AR792" t="s">
        <v>524</v>
      </c>
      <c r="AS792">
        <v>10</v>
      </c>
      <c r="AT792" t="s">
        <v>540</v>
      </c>
      <c r="AU792">
        <v>6</v>
      </c>
      <c r="AV792" t="s">
        <v>525</v>
      </c>
      <c r="AW792">
        <v>1</v>
      </c>
      <c r="AX792" t="s">
        <v>482</v>
      </c>
      <c r="AY792">
        <v>0</v>
      </c>
      <c r="BA792">
        <v>0</v>
      </c>
      <c r="BC792">
        <v>0</v>
      </c>
      <c r="BE792">
        <v>0</v>
      </c>
      <c r="BF792">
        <v>1</v>
      </c>
      <c r="BG792">
        <v>0</v>
      </c>
      <c r="BH792">
        <v>0</v>
      </c>
      <c r="BI792">
        <v>0</v>
      </c>
      <c r="BJ792">
        <v>60</v>
      </c>
      <c r="BK792" t="s">
        <v>501</v>
      </c>
      <c r="BL792" t="s">
        <v>835</v>
      </c>
      <c r="BM792" t="s">
        <v>500</v>
      </c>
      <c r="BN792" t="s">
        <v>758</v>
      </c>
      <c r="BO792">
        <v>20</v>
      </c>
      <c r="BP792">
        <v>0</v>
      </c>
      <c r="BQ792">
        <v>1</v>
      </c>
      <c r="BR792" t="s">
        <v>81</v>
      </c>
      <c r="BS792">
        <v>50</v>
      </c>
      <c r="BT792" t="s">
        <v>759</v>
      </c>
      <c r="BU792">
        <v>240</v>
      </c>
      <c r="BV792">
        <v>59</v>
      </c>
      <c r="BW792">
        <v>2</v>
      </c>
    </row>
    <row r="793" spans="1:75" x14ac:dyDescent="0.15">
      <c r="A793">
        <v>3</v>
      </c>
      <c r="B793">
        <v>400501</v>
      </c>
      <c r="C793">
        <v>1</v>
      </c>
      <c r="D793" t="s">
        <v>713</v>
      </c>
      <c r="E793">
        <v>20141119</v>
      </c>
      <c r="F793">
        <v>1</v>
      </c>
      <c r="G793" t="s">
        <v>472</v>
      </c>
      <c r="H793">
        <v>1</v>
      </c>
      <c r="I793" t="s">
        <v>710</v>
      </c>
      <c r="J793">
        <v>0</v>
      </c>
      <c r="K793">
        <v>0</v>
      </c>
      <c r="L793">
        <v>2</v>
      </c>
      <c r="M793" t="s">
        <v>1015</v>
      </c>
      <c r="N793" t="s">
        <v>1016</v>
      </c>
      <c r="O793" t="s">
        <v>1017</v>
      </c>
      <c r="P793">
        <v>4</v>
      </c>
      <c r="R793">
        <v>0</v>
      </c>
      <c r="S793">
        <v>0</v>
      </c>
      <c r="T793">
        <v>0</v>
      </c>
      <c r="U793">
        <v>0</v>
      </c>
      <c r="V793">
        <v>0</v>
      </c>
      <c r="W793">
        <v>0</v>
      </c>
      <c r="X793">
        <v>0</v>
      </c>
      <c r="Y793" t="s">
        <v>63</v>
      </c>
      <c r="Z793">
        <v>8</v>
      </c>
      <c r="AA793" t="s">
        <v>70</v>
      </c>
      <c r="AB793" t="s">
        <v>477</v>
      </c>
      <c r="AC793">
        <v>0.5</v>
      </c>
      <c r="AD793" t="s">
        <v>478</v>
      </c>
      <c r="AE793" t="s">
        <v>714</v>
      </c>
      <c r="AF793">
        <v>0.7</v>
      </c>
      <c r="AG793" t="s">
        <v>478</v>
      </c>
      <c r="AH793" t="s">
        <v>94</v>
      </c>
      <c r="AI793">
        <v>0</v>
      </c>
      <c r="AJ793" t="s">
        <v>478</v>
      </c>
      <c r="AK793" t="s">
        <v>148</v>
      </c>
      <c r="AL793">
        <v>0</v>
      </c>
      <c r="AM793" t="s">
        <v>478</v>
      </c>
      <c r="AN793" t="s">
        <v>715</v>
      </c>
      <c r="AO793">
        <v>0</v>
      </c>
      <c r="AP793" t="s">
        <v>478</v>
      </c>
      <c r="AQ793">
        <v>1</v>
      </c>
      <c r="AR793" t="s">
        <v>524</v>
      </c>
      <c r="AS793">
        <v>10</v>
      </c>
      <c r="AT793" t="s">
        <v>540</v>
      </c>
      <c r="AU793">
        <v>6</v>
      </c>
      <c r="AV793" t="s">
        <v>525</v>
      </c>
      <c r="AW793">
        <v>1</v>
      </c>
      <c r="AX793" t="s">
        <v>482</v>
      </c>
      <c r="AY793">
        <v>0</v>
      </c>
      <c r="BA793">
        <v>0</v>
      </c>
      <c r="BC793">
        <v>0</v>
      </c>
      <c r="BE793">
        <v>0</v>
      </c>
      <c r="BF793">
        <v>1</v>
      </c>
      <c r="BG793">
        <v>0</v>
      </c>
      <c r="BH793">
        <v>0</v>
      </c>
      <c r="BI793">
        <v>0</v>
      </c>
      <c r="BJ793">
        <v>103</v>
      </c>
      <c r="BK793" t="s">
        <v>1018</v>
      </c>
      <c r="BL793" t="s">
        <v>1019</v>
      </c>
      <c r="BM793" t="s">
        <v>1017</v>
      </c>
      <c r="BN793" t="s">
        <v>758</v>
      </c>
      <c r="BO793">
        <v>3</v>
      </c>
      <c r="BP793">
        <v>0</v>
      </c>
      <c r="BQ793">
        <v>1</v>
      </c>
      <c r="BR793" t="s">
        <v>81</v>
      </c>
      <c r="BS793">
        <v>50</v>
      </c>
      <c r="BT793" t="s">
        <v>759</v>
      </c>
      <c r="BU793">
        <v>185</v>
      </c>
      <c r="BV793">
        <v>231</v>
      </c>
      <c r="BW793">
        <v>1</v>
      </c>
    </row>
    <row r="794" spans="1:75" x14ac:dyDescent="0.15">
      <c r="A794">
        <v>3</v>
      </c>
      <c r="B794">
        <v>400501</v>
      </c>
      <c r="C794">
        <v>1</v>
      </c>
      <c r="D794" t="s">
        <v>713</v>
      </c>
      <c r="E794">
        <v>20141119</v>
      </c>
      <c r="F794">
        <v>1</v>
      </c>
      <c r="G794" t="s">
        <v>472</v>
      </c>
      <c r="H794">
        <v>1</v>
      </c>
      <c r="I794" t="s">
        <v>710</v>
      </c>
      <c r="J794">
        <v>0</v>
      </c>
      <c r="K794">
        <v>0</v>
      </c>
      <c r="L794">
        <v>3</v>
      </c>
      <c r="M794" t="s">
        <v>583</v>
      </c>
      <c r="N794" t="s">
        <v>584</v>
      </c>
      <c r="O794" t="s">
        <v>544</v>
      </c>
      <c r="P794">
        <v>2</v>
      </c>
      <c r="R794">
        <v>0</v>
      </c>
      <c r="S794">
        <v>0</v>
      </c>
      <c r="T794">
        <v>0</v>
      </c>
      <c r="U794">
        <v>0</v>
      </c>
      <c r="V794">
        <v>0</v>
      </c>
      <c r="W794">
        <v>0</v>
      </c>
      <c r="X794">
        <v>0</v>
      </c>
      <c r="Y794" t="s">
        <v>63</v>
      </c>
      <c r="Z794">
        <v>8</v>
      </c>
      <c r="AA794" t="s">
        <v>70</v>
      </c>
      <c r="AB794" t="s">
        <v>477</v>
      </c>
      <c r="AC794">
        <v>0.6</v>
      </c>
      <c r="AD794" t="s">
        <v>478</v>
      </c>
      <c r="AE794" t="s">
        <v>714</v>
      </c>
      <c r="AF794">
        <v>0.5</v>
      </c>
      <c r="AG794" t="s">
        <v>478</v>
      </c>
      <c r="AH794" t="s">
        <v>94</v>
      </c>
      <c r="AI794">
        <v>0</v>
      </c>
      <c r="AJ794" t="s">
        <v>478</v>
      </c>
      <c r="AK794" t="s">
        <v>148</v>
      </c>
      <c r="AL794">
        <v>0</v>
      </c>
      <c r="AM794" t="s">
        <v>478</v>
      </c>
      <c r="AN794" t="s">
        <v>715</v>
      </c>
      <c r="AO794">
        <v>0</v>
      </c>
      <c r="AP794" t="s">
        <v>478</v>
      </c>
      <c r="AQ794">
        <v>1</v>
      </c>
      <c r="AR794" t="s">
        <v>524</v>
      </c>
      <c r="AS794">
        <v>10</v>
      </c>
      <c r="AT794" t="s">
        <v>540</v>
      </c>
      <c r="AU794">
        <v>6</v>
      </c>
      <c r="AV794" t="s">
        <v>525</v>
      </c>
      <c r="AW794">
        <v>1</v>
      </c>
      <c r="AX794" t="s">
        <v>482</v>
      </c>
      <c r="AY794">
        <v>0</v>
      </c>
      <c r="BA794">
        <v>0</v>
      </c>
      <c r="BC794">
        <v>0</v>
      </c>
      <c r="BE794">
        <v>0</v>
      </c>
      <c r="BF794">
        <v>1</v>
      </c>
      <c r="BG794">
        <v>0</v>
      </c>
      <c r="BH794">
        <v>0</v>
      </c>
      <c r="BI794">
        <v>0</v>
      </c>
      <c r="BJ794">
        <v>120</v>
      </c>
      <c r="BK794" t="s">
        <v>808</v>
      </c>
      <c r="BL794" t="s">
        <v>809</v>
      </c>
      <c r="BM794" t="s">
        <v>544</v>
      </c>
      <c r="BN794" t="s">
        <v>758</v>
      </c>
      <c r="BO794">
        <v>5</v>
      </c>
      <c r="BP794">
        <v>0</v>
      </c>
      <c r="BQ794">
        <v>3</v>
      </c>
      <c r="BR794" t="s">
        <v>516</v>
      </c>
      <c r="BS794">
        <v>50</v>
      </c>
      <c r="BT794" t="s">
        <v>759</v>
      </c>
      <c r="BU794">
        <v>500</v>
      </c>
      <c r="BV794">
        <v>213</v>
      </c>
      <c r="BW794">
        <v>2</v>
      </c>
    </row>
    <row r="795" spans="1:75" x14ac:dyDescent="0.15">
      <c r="A795">
        <v>3</v>
      </c>
      <c r="B795">
        <v>400501</v>
      </c>
      <c r="C795">
        <v>1</v>
      </c>
      <c r="D795" t="s">
        <v>713</v>
      </c>
      <c r="E795">
        <v>20141119</v>
      </c>
      <c r="F795">
        <v>1</v>
      </c>
      <c r="G795" t="s">
        <v>472</v>
      </c>
      <c r="H795">
        <v>1</v>
      </c>
      <c r="I795" t="s">
        <v>710</v>
      </c>
      <c r="J795">
        <v>0</v>
      </c>
      <c r="K795">
        <v>0</v>
      </c>
      <c r="L795">
        <v>4</v>
      </c>
      <c r="M795" t="s">
        <v>503</v>
      </c>
      <c r="N795" t="s">
        <v>504</v>
      </c>
      <c r="O795" t="s">
        <v>505</v>
      </c>
      <c r="P795">
        <v>0</v>
      </c>
      <c r="R795">
        <v>0</v>
      </c>
      <c r="S795">
        <v>0</v>
      </c>
      <c r="T795">
        <v>0</v>
      </c>
      <c r="U795">
        <v>0</v>
      </c>
      <c r="V795">
        <v>0</v>
      </c>
      <c r="W795">
        <v>0</v>
      </c>
      <c r="X795">
        <v>0</v>
      </c>
      <c r="Y795" t="s">
        <v>63</v>
      </c>
      <c r="Z795">
        <v>2</v>
      </c>
      <c r="AA795" t="s">
        <v>70</v>
      </c>
      <c r="AB795" t="s">
        <v>477</v>
      </c>
      <c r="AC795">
        <v>0</v>
      </c>
      <c r="AD795" t="s">
        <v>478</v>
      </c>
      <c r="AE795" t="s">
        <v>714</v>
      </c>
      <c r="AF795">
        <v>0.2</v>
      </c>
      <c r="AG795" t="s">
        <v>478</v>
      </c>
      <c r="AH795" t="s">
        <v>94</v>
      </c>
      <c r="AI795">
        <v>0</v>
      </c>
      <c r="AJ795" t="s">
        <v>478</v>
      </c>
      <c r="AK795" t="s">
        <v>148</v>
      </c>
      <c r="AL795">
        <v>0</v>
      </c>
      <c r="AM795" t="s">
        <v>478</v>
      </c>
      <c r="AN795" t="s">
        <v>715</v>
      </c>
      <c r="AO795">
        <v>0</v>
      </c>
      <c r="AP795" t="s">
        <v>478</v>
      </c>
      <c r="AQ795">
        <v>1</v>
      </c>
      <c r="AR795" t="s">
        <v>524</v>
      </c>
      <c r="AS795">
        <v>10</v>
      </c>
      <c r="AT795" t="s">
        <v>540</v>
      </c>
      <c r="AU795">
        <v>6</v>
      </c>
      <c r="AV795" t="s">
        <v>525</v>
      </c>
      <c r="AW795">
        <v>1</v>
      </c>
      <c r="AX795" t="s">
        <v>482</v>
      </c>
      <c r="AY795">
        <v>0</v>
      </c>
      <c r="BA795">
        <v>0</v>
      </c>
      <c r="BC795">
        <v>0</v>
      </c>
      <c r="BE795">
        <v>0</v>
      </c>
      <c r="BF795">
        <v>1</v>
      </c>
      <c r="BG795">
        <v>0</v>
      </c>
      <c r="BH795">
        <v>0</v>
      </c>
      <c r="BI795">
        <v>0</v>
      </c>
      <c r="BJ795">
        <v>141</v>
      </c>
      <c r="BK795" t="s">
        <v>778</v>
      </c>
      <c r="BL795" t="s">
        <v>779</v>
      </c>
      <c r="BM795" t="s">
        <v>505</v>
      </c>
      <c r="BN795" t="s">
        <v>758</v>
      </c>
      <c r="BO795">
        <v>0.2</v>
      </c>
      <c r="BP795">
        <v>0</v>
      </c>
      <c r="BQ795">
        <v>1</v>
      </c>
      <c r="BR795" t="s">
        <v>81</v>
      </c>
      <c r="BS795">
        <v>50</v>
      </c>
      <c r="BT795" t="s">
        <v>759</v>
      </c>
      <c r="BU795">
        <v>1350</v>
      </c>
      <c r="BV795">
        <v>394</v>
      </c>
      <c r="BW795">
        <v>1</v>
      </c>
    </row>
    <row r="796" spans="1:75" x14ac:dyDescent="0.15">
      <c r="A796">
        <v>3</v>
      </c>
      <c r="B796">
        <v>400501</v>
      </c>
      <c r="C796">
        <v>1</v>
      </c>
      <c r="D796" t="s">
        <v>713</v>
      </c>
      <c r="E796">
        <v>20141119</v>
      </c>
      <c r="F796">
        <v>1</v>
      </c>
      <c r="G796" t="s">
        <v>472</v>
      </c>
      <c r="H796">
        <v>1</v>
      </c>
      <c r="I796" t="s">
        <v>710</v>
      </c>
      <c r="J796">
        <v>0</v>
      </c>
      <c r="K796">
        <v>0</v>
      </c>
      <c r="L796">
        <v>5</v>
      </c>
      <c r="M796" t="s">
        <v>1020</v>
      </c>
      <c r="N796" t="s">
        <v>1021</v>
      </c>
      <c r="O796" t="s">
        <v>1022</v>
      </c>
      <c r="P796">
        <v>0</v>
      </c>
      <c r="R796">
        <v>0</v>
      </c>
      <c r="S796">
        <v>0</v>
      </c>
      <c r="T796">
        <v>0</v>
      </c>
      <c r="U796">
        <v>0</v>
      </c>
      <c r="V796">
        <v>0</v>
      </c>
      <c r="W796">
        <v>0</v>
      </c>
      <c r="X796">
        <v>0</v>
      </c>
      <c r="Y796" t="s">
        <v>63</v>
      </c>
      <c r="Z796">
        <v>0</v>
      </c>
      <c r="AA796" t="s">
        <v>70</v>
      </c>
      <c r="AB796" t="s">
        <v>477</v>
      </c>
      <c r="AC796">
        <v>0</v>
      </c>
      <c r="AD796" t="s">
        <v>478</v>
      </c>
      <c r="AE796" t="s">
        <v>714</v>
      </c>
      <c r="AF796">
        <v>0</v>
      </c>
      <c r="AG796" t="s">
        <v>478</v>
      </c>
      <c r="AH796" t="s">
        <v>94</v>
      </c>
      <c r="AI796">
        <v>0</v>
      </c>
      <c r="AJ796" t="s">
        <v>478</v>
      </c>
      <c r="AK796" t="s">
        <v>148</v>
      </c>
      <c r="AL796">
        <v>0</v>
      </c>
      <c r="AM796" t="s">
        <v>478</v>
      </c>
      <c r="AN796" t="s">
        <v>715</v>
      </c>
      <c r="AO796">
        <v>0.1</v>
      </c>
      <c r="AP796" t="s">
        <v>478</v>
      </c>
      <c r="AQ796">
        <v>1</v>
      </c>
      <c r="AR796" t="s">
        <v>524</v>
      </c>
      <c r="AS796">
        <v>10</v>
      </c>
      <c r="AT796" t="s">
        <v>540</v>
      </c>
      <c r="AU796">
        <v>6</v>
      </c>
      <c r="AV796" t="s">
        <v>525</v>
      </c>
      <c r="AW796">
        <v>1</v>
      </c>
      <c r="AX796" t="s">
        <v>482</v>
      </c>
      <c r="AY796">
        <v>0</v>
      </c>
      <c r="BA796">
        <v>0</v>
      </c>
      <c r="BC796">
        <v>0</v>
      </c>
      <c r="BE796">
        <v>0</v>
      </c>
      <c r="BF796">
        <v>1</v>
      </c>
      <c r="BG796">
        <v>0</v>
      </c>
      <c r="BH796">
        <v>0</v>
      </c>
      <c r="BI796">
        <v>0</v>
      </c>
      <c r="BJ796">
        <v>179</v>
      </c>
      <c r="BK796" t="s">
        <v>1023</v>
      </c>
      <c r="BL796" t="s">
        <v>1024</v>
      </c>
      <c r="BM796" t="s">
        <v>1022</v>
      </c>
      <c r="BN796" t="s">
        <v>758</v>
      </c>
      <c r="BO796">
        <v>0.1</v>
      </c>
      <c r="BP796">
        <v>0</v>
      </c>
      <c r="BQ796">
        <v>1</v>
      </c>
      <c r="BR796" t="s">
        <v>81</v>
      </c>
      <c r="BS796">
        <v>50</v>
      </c>
      <c r="BT796" t="s">
        <v>759</v>
      </c>
      <c r="BU796">
        <v>300</v>
      </c>
      <c r="BV796">
        <v>426</v>
      </c>
      <c r="BW796">
        <v>1</v>
      </c>
    </row>
    <row r="797" spans="1:75" x14ac:dyDescent="0.15">
      <c r="A797">
        <v>3</v>
      </c>
      <c r="B797">
        <v>400501</v>
      </c>
      <c r="C797">
        <v>1</v>
      </c>
      <c r="D797" t="s">
        <v>713</v>
      </c>
      <c r="E797">
        <v>20141119</v>
      </c>
      <c r="F797">
        <v>1</v>
      </c>
      <c r="G797" t="s">
        <v>472</v>
      </c>
      <c r="H797">
        <v>1</v>
      </c>
      <c r="I797" t="s">
        <v>710</v>
      </c>
      <c r="J797">
        <v>0</v>
      </c>
      <c r="K797">
        <v>0</v>
      </c>
      <c r="L797">
        <v>6</v>
      </c>
      <c r="M797" t="s">
        <v>786</v>
      </c>
      <c r="N797" t="s">
        <v>787</v>
      </c>
      <c r="O797" t="s">
        <v>788</v>
      </c>
      <c r="P797">
        <v>0</v>
      </c>
      <c r="R797">
        <v>0</v>
      </c>
      <c r="S797">
        <v>0</v>
      </c>
      <c r="T797">
        <v>0</v>
      </c>
      <c r="U797">
        <v>0</v>
      </c>
      <c r="V797">
        <v>0</v>
      </c>
      <c r="W797">
        <v>0</v>
      </c>
      <c r="X797">
        <v>0</v>
      </c>
      <c r="Y797" t="s">
        <v>63</v>
      </c>
      <c r="Z797">
        <v>0</v>
      </c>
      <c r="AA797" t="s">
        <v>70</v>
      </c>
      <c r="AB797" t="s">
        <v>477</v>
      </c>
      <c r="AC797">
        <v>0.1</v>
      </c>
      <c r="AD797" t="s">
        <v>478</v>
      </c>
      <c r="AE797" t="s">
        <v>714</v>
      </c>
      <c r="AF797">
        <v>0</v>
      </c>
      <c r="AG797" t="s">
        <v>478</v>
      </c>
      <c r="AH797" t="s">
        <v>94</v>
      </c>
      <c r="AI797">
        <v>0</v>
      </c>
      <c r="AJ797" t="s">
        <v>478</v>
      </c>
      <c r="AK797" t="s">
        <v>148</v>
      </c>
      <c r="AL797">
        <v>0</v>
      </c>
      <c r="AM797" t="s">
        <v>478</v>
      </c>
      <c r="AN797" t="s">
        <v>715</v>
      </c>
      <c r="AO797">
        <v>0.1</v>
      </c>
      <c r="AP797" t="s">
        <v>478</v>
      </c>
      <c r="AQ797">
        <v>1</v>
      </c>
      <c r="AR797" t="s">
        <v>524</v>
      </c>
      <c r="AS797">
        <v>10</v>
      </c>
      <c r="AT797" t="s">
        <v>540</v>
      </c>
      <c r="AU797">
        <v>6</v>
      </c>
      <c r="AV797" t="s">
        <v>525</v>
      </c>
      <c r="AW797">
        <v>1</v>
      </c>
      <c r="AX797" t="s">
        <v>482</v>
      </c>
      <c r="AY797">
        <v>0</v>
      </c>
      <c r="BA797">
        <v>0</v>
      </c>
      <c r="BC797">
        <v>0</v>
      </c>
      <c r="BE797">
        <v>0</v>
      </c>
      <c r="BF797">
        <v>1</v>
      </c>
      <c r="BG797">
        <v>0</v>
      </c>
      <c r="BH797">
        <v>0</v>
      </c>
      <c r="BI797">
        <v>0</v>
      </c>
      <c r="BJ797">
        <v>179</v>
      </c>
      <c r="BK797" t="s">
        <v>789</v>
      </c>
      <c r="BL797" t="s">
        <v>790</v>
      </c>
      <c r="BM797" t="s">
        <v>788</v>
      </c>
      <c r="BN797" t="s">
        <v>758</v>
      </c>
      <c r="BO797">
        <v>0.2</v>
      </c>
      <c r="BP797">
        <v>0</v>
      </c>
      <c r="BQ797">
        <v>1</v>
      </c>
      <c r="BR797" t="s">
        <v>81</v>
      </c>
      <c r="BS797">
        <v>50</v>
      </c>
      <c r="BT797" t="s">
        <v>759</v>
      </c>
      <c r="BU797">
        <v>1000</v>
      </c>
      <c r="BV797">
        <v>539</v>
      </c>
      <c r="BW797">
        <v>1</v>
      </c>
    </row>
    <row r="798" spans="1:75" x14ac:dyDescent="0.15">
      <c r="A798">
        <v>3</v>
      </c>
      <c r="B798">
        <v>400501</v>
      </c>
      <c r="C798">
        <v>1</v>
      </c>
      <c r="D798" t="s">
        <v>713</v>
      </c>
      <c r="E798">
        <v>20141119</v>
      </c>
      <c r="F798">
        <v>1</v>
      </c>
      <c r="G798" t="s">
        <v>472</v>
      </c>
      <c r="H798">
        <v>1</v>
      </c>
      <c r="I798" t="s">
        <v>710</v>
      </c>
      <c r="J798">
        <v>0</v>
      </c>
      <c r="K798">
        <v>0</v>
      </c>
      <c r="L798">
        <v>7</v>
      </c>
      <c r="M798" t="s">
        <v>513</v>
      </c>
      <c r="N798" t="s">
        <v>514</v>
      </c>
      <c r="O798" t="s">
        <v>515</v>
      </c>
      <c r="P798">
        <v>1</v>
      </c>
      <c r="R798">
        <v>0</v>
      </c>
      <c r="S798">
        <v>0</v>
      </c>
      <c r="T798">
        <v>0</v>
      </c>
      <c r="U798">
        <v>0</v>
      </c>
      <c r="V798">
        <v>0</v>
      </c>
      <c r="W798">
        <v>0</v>
      </c>
      <c r="X798">
        <v>0</v>
      </c>
      <c r="Y798" t="s">
        <v>63</v>
      </c>
      <c r="Z798">
        <v>5</v>
      </c>
      <c r="AA798" t="s">
        <v>70</v>
      </c>
      <c r="AB798" t="s">
        <v>477</v>
      </c>
      <c r="AC798">
        <v>0</v>
      </c>
      <c r="AD798" t="s">
        <v>478</v>
      </c>
      <c r="AE798" t="s">
        <v>714</v>
      </c>
      <c r="AF798">
        <v>0.5</v>
      </c>
      <c r="AG798" t="s">
        <v>478</v>
      </c>
      <c r="AH798" t="s">
        <v>94</v>
      </c>
      <c r="AI798">
        <v>0</v>
      </c>
      <c r="AJ798" t="s">
        <v>478</v>
      </c>
      <c r="AK798" t="s">
        <v>148</v>
      </c>
      <c r="AL798">
        <v>0</v>
      </c>
      <c r="AM798" t="s">
        <v>478</v>
      </c>
      <c r="AN798" t="s">
        <v>715</v>
      </c>
      <c r="AO798">
        <v>0</v>
      </c>
      <c r="AP798" t="s">
        <v>478</v>
      </c>
      <c r="AQ798">
        <v>1</v>
      </c>
      <c r="AR798" t="s">
        <v>524</v>
      </c>
      <c r="AS798">
        <v>10</v>
      </c>
      <c r="AT798" t="s">
        <v>540</v>
      </c>
      <c r="AU798">
        <v>6</v>
      </c>
      <c r="AV798" t="s">
        <v>525</v>
      </c>
      <c r="AW798">
        <v>1</v>
      </c>
      <c r="AX798" t="s">
        <v>482</v>
      </c>
      <c r="AY798">
        <v>0</v>
      </c>
      <c r="BA798">
        <v>0</v>
      </c>
      <c r="BC798">
        <v>0</v>
      </c>
      <c r="BE798">
        <v>0</v>
      </c>
      <c r="BF798">
        <v>1</v>
      </c>
      <c r="BG798">
        <v>0</v>
      </c>
      <c r="BH798">
        <v>0</v>
      </c>
      <c r="BI798">
        <v>0</v>
      </c>
      <c r="BJ798">
        <v>141</v>
      </c>
      <c r="BK798" t="s">
        <v>934</v>
      </c>
      <c r="BL798" t="s">
        <v>935</v>
      </c>
      <c r="BM798" t="s">
        <v>515</v>
      </c>
      <c r="BN798" t="s">
        <v>758</v>
      </c>
      <c r="BO798">
        <v>0.5</v>
      </c>
      <c r="BP798">
        <v>0</v>
      </c>
      <c r="BQ798">
        <v>1</v>
      </c>
      <c r="BR798" t="s">
        <v>81</v>
      </c>
      <c r="BS798">
        <v>50</v>
      </c>
      <c r="BT798" t="s">
        <v>759</v>
      </c>
      <c r="BU798">
        <v>200</v>
      </c>
      <c r="BV798">
        <v>362</v>
      </c>
      <c r="BW798">
        <v>1</v>
      </c>
    </row>
    <row r="799" spans="1:75" x14ac:dyDescent="0.15">
      <c r="A799">
        <v>3</v>
      </c>
      <c r="B799">
        <v>400501</v>
      </c>
      <c r="C799">
        <v>1</v>
      </c>
      <c r="D799" t="s">
        <v>713</v>
      </c>
      <c r="E799">
        <v>20141119</v>
      </c>
      <c r="F799">
        <v>1</v>
      </c>
      <c r="G799" t="s">
        <v>472</v>
      </c>
      <c r="H799">
        <v>1</v>
      </c>
      <c r="I799" t="s">
        <v>710</v>
      </c>
      <c r="J799">
        <v>0</v>
      </c>
      <c r="K799">
        <v>0</v>
      </c>
      <c r="L799">
        <v>1</v>
      </c>
      <c r="M799" t="s">
        <v>816</v>
      </c>
      <c r="N799" t="s">
        <v>817</v>
      </c>
      <c r="O799" t="s">
        <v>818</v>
      </c>
      <c r="P799">
        <v>29</v>
      </c>
      <c r="R799">
        <v>0</v>
      </c>
      <c r="S799">
        <v>0</v>
      </c>
      <c r="T799">
        <v>0</v>
      </c>
      <c r="U799">
        <v>0</v>
      </c>
      <c r="V799">
        <v>0</v>
      </c>
      <c r="W799">
        <v>0</v>
      </c>
      <c r="X799">
        <v>0</v>
      </c>
      <c r="Y799" t="s">
        <v>63</v>
      </c>
      <c r="Z799">
        <v>245</v>
      </c>
      <c r="AA799" t="s">
        <v>70</v>
      </c>
      <c r="AB799" t="s">
        <v>477</v>
      </c>
      <c r="AC799">
        <v>4.8</v>
      </c>
      <c r="AD799" t="s">
        <v>478</v>
      </c>
      <c r="AE799" t="s">
        <v>714</v>
      </c>
      <c r="AF799">
        <v>1.9</v>
      </c>
      <c r="AG799" t="s">
        <v>478</v>
      </c>
      <c r="AH799" t="s">
        <v>94</v>
      </c>
      <c r="AI799">
        <v>51.7</v>
      </c>
      <c r="AJ799" t="s">
        <v>478</v>
      </c>
      <c r="AK799" t="s">
        <v>148</v>
      </c>
      <c r="AL799">
        <v>2.1</v>
      </c>
      <c r="AM799" t="s">
        <v>478</v>
      </c>
      <c r="AN799" t="s">
        <v>715</v>
      </c>
      <c r="AO799">
        <v>0</v>
      </c>
      <c r="AP799" t="s">
        <v>478</v>
      </c>
      <c r="AQ799">
        <v>1</v>
      </c>
      <c r="AR799" t="s">
        <v>524</v>
      </c>
      <c r="AS799">
        <v>14</v>
      </c>
      <c r="AT799" t="s">
        <v>487</v>
      </c>
      <c r="AU799">
        <v>7</v>
      </c>
      <c r="AV799" t="s">
        <v>487</v>
      </c>
      <c r="AW799">
        <v>1</v>
      </c>
      <c r="AX799" t="s">
        <v>482</v>
      </c>
      <c r="AY799">
        <v>0</v>
      </c>
      <c r="BA799">
        <v>0</v>
      </c>
      <c r="BC799">
        <v>0</v>
      </c>
      <c r="BE799">
        <v>0</v>
      </c>
      <c r="BF799">
        <v>0</v>
      </c>
      <c r="BJ799">
        <v>10</v>
      </c>
      <c r="BN799" t="s">
        <v>819</v>
      </c>
      <c r="BO799">
        <v>70</v>
      </c>
      <c r="BP799">
        <v>0</v>
      </c>
      <c r="BQ799">
        <v>1</v>
      </c>
      <c r="BR799" t="s">
        <v>81</v>
      </c>
      <c r="BS799">
        <v>1</v>
      </c>
      <c r="BT799" t="s">
        <v>81</v>
      </c>
      <c r="BU799">
        <v>1</v>
      </c>
      <c r="BV799">
        <v>0.41</v>
      </c>
      <c r="BW799">
        <v>1</v>
      </c>
    </row>
    <row r="800" spans="1:75" x14ac:dyDescent="0.15">
      <c r="A800">
        <v>3</v>
      </c>
      <c r="B800">
        <v>400501</v>
      </c>
      <c r="C800">
        <v>1</v>
      </c>
      <c r="D800" t="s">
        <v>713</v>
      </c>
      <c r="E800">
        <v>20141119</v>
      </c>
      <c r="F800">
        <v>1</v>
      </c>
      <c r="G800" t="s">
        <v>472</v>
      </c>
      <c r="H800">
        <v>1</v>
      </c>
      <c r="I800" t="s">
        <v>710</v>
      </c>
      <c r="J800">
        <v>0</v>
      </c>
      <c r="K800">
        <v>0</v>
      </c>
      <c r="L800">
        <v>1</v>
      </c>
      <c r="M800" t="s">
        <v>551</v>
      </c>
      <c r="N800" t="s">
        <v>552</v>
      </c>
      <c r="O800" t="s">
        <v>553</v>
      </c>
      <c r="P800">
        <v>3</v>
      </c>
      <c r="R800">
        <v>0</v>
      </c>
      <c r="S800">
        <v>0</v>
      </c>
      <c r="T800">
        <v>0</v>
      </c>
      <c r="U800">
        <v>0</v>
      </c>
      <c r="V800">
        <v>0</v>
      </c>
      <c r="W800">
        <v>0</v>
      </c>
      <c r="X800">
        <v>0</v>
      </c>
      <c r="Y800" t="s">
        <v>63</v>
      </c>
      <c r="Z800">
        <v>22</v>
      </c>
      <c r="AA800" t="s">
        <v>70</v>
      </c>
      <c r="AB800" t="s">
        <v>477</v>
      </c>
      <c r="AC800">
        <v>1.6</v>
      </c>
      <c r="AD800" t="s">
        <v>478</v>
      </c>
      <c r="AE800" t="s">
        <v>714</v>
      </c>
      <c r="AF800">
        <v>0.7</v>
      </c>
      <c r="AG800" t="s">
        <v>478</v>
      </c>
      <c r="AH800" t="s">
        <v>94</v>
      </c>
      <c r="AI800">
        <v>2.5</v>
      </c>
      <c r="AJ800" t="s">
        <v>478</v>
      </c>
      <c r="AK800" t="s">
        <v>148</v>
      </c>
      <c r="AL800">
        <v>0.5</v>
      </c>
      <c r="AM800" t="s">
        <v>478</v>
      </c>
      <c r="AN800" t="s">
        <v>715</v>
      </c>
      <c r="AO800">
        <v>1.6</v>
      </c>
      <c r="AP800" t="s">
        <v>478</v>
      </c>
      <c r="AQ800">
        <v>5</v>
      </c>
      <c r="AR800" t="s">
        <v>528</v>
      </c>
      <c r="AS800">
        <v>13</v>
      </c>
      <c r="AT800" t="s">
        <v>529</v>
      </c>
      <c r="AU800">
        <v>5</v>
      </c>
      <c r="AV800" t="s">
        <v>536</v>
      </c>
      <c r="AW800">
        <v>4</v>
      </c>
      <c r="AX800" t="s">
        <v>487</v>
      </c>
      <c r="AY800">
        <v>0</v>
      </c>
      <c r="BA800">
        <v>0</v>
      </c>
      <c r="BC800">
        <v>0</v>
      </c>
      <c r="BE800">
        <v>0</v>
      </c>
      <c r="BF800">
        <v>0</v>
      </c>
      <c r="BG800">
        <v>0</v>
      </c>
      <c r="BH800">
        <v>0</v>
      </c>
      <c r="BI800">
        <v>0</v>
      </c>
      <c r="BJ800">
        <v>46</v>
      </c>
      <c r="BK800" t="s">
        <v>820</v>
      </c>
      <c r="BL800" t="s">
        <v>821</v>
      </c>
      <c r="BM800" t="s">
        <v>553</v>
      </c>
      <c r="BN800" t="s">
        <v>758</v>
      </c>
      <c r="BO800">
        <v>12</v>
      </c>
      <c r="BP800">
        <v>0</v>
      </c>
      <c r="BQ800">
        <v>1</v>
      </c>
      <c r="BR800" t="s">
        <v>81</v>
      </c>
      <c r="BS800">
        <v>50</v>
      </c>
      <c r="BT800" t="s">
        <v>759</v>
      </c>
      <c r="BU800">
        <v>1000</v>
      </c>
      <c r="BV800">
        <v>255</v>
      </c>
      <c r="BW800">
        <v>1</v>
      </c>
    </row>
    <row r="801" spans="1:75" x14ac:dyDescent="0.15">
      <c r="A801">
        <v>3</v>
      </c>
      <c r="B801">
        <v>400501</v>
      </c>
      <c r="C801">
        <v>1</v>
      </c>
      <c r="D801" t="s">
        <v>713</v>
      </c>
      <c r="E801">
        <v>20141119</v>
      </c>
      <c r="F801">
        <v>1</v>
      </c>
      <c r="G801" t="s">
        <v>472</v>
      </c>
      <c r="H801">
        <v>1</v>
      </c>
      <c r="I801" t="s">
        <v>710</v>
      </c>
      <c r="J801">
        <v>0</v>
      </c>
      <c r="K801">
        <v>0</v>
      </c>
      <c r="L801">
        <v>2</v>
      </c>
      <c r="M801" t="s">
        <v>786</v>
      </c>
      <c r="N801" t="s">
        <v>787</v>
      </c>
      <c r="O801" t="s">
        <v>788</v>
      </c>
      <c r="P801">
        <v>1</v>
      </c>
      <c r="R801">
        <v>0</v>
      </c>
      <c r="S801">
        <v>0</v>
      </c>
      <c r="T801">
        <v>0</v>
      </c>
      <c r="U801">
        <v>0</v>
      </c>
      <c r="V801">
        <v>0</v>
      </c>
      <c r="W801">
        <v>0</v>
      </c>
      <c r="X801">
        <v>0</v>
      </c>
      <c r="Y801" t="s">
        <v>63</v>
      </c>
      <c r="Z801">
        <v>2</v>
      </c>
      <c r="AA801" t="s">
        <v>70</v>
      </c>
      <c r="AB801" t="s">
        <v>477</v>
      </c>
      <c r="AC801">
        <v>0.3</v>
      </c>
      <c r="AD801" t="s">
        <v>478</v>
      </c>
      <c r="AE801" t="s">
        <v>714</v>
      </c>
      <c r="AF801">
        <v>0</v>
      </c>
      <c r="AG801" t="s">
        <v>478</v>
      </c>
      <c r="AH801" t="s">
        <v>94</v>
      </c>
      <c r="AI801">
        <v>0.2</v>
      </c>
      <c r="AJ801" t="s">
        <v>478</v>
      </c>
      <c r="AK801" t="s">
        <v>148</v>
      </c>
      <c r="AL801">
        <v>0</v>
      </c>
      <c r="AM801" t="s">
        <v>478</v>
      </c>
      <c r="AN801" t="s">
        <v>715</v>
      </c>
      <c r="AO801">
        <v>0.5</v>
      </c>
      <c r="AP801" t="s">
        <v>478</v>
      </c>
      <c r="AQ801">
        <v>5</v>
      </c>
      <c r="AR801" t="s">
        <v>528</v>
      </c>
      <c r="AS801">
        <v>13</v>
      </c>
      <c r="AT801" t="s">
        <v>529</v>
      </c>
      <c r="AU801">
        <v>5</v>
      </c>
      <c r="AV801" t="s">
        <v>536</v>
      </c>
      <c r="AW801">
        <v>4</v>
      </c>
      <c r="AX801" t="s">
        <v>487</v>
      </c>
      <c r="AY801">
        <v>0</v>
      </c>
      <c r="BA801">
        <v>0</v>
      </c>
      <c r="BC801">
        <v>0</v>
      </c>
      <c r="BE801">
        <v>0</v>
      </c>
      <c r="BF801">
        <v>0</v>
      </c>
      <c r="BG801">
        <v>0</v>
      </c>
      <c r="BH801">
        <v>0</v>
      </c>
      <c r="BI801">
        <v>0</v>
      </c>
      <c r="BJ801">
        <v>179</v>
      </c>
      <c r="BK801" t="s">
        <v>789</v>
      </c>
      <c r="BL801" t="s">
        <v>790</v>
      </c>
      <c r="BM801" t="s">
        <v>788</v>
      </c>
      <c r="BN801" t="s">
        <v>758</v>
      </c>
      <c r="BO801">
        <v>1</v>
      </c>
      <c r="BP801">
        <v>0</v>
      </c>
      <c r="BQ801">
        <v>1</v>
      </c>
      <c r="BR801" t="s">
        <v>81</v>
      </c>
      <c r="BS801">
        <v>50</v>
      </c>
      <c r="BT801" t="s">
        <v>759</v>
      </c>
      <c r="BU801">
        <v>1000</v>
      </c>
      <c r="BV801">
        <v>539</v>
      </c>
      <c r="BW801">
        <v>1</v>
      </c>
    </row>
    <row r="802" spans="1:75" x14ac:dyDescent="0.15">
      <c r="A802">
        <v>3</v>
      </c>
      <c r="B802">
        <v>400501</v>
      </c>
      <c r="C802">
        <v>1</v>
      </c>
      <c r="D802" t="s">
        <v>713</v>
      </c>
      <c r="E802">
        <v>20141119</v>
      </c>
      <c r="F802">
        <v>1</v>
      </c>
      <c r="G802" t="s">
        <v>472</v>
      </c>
      <c r="H802">
        <v>1</v>
      </c>
      <c r="I802" t="s">
        <v>710</v>
      </c>
      <c r="J802">
        <v>0</v>
      </c>
      <c r="K802">
        <v>0</v>
      </c>
      <c r="L802">
        <v>3</v>
      </c>
      <c r="M802" t="s">
        <v>1350</v>
      </c>
      <c r="N802" t="s">
        <v>1351</v>
      </c>
      <c r="O802" t="s">
        <v>1352</v>
      </c>
      <c r="P802">
        <v>2</v>
      </c>
      <c r="R802">
        <v>0</v>
      </c>
      <c r="S802">
        <v>0</v>
      </c>
      <c r="T802">
        <v>0</v>
      </c>
      <c r="U802">
        <v>0</v>
      </c>
      <c r="V802">
        <v>0</v>
      </c>
      <c r="W802">
        <v>0</v>
      </c>
      <c r="X802">
        <v>0</v>
      </c>
      <c r="Y802" t="s">
        <v>63</v>
      </c>
      <c r="Z802">
        <v>7</v>
      </c>
      <c r="AA802" t="s">
        <v>70</v>
      </c>
      <c r="AB802" t="s">
        <v>477</v>
      </c>
      <c r="AC802">
        <v>0.7</v>
      </c>
      <c r="AD802" t="s">
        <v>478</v>
      </c>
      <c r="AE802" t="s">
        <v>714</v>
      </c>
      <c r="AF802">
        <v>0.4</v>
      </c>
      <c r="AG802" t="s">
        <v>478</v>
      </c>
      <c r="AH802" t="s">
        <v>94</v>
      </c>
      <c r="AI802">
        <v>0.2</v>
      </c>
      <c r="AJ802" t="s">
        <v>478</v>
      </c>
      <c r="AK802" t="s">
        <v>148</v>
      </c>
      <c r="AL802">
        <v>0</v>
      </c>
      <c r="AM802" t="s">
        <v>478</v>
      </c>
      <c r="AN802" t="s">
        <v>715</v>
      </c>
      <c r="AO802">
        <v>0</v>
      </c>
      <c r="AP802" t="s">
        <v>478</v>
      </c>
      <c r="AQ802">
        <v>5</v>
      </c>
      <c r="AR802" t="s">
        <v>528</v>
      </c>
      <c r="AS802">
        <v>13</v>
      </c>
      <c r="AT802" t="s">
        <v>529</v>
      </c>
      <c r="AU802">
        <v>5</v>
      </c>
      <c r="AV802" t="s">
        <v>536</v>
      </c>
      <c r="AW802">
        <v>4</v>
      </c>
      <c r="AX802" t="s">
        <v>487</v>
      </c>
      <c r="AY802">
        <v>0</v>
      </c>
      <c r="BA802">
        <v>0</v>
      </c>
      <c r="BC802">
        <v>0</v>
      </c>
      <c r="BE802">
        <v>0</v>
      </c>
      <c r="BF802">
        <v>0</v>
      </c>
      <c r="BG802">
        <v>0</v>
      </c>
      <c r="BH802">
        <v>0</v>
      </c>
      <c r="BI802">
        <v>0</v>
      </c>
      <c r="BJ802">
        <v>41</v>
      </c>
      <c r="BK802" t="s">
        <v>1353</v>
      </c>
      <c r="BL802" t="s">
        <v>1354</v>
      </c>
      <c r="BM802" t="s">
        <v>580</v>
      </c>
      <c r="BN802" t="s">
        <v>758</v>
      </c>
      <c r="BO802">
        <v>10</v>
      </c>
      <c r="BP802">
        <v>0</v>
      </c>
      <c r="BQ802">
        <v>1</v>
      </c>
      <c r="BR802" t="s">
        <v>81</v>
      </c>
      <c r="BS802">
        <v>50</v>
      </c>
      <c r="BT802" t="s">
        <v>759</v>
      </c>
      <c r="BU802">
        <v>350</v>
      </c>
      <c r="BV802">
        <v>65</v>
      </c>
      <c r="BW802">
        <v>2</v>
      </c>
    </row>
    <row r="803" spans="1:75" x14ac:dyDescent="0.15">
      <c r="A803">
        <v>3</v>
      </c>
      <c r="B803">
        <v>400501</v>
      </c>
      <c r="C803">
        <v>1</v>
      </c>
      <c r="D803" t="s">
        <v>713</v>
      </c>
      <c r="E803">
        <v>20141119</v>
      </c>
      <c r="F803">
        <v>1</v>
      </c>
      <c r="G803" t="s">
        <v>472</v>
      </c>
      <c r="H803">
        <v>1</v>
      </c>
      <c r="I803" t="s">
        <v>710</v>
      </c>
      <c r="J803">
        <v>0</v>
      </c>
      <c r="K803">
        <v>0</v>
      </c>
      <c r="L803">
        <v>4</v>
      </c>
      <c r="M803" t="s">
        <v>665</v>
      </c>
      <c r="N803" t="s">
        <v>666</v>
      </c>
      <c r="O803" t="s">
        <v>667</v>
      </c>
      <c r="P803">
        <v>2</v>
      </c>
      <c r="R803">
        <v>0</v>
      </c>
      <c r="S803">
        <v>0</v>
      </c>
      <c r="T803">
        <v>0</v>
      </c>
      <c r="U803">
        <v>0</v>
      </c>
      <c r="V803">
        <v>0</v>
      </c>
      <c r="W803">
        <v>0</v>
      </c>
      <c r="X803">
        <v>0</v>
      </c>
      <c r="Y803" t="s">
        <v>63</v>
      </c>
      <c r="Z803">
        <v>1</v>
      </c>
      <c r="AA803" t="s">
        <v>70</v>
      </c>
      <c r="AB803" t="s">
        <v>477</v>
      </c>
      <c r="AC803">
        <v>0.2</v>
      </c>
      <c r="AD803" t="s">
        <v>478</v>
      </c>
      <c r="AE803" t="s">
        <v>714</v>
      </c>
      <c r="AF803">
        <v>0</v>
      </c>
      <c r="AG803" t="s">
        <v>478</v>
      </c>
      <c r="AH803" t="s">
        <v>94</v>
      </c>
      <c r="AI803">
        <v>0.4</v>
      </c>
      <c r="AJ803" t="s">
        <v>478</v>
      </c>
      <c r="AK803" t="s">
        <v>148</v>
      </c>
      <c r="AL803">
        <v>0.4</v>
      </c>
      <c r="AM803" t="s">
        <v>478</v>
      </c>
      <c r="AN803" t="s">
        <v>715</v>
      </c>
      <c r="AO803">
        <v>0.2</v>
      </c>
      <c r="AP803" t="s">
        <v>478</v>
      </c>
      <c r="AQ803">
        <v>5</v>
      </c>
      <c r="AR803" t="s">
        <v>528</v>
      </c>
      <c r="AS803">
        <v>13</v>
      </c>
      <c r="AT803" t="s">
        <v>529</v>
      </c>
      <c r="AU803">
        <v>5</v>
      </c>
      <c r="AV803" t="s">
        <v>536</v>
      </c>
      <c r="AW803">
        <v>4</v>
      </c>
      <c r="AX803" t="s">
        <v>487</v>
      </c>
      <c r="AY803">
        <v>0</v>
      </c>
      <c r="BA803">
        <v>0</v>
      </c>
      <c r="BC803">
        <v>0</v>
      </c>
      <c r="BE803">
        <v>0</v>
      </c>
      <c r="BF803">
        <v>0</v>
      </c>
      <c r="BG803">
        <v>0</v>
      </c>
      <c r="BH803">
        <v>0</v>
      </c>
      <c r="BI803">
        <v>0</v>
      </c>
      <c r="BJ803">
        <v>90</v>
      </c>
      <c r="BK803" t="s">
        <v>668</v>
      </c>
      <c r="BL803" t="s">
        <v>669</v>
      </c>
      <c r="BM803" t="s">
        <v>667</v>
      </c>
      <c r="BN803" t="s">
        <v>758</v>
      </c>
      <c r="BO803">
        <v>1</v>
      </c>
      <c r="BP803">
        <v>0</v>
      </c>
      <c r="BQ803">
        <v>1</v>
      </c>
      <c r="BR803" t="s">
        <v>81</v>
      </c>
      <c r="BS803">
        <v>50</v>
      </c>
      <c r="BT803" t="s">
        <v>759</v>
      </c>
      <c r="BU803">
        <v>200</v>
      </c>
      <c r="BV803">
        <v>489</v>
      </c>
      <c r="BW803">
        <v>1</v>
      </c>
    </row>
    <row r="804" spans="1:75" x14ac:dyDescent="0.15">
      <c r="A804">
        <v>3</v>
      </c>
      <c r="B804">
        <v>400501</v>
      </c>
      <c r="C804">
        <v>1</v>
      </c>
      <c r="D804" t="s">
        <v>713</v>
      </c>
      <c r="E804">
        <v>20141119</v>
      </c>
      <c r="F804">
        <v>1</v>
      </c>
      <c r="G804" t="s">
        <v>472</v>
      </c>
      <c r="H804">
        <v>1</v>
      </c>
      <c r="I804" t="s">
        <v>710</v>
      </c>
      <c r="J804">
        <v>0</v>
      </c>
      <c r="K804">
        <v>0</v>
      </c>
      <c r="L804">
        <v>5</v>
      </c>
      <c r="M804" t="s">
        <v>652</v>
      </c>
      <c r="N804" t="s">
        <v>653</v>
      </c>
      <c r="O804" t="s">
        <v>654</v>
      </c>
      <c r="P804">
        <v>0</v>
      </c>
      <c r="R804">
        <v>0</v>
      </c>
      <c r="S804">
        <v>0</v>
      </c>
      <c r="T804">
        <v>0</v>
      </c>
      <c r="U804">
        <v>0</v>
      </c>
      <c r="V804">
        <v>0</v>
      </c>
      <c r="W804">
        <v>0</v>
      </c>
      <c r="X804">
        <v>0</v>
      </c>
      <c r="Y804" t="s">
        <v>63</v>
      </c>
      <c r="Z804">
        <v>0</v>
      </c>
      <c r="AA804" t="s">
        <v>70</v>
      </c>
      <c r="AB804" t="s">
        <v>477</v>
      </c>
      <c r="AC804">
        <v>0</v>
      </c>
      <c r="AD804" t="s">
        <v>478</v>
      </c>
      <c r="AE804" t="s">
        <v>714</v>
      </c>
      <c r="AF804">
        <v>0</v>
      </c>
      <c r="AG804" t="s">
        <v>478</v>
      </c>
      <c r="AH804" t="s">
        <v>94</v>
      </c>
      <c r="AI804">
        <v>0</v>
      </c>
      <c r="AJ804" t="s">
        <v>478</v>
      </c>
      <c r="AK804" t="s">
        <v>148</v>
      </c>
      <c r="AL804">
        <v>0</v>
      </c>
      <c r="AM804" t="s">
        <v>478</v>
      </c>
      <c r="AN804" t="s">
        <v>715</v>
      </c>
      <c r="AO804">
        <v>0</v>
      </c>
      <c r="AP804" t="s">
        <v>478</v>
      </c>
      <c r="AQ804">
        <v>5</v>
      </c>
      <c r="AR804" t="s">
        <v>528</v>
      </c>
      <c r="AS804">
        <v>13</v>
      </c>
      <c r="AT804" t="s">
        <v>529</v>
      </c>
      <c r="AU804">
        <v>5</v>
      </c>
      <c r="AV804" t="s">
        <v>536</v>
      </c>
      <c r="AW804">
        <v>4</v>
      </c>
      <c r="AX804" t="s">
        <v>487</v>
      </c>
      <c r="AY804">
        <v>0</v>
      </c>
      <c r="BA804">
        <v>0</v>
      </c>
      <c r="BC804">
        <v>0</v>
      </c>
      <c r="BE804">
        <v>0</v>
      </c>
      <c r="BF804">
        <v>0</v>
      </c>
      <c r="BG804">
        <v>0</v>
      </c>
      <c r="BH804">
        <v>0</v>
      </c>
      <c r="BI804">
        <v>0</v>
      </c>
      <c r="BJ804">
        <v>999</v>
      </c>
      <c r="BN804" t="s">
        <v>487</v>
      </c>
      <c r="BO804">
        <v>180</v>
      </c>
      <c r="BP804">
        <v>0</v>
      </c>
      <c r="BQ804">
        <v>1</v>
      </c>
      <c r="BR804" t="s">
        <v>81</v>
      </c>
      <c r="BS804">
        <v>99</v>
      </c>
      <c r="BT804" t="s">
        <v>655</v>
      </c>
      <c r="BU804">
        <v>999000</v>
      </c>
      <c r="BV804">
        <v>1</v>
      </c>
      <c r="BW804">
        <v>1</v>
      </c>
    </row>
    <row r="805" spans="1:75" x14ac:dyDescent="0.15">
      <c r="A805">
        <v>3</v>
      </c>
      <c r="B805">
        <v>400501</v>
      </c>
      <c r="C805">
        <v>1</v>
      </c>
      <c r="D805" t="s">
        <v>713</v>
      </c>
      <c r="E805">
        <v>20141120</v>
      </c>
      <c r="F805">
        <v>1</v>
      </c>
      <c r="G805" t="s">
        <v>472</v>
      </c>
      <c r="H805">
        <v>1</v>
      </c>
      <c r="I805" t="s">
        <v>710</v>
      </c>
      <c r="J805">
        <v>0</v>
      </c>
      <c r="K805">
        <v>0</v>
      </c>
      <c r="L805">
        <v>1</v>
      </c>
      <c r="M805" t="s">
        <v>754</v>
      </c>
      <c r="N805" t="s">
        <v>755</v>
      </c>
      <c r="O805" t="s">
        <v>687</v>
      </c>
      <c r="P805">
        <v>72</v>
      </c>
      <c r="R805">
        <v>0</v>
      </c>
      <c r="S805">
        <v>0</v>
      </c>
      <c r="T805">
        <v>0</v>
      </c>
      <c r="U805">
        <v>0</v>
      </c>
      <c r="V805">
        <v>0</v>
      </c>
      <c r="W805">
        <v>0</v>
      </c>
      <c r="X805">
        <v>0</v>
      </c>
      <c r="Y805" t="s">
        <v>63</v>
      </c>
      <c r="Z805">
        <v>160</v>
      </c>
      <c r="AA805" t="s">
        <v>70</v>
      </c>
      <c r="AB805" t="s">
        <v>477</v>
      </c>
      <c r="AC805">
        <v>13</v>
      </c>
      <c r="AD805" t="s">
        <v>478</v>
      </c>
      <c r="AE805" t="s">
        <v>714</v>
      </c>
      <c r="AF805">
        <v>11.2</v>
      </c>
      <c r="AG805" t="s">
        <v>478</v>
      </c>
      <c r="AH805" t="s">
        <v>94</v>
      </c>
      <c r="AI805">
        <v>0</v>
      </c>
      <c r="AJ805" t="s">
        <v>478</v>
      </c>
      <c r="AK805" t="s">
        <v>148</v>
      </c>
      <c r="AL805">
        <v>0</v>
      </c>
      <c r="AM805" t="s">
        <v>478</v>
      </c>
      <c r="AN805" t="s">
        <v>715</v>
      </c>
      <c r="AO805">
        <v>0.1</v>
      </c>
      <c r="AP805" t="s">
        <v>478</v>
      </c>
      <c r="AQ805">
        <v>0</v>
      </c>
      <c r="AS805">
        <v>0</v>
      </c>
      <c r="AU805">
        <v>0</v>
      </c>
      <c r="AW805">
        <v>0</v>
      </c>
      <c r="AY805">
        <v>0</v>
      </c>
      <c r="BA805">
        <v>0</v>
      </c>
      <c r="BC805">
        <v>0</v>
      </c>
      <c r="BE805">
        <v>0</v>
      </c>
      <c r="BF805">
        <v>0</v>
      </c>
      <c r="BG805">
        <v>0</v>
      </c>
      <c r="BH805">
        <v>0</v>
      </c>
      <c r="BI805">
        <v>0</v>
      </c>
      <c r="BJ805">
        <v>112</v>
      </c>
      <c r="BK805" t="s">
        <v>756</v>
      </c>
      <c r="BL805" t="s">
        <v>757</v>
      </c>
      <c r="BM805" t="s">
        <v>687</v>
      </c>
      <c r="BN805" t="s">
        <v>758</v>
      </c>
      <c r="BO805">
        <v>80</v>
      </c>
      <c r="BP805">
        <v>1000</v>
      </c>
      <c r="BQ805">
        <v>5</v>
      </c>
      <c r="BR805" t="s">
        <v>632</v>
      </c>
      <c r="BS805">
        <v>50</v>
      </c>
      <c r="BT805" t="s">
        <v>759</v>
      </c>
      <c r="BU805">
        <v>80</v>
      </c>
      <c r="BV805">
        <v>72</v>
      </c>
      <c r="BW805">
        <v>3</v>
      </c>
    </row>
    <row r="806" spans="1:75" x14ac:dyDescent="0.15">
      <c r="A806">
        <v>3</v>
      </c>
      <c r="B806">
        <v>400501</v>
      </c>
      <c r="C806">
        <v>1</v>
      </c>
      <c r="D806" t="s">
        <v>713</v>
      </c>
      <c r="E806">
        <v>20141120</v>
      </c>
      <c r="F806">
        <v>1</v>
      </c>
      <c r="G806" t="s">
        <v>472</v>
      </c>
      <c r="H806">
        <v>1</v>
      </c>
      <c r="I806" t="s">
        <v>710</v>
      </c>
      <c r="J806">
        <v>0</v>
      </c>
      <c r="K806">
        <v>0</v>
      </c>
      <c r="L806">
        <v>2</v>
      </c>
      <c r="M806" t="s">
        <v>506</v>
      </c>
      <c r="N806" t="s">
        <v>507</v>
      </c>
      <c r="O806" t="s">
        <v>508</v>
      </c>
      <c r="P806">
        <v>0</v>
      </c>
      <c r="R806">
        <v>0</v>
      </c>
      <c r="S806">
        <v>0</v>
      </c>
      <c r="T806">
        <v>0</v>
      </c>
      <c r="U806">
        <v>0</v>
      </c>
      <c r="V806">
        <v>0</v>
      </c>
      <c r="W806">
        <v>0</v>
      </c>
      <c r="X806">
        <v>0</v>
      </c>
      <c r="Y806" t="s">
        <v>63</v>
      </c>
      <c r="Z806">
        <v>0</v>
      </c>
      <c r="AA806" t="s">
        <v>70</v>
      </c>
      <c r="AB806" t="s">
        <v>477</v>
      </c>
      <c r="AC806">
        <v>0</v>
      </c>
      <c r="AD806" t="s">
        <v>478</v>
      </c>
      <c r="AE806" t="s">
        <v>714</v>
      </c>
      <c r="AF806">
        <v>0</v>
      </c>
      <c r="AG806" t="s">
        <v>478</v>
      </c>
      <c r="AH806" t="s">
        <v>94</v>
      </c>
      <c r="AI806">
        <v>0</v>
      </c>
      <c r="AJ806" t="s">
        <v>478</v>
      </c>
      <c r="AK806" t="s">
        <v>148</v>
      </c>
      <c r="AL806">
        <v>0</v>
      </c>
      <c r="AM806" t="s">
        <v>478</v>
      </c>
      <c r="AN806" t="s">
        <v>715</v>
      </c>
      <c r="AO806">
        <v>0.5</v>
      </c>
      <c r="AP806" t="s">
        <v>478</v>
      </c>
      <c r="AQ806">
        <v>0</v>
      </c>
      <c r="AS806">
        <v>0</v>
      </c>
      <c r="AU806">
        <v>0</v>
      </c>
      <c r="AW806">
        <v>0</v>
      </c>
      <c r="AY806">
        <v>0</v>
      </c>
      <c r="BA806">
        <v>0</v>
      </c>
      <c r="BC806">
        <v>0</v>
      </c>
      <c r="BE806">
        <v>0</v>
      </c>
      <c r="BF806">
        <v>0</v>
      </c>
      <c r="BG806">
        <v>0</v>
      </c>
      <c r="BH806">
        <v>0</v>
      </c>
      <c r="BI806">
        <v>0</v>
      </c>
      <c r="BJ806">
        <v>170</v>
      </c>
      <c r="BK806" t="s">
        <v>761</v>
      </c>
      <c r="BL806" t="s">
        <v>762</v>
      </c>
      <c r="BM806" t="s">
        <v>508</v>
      </c>
      <c r="BN806" t="s">
        <v>758</v>
      </c>
      <c r="BO806">
        <v>0.5</v>
      </c>
      <c r="BP806">
        <v>0</v>
      </c>
      <c r="BQ806">
        <v>1</v>
      </c>
      <c r="BR806" t="s">
        <v>81</v>
      </c>
      <c r="BS806">
        <v>50</v>
      </c>
      <c r="BT806" t="s">
        <v>759</v>
      </c>
      <c r="BU806">
        <v>1000</v>
      </c>
      <c r="BV806">
        <v>128</v>
      </c>
      <c r="BW806">
        <v>1</v>
      </c>
    </row>
    <row r="807" spans="1:75" x14ac:dyDescent="0.15">
      <c r="A807">
        <v>3</v>
      </c>
      <c r="B807">
        <v>400501</v>
      </c>
      <c r="C807">
        <v>1</v>
      </c>
      <c r="D807" t="s">
        <v>713</v>
      </c>
      <c r="E807">
        <v>20141120</v>
      </c>
      <c r="F807">
        <v>1</v>
      </c>
      <c r="G807" t="s">
        <v>472</v>
      </c>
      <c r="H807">
        <v>1</v>
      </c>
      <c r="I807" t="s">
        <v>710</v>
      </c>
      <c r="J807">
        <v>0</v>
      </c>
      <c r="K807">
        <v>0</v>
      </c>
      <c r="L807">
        <v>3</v>
      </c>
      <c r="M807" t="s">
        <v>602</v>
      </c>
      <c r="N807" t="s">
        <v>509</v>
      </c>
      <c r="O807" t="s">
        <v>509</v>
      </c>
      <c r="P807">
        <v>0</v>
      </c>
      <c r="R807">
        <v>0</v>
      </c>
      <c r="S807">
        <v>0</v>
      </c>
      <c r="T807">
        <v>0</v>
      </c>
      <c r="U807">
        <v>0</v>
      </c>
      <c r="V807">
        <v>0</v>
      </c>
      <c r="W807">
        <v>0</v>
      </c>
      <c r="X807">
        <v>0</v>
      </c>
      <c r="Y807" t="s">
        <v>63</v>
      </c>
      <c r="Z807">
        <v>0</v>
      </c>
      <c r="AA807" t="s">
        <v>70</v>
      </c>
      <c r="AB807" t="s">
        <v>477</v>
      </c>
      <c r="AC807">
        <v>0</v>
      </c>
      <c r="AD807" t="s">
        <v>478</v>
      </c>
      <c r="AE807" t="s">
        <v>714</v>
      </c>
      <c r="AF807">
        <v>0</v>
      </c>
      <c r="AG807" t="s">
        <v>478</v>
      </c>
      <c r="AH807" t="s">
        <v>94</v>
      </c>
      <c r="AI807">
        <v>0</v>
      </c>
      <c r="AJ807" t="s">
        <v>478</v>
      </c>
      <c r="AK807" t="s">
        <v>148</v>
      </c>
      <c r="AL807">
        <v>0</v>
      </c>
      <c r="AM807" t="s">
        <v>478</v>
      </c>
      <c r="AN807" t="s">
        <v>715</v>
      </c>
      <c r="AO807">
        <v>0</v>
      </c>
      <c r="AP807" t="s">
        <v>478</v>
      </c>
      <c r="AQ807">
        <v>0</v>
      </c>
      <c r="AS807">
        <v>0</v>
      </c>
      <c r="AU807">
        <v>0</v>
      </c>
      <c r="AW807">
        <v>0</v>
      </c>
      <c r="AY807">
        <v>0</v>
      </c>
      <c r="BA807">
        <v>0</v>
      </c>
      <c r="BC807">
        <v>0</v>
      </c>
      <c r="BE807">
        <v>0</v>
      </c>
      <c r="BF807">
        <v>0</v>
      </c>
      <c r="BG807">
        <v>0</v>
      </c>
      <c r="BH807">
        <v>0</v>
      </c>
      <c r="BI807">
        <v>0</v>
      </c>
      <c r="BJ807">
        <v>180</v>
      </c>
      <c r="BK807" t="s">
        <v>780</v>
      </c>
      <c r="BL807" t="s">
        <v>781</v>
      </c>
      <c r="BM807" t="s">
        <v>509</v>
      </c>
      <c r="BN807" t="s">
        <v>758</v>
      </c>
      <c r="BO807">
        <v>0.05</v>
      </c>
      <c r="BP807">
        <v>0</v>
      </c>
      <c r="BQ807">
        <v>1</v>
      </c>
      <c r="BR807" t="s">
        <v>81</v>
      </c>
      <c r="BS807">
        <v>50</v>
      </c>
      <c r="BT807" t="s">
        <v>759</v>
      </c>
      <c r="BU807">
        <v>20</v>
      </c>
      <c r="BV807">
        <v>189</v>
      </c>
      <c r="BW807">
        <v>1</v>
      </c>
    </row>
    <row r="808" spans="1:75" x14ac:dyDescent="0.15">
      <c r="A808">
        <v>3</v>
      </c>
      <c r="B808">
        <v>400501</v>
      </c>
      <c r="C808">
        <v>1</v>
      </c>
      <c r="D808" t="s">
        <v>713</v>
      </c>
      <c r="E808">
        <v>20141120</v>
      </c>
      <c r="F808">
        <v>1</v>
      </c>
      <c r="G808" t="s">
        <v>472</v>
      </c>
      <c r="H808">
        <v>1</v>
      </c>
      <c r="I808" t="s">
        <v>710</v>
      </c>
      <c r="J808">
        <v>0</v>
      </c>
      <c r="K808">
        <v>0</v>
      </c>
      <c r="L808">
        <v>4</v>
      </c>
      <c r="M808" t="s">
        <v>636</v>
      </c>
      <c r="N808" t="s">
        <v>637</v>
      </c>
      <c r="O808" t="s">
        <v>638</v>
      </c>
      <c r="P808">
        <v>2</v>
      </c>
      <c r="R808">
        <v>0</v>
      </c>
      <c r="S808">
        <v>0</v>
      </c>
      <c r="T808">
        <v>0</v>
      </c>
      <c r="U808">
        <v>0</v>
      </c>
      <c r="V808">
        <v>0</v>
      </c>
      <c r="W808">
        <v>0</v>
      </c>
      <c r="X808">
        <v>0</v>
      </c>
      <c r="Y808" t="s">
        <v>63</v>
      </c>
      <c r="Z808">
        <v>37</v>
      </c>
      <c r="AA808" t="s">
        <v>70</v>
      </c>
      <c r="AB808" t="s">
        <v>477</v>
      </c>
      <c r="AC808">
        <v>0.9</v>
      </c>
      <c r="AD808" t="s">
        <v>478</v>
      </c>
      <c r="AE808" t="s">
        <v>714</v>
      </c>
      <c r="AF808">
        <v>0.2</v>
      </c>
      <c r="AG808" t="s">
        <v>478</v>
      </c>
      <c r="AH808" t="s">
        <v>94</v>
      </c>
      <c r="AI808">
        <v>7.5</v>
      </c>
      <c r="AJ808" t="s">
        <v>478</v>
      </c>
      <c r="AK808" t="s">
        <v>148</v>
      </c>
      <c r="AL808">
        <v>0.3</v>
      </c>
      <c r="AM808" t="s">
        <v>478</v>
      </c>
      <c r="AN808" t="s">
        <v>715</v>
      </c>
      <c r="AO808">
        <v>0</v>
      </c>
      <c r="AP808" t="s">
        <v>478</v>
      </c>
      <c r="AQ808">
        <v>0</v>
      </c>
      <c r="AS808">
        <v>0</v>
      </c>
      <c r="AU808">
        <v>0</v>
      </c>
      <c r="AW808">
        <v>0</v>
      </c>
      <c r="AY808">
        <v>0</v>
      </c>
      <c r="BA808">
        <v>0</v>
      </c>
      <c r="BC808">
        <v>0</v>
      </c>
      <c r="BE808">
        <v>0</v>
      </c>
      <c r="BF808">
        <v>0</v>
      </c>
      <c r="BG808">
        <v>0</v>
      </c>
      <c r="BH808">
        <v>0</v>
      </c>
      <c r="BI808">
        <v>0</v>
      </c>
      <c r="BJ808">
        <v>12</v>
      </c>
      <c r="BK808" t="s">
        <v>639</v>
      </c>
      <c r="BL808" t="s">
        <v>807</v>
      </c>
      <c r="BM808" t="s">
        <v>638</v>
      </c>
      <c r="BN808" t="s">
        <v>758</v>
      </c>
      <c r="BO808">
        <v>10</v>
      </c>
      <c r="BP808">
        <v>0</v>
      </c>
      <c r="BQ808">
        <v>1</v>
      </c>
      <c r="BR808" t="s">
        <v>81</v>
      </c>
      <c r="BS808">
        <v>50</v>
      </c>
      <c r="BT808" t="s">
        <v>759</v>
      </c>
      <c r="BU808">
        <v>1000</v>
      </c>
      <c r="BV808">
        <v>176</v>
      </c>
      <c r="BW808">
        <v>1</v>
      </c>
    </row>
    <row r="809" spans="1:75" x14ac:dyDescent="0.15">
      <c r="A809">
        <v>3</v>
      </c>
      <c r="B809">
        <v>400501</v>
      </c>
      <c r="C809">
        <v>1</v>
      </c>
      <c r="D809" t="s">
        <v>713</v>
      </c>
      <c r="E809">
        <v>20141120</v>
      </c>
      <c r="F809">
        <v>1</v>
      </c>
      <c r="G809" t="s">
        <v>472</v>
      </c>
      <c r="H809">
        <v>1</v>
      </c>
      <c r="I809" t="s">
        <v>710</v>
      </c>
      <c r="J809">
        <v>0</v>
      </c>
      <c r="K809">
        <v>0</v>
      </c>
      <c r="L809">
        <v>5</v>
      </c>
      <c r="M809" t="s">
        <v>583</v>
      </c>
      <c r="N809" t="s">
        <v>584</v>
      </c>
      <c r="O809" t="s">
        <v>544</v>
      </c>
      <c r="P809">
        <v>5</v>
      </c>
      <c r="R809">
        <v>0</v>
      </c>
      <c r="S809">
        <v>0</v>
      </c>
      <c r="T809">
        <v>0</v>
      </c>
      <c r="U809">
        <v>0</v>
      </c>
      <c r="V809">
        <v>0</v>
      </c>
      <c r="W809">
        <v>0</v>
      </c>
      <c r="X809">
        <v>0</v>
      </c>
      <c r="Y809" t="s">
        <v>63</v>
      </c>
      <c r="Z809">
        <v>18</v>
      </c>
      <c r="AA809" t="s">
        <v>70</v>
      </c>
      <c r="AB809" t="s">
        <v>477</v>
      </c>
      <c r="AC809">
        <v>1.5</v>
      </c>
      <c r="AD809" t="s">
        <v>478</v>
      </c>
      <c r="AE809" t="s">
        <v>714</v>
      </c>
      <c r="AF809">
        <v>1.2</v>
      </c>
      <c r="AG809" t="s">
        <v>478</v>
      </c>
      <c r="AH809" t="s">
        <v>94</v>
      </c>
      <c r="AI809">
        <v>0</v>
      </c>
      <c r="AJ809" t="s">
        <v>478</v>
      </c>
      <c r="AK809" t="s">
        <v>148</v>
      </c>
      <c r="AL809">
        <v>0</v>
      </c>
      <c r="AM809" t="s">
        <v>478</v>
      </c>
      <c r="AN809" t="s">
        <v>715</v>
      </c>
      <c r="AO809">
        <v>0</v>
      </c>
      <c r="AP809" t="s">
        <v>478</v>
      </c>
      <c r="AQ809">
        <v>0</v>
      </c>
      <c r="AS809">
        <v>0</v>
      </c>
      <c r="AU809">
        <v>0</v>
      </c>
      <c r="AW809">
        <v>0</v>
      </c>
      <c r="AY809">
        <v>0</v>
      </c>
      <c r="BA809">
        <v>0</v>
      </c>
      <c r="BC809">
        <v>0</v>
      </c>
      <c r="BE809">
        <v>0</v>
      </c>
      <c r="BF809">
        <v>0</v>
      </c>
      <c r="BG809">
        <v>0</v>
      </c>
      <c r="BH809">
        <v>0</v>
      </c>
      <c r="BI809">
        <v>0</v>
      </c>
      <c r="BJ809">
        <v>120</v>
      </c>
      <c r="BK809" t="s">
        <v>808</v>
      </c>
      <c r="BL809" t="s">
        <v>809</v>
      </c>
      <c r="BM809" t="s">
        <v>544</v>
      </c>
      <c r="BN809" t="s">
        <v>758</v>
      </c>
      <c r="BO809">
        <v>12</v>
      </c>
      <c r="BP809">
        <v>0</v>
      </c>
      <c r="BQ809">
        <v>3</v>
      </c>
      <c r="BR809" t="s">
        <v>516</v>
      </c>
      <c r="BS809">
        <v>50</v>
      </c>
      <c r="BT809" t="s">
        <v>759</v>
      </c>
      <c r="BU809">
        <v>500</v>
      </c>
      <c r="BV809">
        <v>213</v>
      </c>
      <c r="BW809">
        <v>2</v>
      </c>
    </row>
    <row r="810" spans="1:75" x14ac:dyDescent="0.15">
      <c r="A810">
        <v>3</v>
      </c>
      <c r="B810">
        <v>400501</v>
      </c>
      <c r="C810">
        <v>1</v>
      </c>
      <c r="D810" t="s">
        <v>713</v>
      </c>
      <c r="E810">
        <v>20141120</v>
      </c>
      <c r="F810">
        <v>1</v>
      </c>
      <c r="G810" t="s">
        <v>472</v>
      </c>
      <c r="H810">
        <v>1</v>
      </c>
      <c r="I810" t="s">
        <v>710</v>
      </c>
      <c r="J810">
        <v>0</v>
      </c>
      <c r="K810">
        <v>0</v>
      </c>
      <c r="L810">
        <v>6</v>
      </c>
      <c r="M810" t="s">
        <v>974</v>
      </c>
      <c r="N810" t="s">
        <v>975</v>
      </c>
      <c r="O810" t="s">
        <v>976</v>
      </c>
      <c r="P810">
        <v>4</v>
      </c>
      <c r="R810">
        <v>0</v>
      </c>
      <c r="S810">
        <v>0</v>
      </c>
      <c r="T810">
        <v>0</v>
      </c>
      <c r="U810">
        <v>0</v>
      </c>
      <c r="V810">
        <v>0</v>
      </c>
      <c r="W810">
        <v>0</v>
      </c>
      <c r="X810">
        <v>0</v>
      </c>
      <c r="Y810" t="s">
        <v>63</v>
      </c>
      <c r="Z810">
        <v>37</v>
      </c>
      <c r="AA810" t="s">
        <v>70</v>
      </c>
      <c r="AB810" t="s">
        <v>477</v>
      </c>
      <c r="AC810">
        <v>1.5</v>
      </c>
      <c r="AD810" t="s">
        <v>478</v>
      </c>
      <c r="AE810" t="s">
        <v>714</v>
      </c>
      <c r="AF810">
        <v>0.7</v>
      </c>
      <c r="AG810" t="s">
        <v>478</v>
      </c>
      <c r="AH810" t="s">
        <v>94</v>
      </c>
      <c r="AI810">
        <v>6.3</v>
      </c>
      <c r="AJ810" t="s">
        <v>478</v>
      </c>
      <c r="AK810" t="s">
        <v>148</v>
      </c>
      <c r="AL810">
        <v>0.4</v>
      </c>
      <c r="AM810" t="s">
        <v>478</v>
      </c>
      <c r="AN810" t="s">
        <v>715</v>
      </c>
      <c r="AO810">
        <v>0.1</v>
      </c>
      <c r="AP810" t="s">
        <v>478</v>
      </c>
      <c r="AQ810">
        <v>0</v>
      </c>
      <c r="AS810">
        <v>0</v>
      </c>
      <c r="AU810">
        <v>0</v>
      </c>
      <c r="AW810">
        <v>0</v>
      </c>
      <c r="AY810">
        <v>0</v>
      </c>
      <c r="BA810">
        <v>0</v>
      </c>
      <c r="BC810">
        <v>0</v>
      </c>
      <c r="BE810">
        <v>0</v>
      </c>
      <c r="BF810">
        <v>0</v>
      </c>
      <c r="BG810">
        <v>0</v>
      </c>
      <c r="BH810">
        <v>0</v>
      </c>
      <c r="BI810">
        <v>0</v>
      </c>
      <c r="BJ810">
        <v>12</v>
      </c>
      <c r="BK810" t="s">
        <v>977</v>
      </c>
      <c r="BL810" t="s">
        <v>978</v>
      </c>
      <c r="BM810" t="s">
        <v>976</v>
      </c>
      <c r="BN810" t="s">
        <v>758</v>
      </c>
      <c r="BO810">
        <v>10</v>
      </c>
      <c r="BP810">
        <v>0</v>
      </c>
      <c r="BQ810">
        <v>1</v>
      </c>
      <c r="BR810" t="s">
        <v>81</v>
      </c>
      <c r="BS810">
        <v>50</v>
      </c>
      <c r="BT810" t="s">
        <v>759</v>
      </c>
      <c r="BU810">
        <v>1000</v>
      </c>
      <c r="BV810">
        <v>353</v>
      </c>
      <c r="BW810">
        <v>1</v>
      </c>
    </row>
    <row r="811" spans="1:75" x14ac:dyDescent="0.15">
      <c r="A811">
        <v>3</v>
      </c>
      <c r="B811">
        <v>400501</v>
      </c>
      <c r="C811">
        <v>1</v>
      </c>
      <c r="D811" t="s">
        <v>713</v>
      </c>
      <c r="E811">
        <v>20141120</v>
      </c>
      <c r="F811">
        <v>1</v>
      </c>
      <c r="G811" t="s">
        <v>472</v>
      </c>
      <c r="H811">
        <v>1</v>
      </c>
      <c r="I811" t="s">
        <v>710</v>
      </c>
      <c r="J811">
        <v>0</v>
      </c>
      <c r="K811">
        <v>0</v>
      </c>
      <c r="L811">
        <v>7</v>
      </c>
      <c r="M811" t="s">
        <v>778</v>
      </c>
      <c r="N811" t="s">
        <v>779</v>
      </c>
      <c r="O811" t="s">
        <v>505</v>
      </c>
      <c r="P811">
        <v>2</v>
      </c>
      <c r="R811">
        <v>0</v>
      </c>
      <c r="S811">
        <v>0</v>
      </c>
      <c r="T811">
        <v>0</v>
      </c>
      <c r="U811">
        <v>0</v>
      </c>
      <c r="V811">
        <v>0</v>
      </c>
      <c r="W811">
        <v>0</v>
      </c>
      <c r="X811">
        <v>0</v>
      </c>
      <c r="Y811" t="s">
        <v>63</v>
      </c>
      <c r="Z811">
        <v>0</v>
      </c>
      <c r="AA811" t="s">
        <v>70</v>
      </c>
      <c r="AB811" t="s">
        <v>477</v>
      </c>
      <c r="AC811">
        <v>0</v>
      </c>
      <c r="AD811" t="s">
        <v>478</v>
      </c>
      <c r="AE811" t="s">
        <v>714</v>
      </c>
      <c r="AF811">
        <v>0</v>
      </c>
      <c r="AG811" t="s">
        <v>478</v>
      </c>
      <c r="AH811" t="s">
        <v>94</v>
      </c>
      <c r="AI811">
        <v>0</v>
      </c>
      <c r="AJ811" t="s">
        <v>478</v>
      </c>
      <c r="AK811" t="s">
        <v>148</v>
      </c>
      <c r="AL811">
        <v>0</v>
      </c>
      <c r="AM811" t="s">
        <v>478</v>
      </c>
      <c r="AN811" t="s">
        <v>715</v>
      </c>
      <c r="AO811">
        <v>0</v>
      </c>
      <c r="AP811" t="s">
        <v>478</v>
      </c>
      <c r="AQ811">
        <v>0</v>
      </c>
      <c r="AS811">
        <v>0</v>
      </c>
      <c r="AU811">
        <v>0</v>
      </c>
      <c r="AW811">
        <v>0</v>
      </c>
      <c r="AY811">
        <v>0</v>
      </c>
      <c r="BA811">
        <v>0</v>
      </c>
      <c r="BC811">
        <v>0</v>
      </c>
      <c r="BE811">
        <v>0</v>
      </c>
      <c r="BF811">
        <v>0</v>
      </c>
      <c r="BG811">
        <v>0</v>
      </c>
      <c r="BH811">
        <v>0</v>
      </c>
      <c r="BI811">
        <v>0</v>
      </c>
      <c r="BJ811">
        <v>141</v>
      </c>
      <c r="BN811" t="s">
        <v>758</v>
      </c>
      <c r="BO811">
        <v>8</v>
      </c>
      <c r="BP811">
        <v>0</v>
      </c>
      <c r="BQ811">
        <v>1</v>
      </c>
      <c r="BR811" t="s">
        <v>81</v>
      </c>
      <c r="BS811">
        <v>50</v>
      </c>
      <c r="BT811" t="s">
        <v>759</v>
      </c>
      <c r="BU811">
        <v>1350</v>
      </c>
      <c r="BV811">
        <v>394</v>
      </c>
      <c r="BW811">
        <v>1</v>
      </c>
    </row>
    <row r="812" spans="1:75" x14ac:dyDescent="0.15">
      <c r="A812">
        <v>3</v>
      </c>
      <c r="B812">
        <v>400501</v>
      </c>
      <c r="C812">
        <v>1</v>
      </c>
      <c r="D812" t="s">
        <v>713</v>
      </c>
      <c r="E812">
        <v>20141120</v>
      </c>
      <c r="F812">
        <v>1</v>
      </c>
      <c r="G812" t="s">
        <v>472</v>
      </c>
      <c r="H812">
        <v>1</v>
      </c>
      <c r="I812" t="s">
        <v>710</v>
      </c>
      <c r="J812">
        <v>0</v>
      </c>
      <c r="K812">
        <v>0</v>
      </c>
      <c r="L812">
        <v>8</v>
      </c>
      <c r="M812" t="s">
        <v>1533</v>
      </c>
      <c r="N812" t="s">
        <v>1534</v>
      </c>
      <c r="O812" t="s">
        <v>1482</v>
      </c>
      <c r="P812">
        <v>4</v>
      </c>
      <c r="R812">
        <v>0</v>
      </c>
      <c r="S812">
        <v>0</v>
      </c>
      <c r="T812">
        <v>0</v>
      </c>
      <c r="U812">
        <v>0</v>
      </c>
      <c r="V812">
        <v>0</v>
      </c>
      <c r="W812">
        <v>0</v>
      </c>
      <c r="X812">
        <v>0</v>
      </c>
      <c r="Y812" t="s">
        <v>63</v>
      </c>
      <c r="Z812">
        <v>0</v>
      </c>
      <c r="AA812" t="s">
        <v>70</v>
      </c>
      <c r="AB812" t="s">
        <v>477</v>
      </c>
      <c r="AC812">
        <v>0</v>
      </c>
      <c r="AD812" t="s">
        <v>478</v>
      </c>
      <c r="AE812" t="s">
        <v>714</v>
      </c>
      <c r="AF812">
        <v>0</v>
      </c>
      <c r="AG812" t="s">
        <v>478</v>
      </c>
      <c r="AH812" t="s">
        <v>94</v>
      </c>
      <c r="AI812">
        <v>0</v>
      </c>
      <c r="AJ812" t="s">
        <v>478</v>
      </c>
      <c r="AK812" t="s">
        <v>148</v>
      </c>
      <c r="AL812">
        <v>0</v>
      </c>
      <c r="AM812" t="s">
        <v>478</v>
      </c>
      <c r="AN812" t="s">
        <v>715</v>
      </c>
      <c r="AO812">
        <v>0</v>
      </c>
      <c r="AP812" t="s">
        <v>478</v>
      </c>
      <c r="AQ812">
        <v>0</v>
      </c>
      <c r="AS812">
        <v>0</v>
      </c>
      <c r="AU812">
        <v>0</v>
      </c>
      <c r="AW812">
        <v>0</v>
      </c>
      <c r="AY812">
        <v>0</v>
      </c>
      <c r="BA812">
        <v>0</v>
      </c>
      <c r="BC812">
        <v>0</v>
      </c>
      <c r="BE812">
        <v>0</v>
      </c>
      <c r="BF812">
        <v>0</v>
      </c>
      <c r="BG812">
        <v>0</v>
      </c>
      <c r="BH812">
        <v>0</v>
      </c>
      <c r="BI812">
        <v>0</v>
      </c>
      <c r="BJ812">
        <v>0</v>
      </c>
      <c r="BN812" t="s">
        <v>758</v>
      </c>
      <c r="BO812">
        <v>10</v>
      </c>
      <c r="BP812">
        <v>0</v>
      </c>
      <c r="BQ812">
        <v>1</v>
      </c>
      <c r="BR812" t="s">
        <v>81</v>
      </c>
      <c r="BS812">
        <v>50</v>
      </c>
      <c r="BT812" t="s">
        <v>759</v>
      </c>
      <c r="BU812">
        <v>500</v>
      </c>
      <c r="BV812">
        <v>221</v>
      </c>
      <c r="BW812">
        <v>2</v>
      </c>
    </row>
    <row r="813" spans="1:75" x14ac:dyDescent="0.15">
      <c r="A813">
        <v>3</v>
      </c>
      <c r="B813">
        <v>400501</v>
      </c>
      <c r="C813">
        <v>1</v>
      </c>
      <c r="D813" t="s">
        <v>713</v>
      </c>
      <c r="E813">
        <v>20141120</v>
      </c>
      <c r="F813">
        <v>1</v>
      </c>
      <c r="G813" t="s">
        <v>472</v>
      </c>
      <c r="H813">
        <v>1</v>
      </c>
      <c r="I813" t="s">
        <v>710</v>
      </c>
      <c r="J813">
        <v>0</v>
      </c>
      <c r="K813">
        <v>0</v>
      </c>
      <c r="L813">
        <v>9</v>
      </c>
      <c r="M813" t="s">
        <v>1528</v>
      </c>
      <c r="N813" t="s">
        <v>1529</v>
      </c>
      <c r="O813" t="s">
        <v>1530</v>
      </c>
      <c r="P813">
        <v>10</v>
      </c>
      <c r="R813">
        <v>0</v>
      </c>
      <c r="S813">
        <v>0</v>
      </c>
      <c r="T813">
        <v>0</v>
      </c>
      <c r="U813">
        <v>0</v>
      </c>
      <c r="V813">
        <v>0</v>
      </c>
      <c r="W813">
        <v>0</v>
      </c>
      <c r="X813">
        <v>0</v>
      </c>
      <c r="Y813" t="s">
        <v>63</v>
      </c>
      <c r="Z813">
        <v>2</v>
      </c>
      <c r="AA813" t="s">
        <v>70</v>
      </c>
      <c r="AB813" t="s">
        <v>477</v>
      </c>
      <c r="AC813">
        <v>0.2</v>
      </c>
      <c r="AD813" t="s">
        <v>478</v>
      </c>
      <c r="AE813" t="s">
        <v>714</v>
      </c>
      <c r="AF813">
        <v>0</v>
      </c>
      <c r="AG813" t="s">
        <v>478</v>
      </c>
      <c r="AH813" t="s">
        <v>94</v>
      </c>
      <c r="AI813">
        <v>0.5</v>
      </c>
      <c r="AJ813" t="s">
        <v>478</v>
      </c>
      <c r="AK813" t="s">
        <v>148</v>
      </c>
      <c r="AL813">
        <v>0.3</v>
      </c>
      <c r="AM813" t="s">
        <v>478</v>
      </c>
      <c r="AN813" t="s">
        <v>715</v>
      </c>
      <c r="AO813">
        <v>0</v>
      </c>
      <c r="AP813" t="s">
        <v>478</v>
      </c>
      <c r="AQ813">
        <v>0</v>
      </c>
      <c r="AS813">
        <v>0</v>
      </c>
      <c r="AU813">
        <v>0</v>
      </c>
      <c r="AW813">
        <v>0</v>
      </c>
      <c r="AY813">
        <v>0</v>
      </c>
      <c r="BA813">
        <v>0</v>
      </c>
      <c r="BC813">
        <v>0</v>
      </c>
      <c r="BE813">
        <v>0</v>
      </c>
      <c r="BF813">
        <v>0</v>
      </c>
      <c r="BG813">
        <v>0</v>
      </c>
      <c r="BH813">
        <v>0</v>
      </c>
      <c r="BI813">
        <v>0</v>
      </c>
      <c r="BJ813">
        <v>60</v>
      </c>
      <c r="BK813" t="s">
        <v>1531</v>
      </c>
      <c r="BL813" t="s">
        <v>1532</v>
      </c>
      <c r="BM813" t="s">
        <v>1530</v>
      </c>
      <c r="BN813" t="s">
        <v>758</v>
      </c>
      <c r="BO813">
        <v>10</v>
      </c>
      <c r="BP813">
        <v>0</v>
      </c>
      <c r="BQ813">
        <v>1</v>
      </c>
      <c r="BR813" t="s">
        <v>81</v>
      </c>
      <c r="BS813">
        <v>50</v>
      </c>
      <c r="BT813" t="s">
        <v>759</v>
      </c>
      <c r="BU813">
        <v>200</v>
      </c>
      <c r="BV813">
        <v>169</v>
      </c>
      <c r="BW813">
        <v>2</v>
      </c>
    </row>
    <row r="814" spans="1:75" x14ac:dyDescent="0.15">
      <c r="A814">
        <v>3</v>
      </c>
      <c r="B814">
        <v>400501</v>
      </c>
      <c r="C814">
        <v>1</v>
      </c>
      <c r="D814" t="s">
        <v>713</v>
      </c>
      <c r="E814">
        <v>20141120</v>
      </c>
      <c r="F814">
        <v>1</v>
      </c>
      <c r="G814" t="s">
        <v>472</v>
      </c>
      <c r="H814">
        <v>1</v>
      </c>
      <c r="I814" t="s">
        <v>710</v>
      </c>
      <c r="J814">
        <v>0</v>
      </c>
      <c r="K814">
        <v>0</v>
      </c>
      <c r="L814">
        <v>1</v>
      </c>
      <c r="M814" t="s">
        <v>1054</v>
      </c>
      <c r="N814" t="s">
        <v>1055</v>
      </c>
      <c r="O814" t="s">
        <v>597</v>
      </c>
      <c r="P814">
        <v>10</v>
      </c>
      <c r="R814">
        <v>0</v>
      </c>
      <c r="S814">
        <v>0</v>
      </c>
      <c r="T814">
        <v>0</v>
      </c>
      <c r="U814">
        <v>0</v>
      </c>
      <c r="V814">
        <v>0</v>
      </c>
      <c r="W814">
        <v>0</v>
      </c>
      <c r="X814">
        <v>0</v>
      </c>
      <c r="Y814" t="s">
        <v>63</v>
      </c>
      <c r="Z814">
        <v>3</v>
      </c>
      <c r="AA814" t="s">
        <v>70</v>
      </c>
      <c r="AB814" t="s">
        <v>477</v>
      </c>
      <c r="AC814">
        <v>0.3</v>
      </c>
      <c r="AD814" t="s">
        <v>478</v>
      </c>
      <c r="AE814" t="s">
        <v>714</v>
      </c>
      <c r="AF814">
        <v>0</v>
      </c>
      <c r="AG814" t="s">
        <v>478</v>
      </c>
      <c r="AH814" t="s">
        <v>94</v>
      </c>
      <c r="AI814">
        <v>0.6</v>
      </c>
      <c r="AJ814" t="s">
        <v>478</v>
      </c>
      <c r="AK814" t="s">
        <v>148</v>
      </c>
      <c r="AL814">
        <v>0.5</v>
      </c>
      <c r="AM814" t="s">
        <v>478</v>
      </c>
      <c r="AN814" t="s">
        <v>715</v>
      </c>
      <c r="AO814">
        <v>0</v>
      </c>
      <c r="AP814" t="s">
        <v>478</v>
      </c>
      <c r="AQ814">
        <v>4</v>
      </c>
      <c r="AR814" t="s">
        <v>530</v>
      </c>
      <c r="AS814">
        <v>4</v>
      </c>
      <c r="AT814" t="s">
        <v>531</v>
      </c>
      <c r="AU814">
        <v>3</v>
      </c>
      <c r="AV814" t="s">
        <v>484</v>
      </c>
      <c r="AW814">
        <v>1</v>
      </c>
      <c r="AX814" t="s">
        <v>482</v>
      </c>
      <c r="AY814">
        <v>8</v>
      </c>
      <c r="BA814">
        <v>3</v>
      </c>
      <c r="BC814">
        <v>0</v>
      </c>
      <c r="BE814">
        <v>0</v>
      </c>
      <c r="BF814">
        <v>1</v>
      </c>
      <c r="BG814">
        <v>0</v>
      </c>
      <c r="BH814">
        <v>0</v>
      </c>
      <c r="BI814">
        <v>0</v>
      </c>
      <c r="BJ814">
        <v>60</v>
      </c>
      <c r="BK814" t="s">
        <v>1056</v>
      </c>
      <c r="BL814" t="s">
        <v>1057</v>
      </c>
      <c r="BM814" t="s">
        <v>597</v>
      </c>
      <c r="BN814" t="s">
        <v>758</v>
      </c>
      <c r="BO814">
        <v>20</v>
      </c>
      <c r="BP814">
        <v>0</v>
      </c>
      <c r="BQ814">
        <v>1</v>
      </c>
      <c r="BR814" t="s">
        <v>81</v>
      </c>
      <c r="BS814">
        <v>50</v>
      </c>
      <c r="BT814" t="s">
        <v>759</v>
      </c>
      <c r="BU814">
        <v>1000</v>
      </c>
      <c r="BV814">
        <v>522</v>
      </c>
      <c r="BW814">
        <v>3</v>
      </c>
    </row>
    <row r="815" spans="1:75" x14ac:dyDescent="0.15">
      <c r="A815">
        <v>3</v>
      </c>
      <c r="B815">
        <v>400501</v>
      </c>
      <c r="C815">
        <v>1</v>
      </c>
      <c r="D815" t="s">
        <v>713</v>
      </c>
      <c r="E815">
        <v>20141120</v>
      </c>
      <c r="F815">
        <v>1</v>
      </c>
      <c r="G815" t="s">
        <v>472</v>
      </c>
      <c r="H815">
        <v>1</v>
      </c>
      <c r="I815" t="s">
        <v>710</v>
      </c>
      <c r="J815">
        <v>0</v>
      </c>
      <c r="K815">
        <v>0</v>
      </c>
      <c r="L815">
        <v>2</v>
      </c>
      <c r="M815" t="s">
        <v>672</v>
      </c>
      <c r="N815" t="s">
        <v>673</v>
      </c>
      <c r="O815" t="s">
        <v>538</v>
      </c>
      <c r="P815">
        <v>5</v>
      </c>
      <c r="R815">
        <v>0</v>
      </c>
      <c r="S815">
        <v>0</v>
      </c>
      <c r="T815">
        <v>0</v>
      </c>
      <c r="U815">
        <v>0</v>
      </c>
      <c r="V815">
        <v>0</v>
      </c>
      <c r="W815">
        <v>0</v>
      </c>
      <c r="X815">
        <v>0</v>
      </c>
      <c r="Y815" t="s">
        <v>63</v>
      </c>
      <c r="Z815">
        <v>20</v>
      </c>
      <c r="AA815" t="s">
        <v>70</v>
      </c>
      <c r="AB815" t="s">
        <v>477</v>
      </c>
      <c r="AC815">
        <v>1.4</v>
      </c>
      <c r="AD815" t="s">
        <v>478</v>
      </c>
      <c r="AE815" t="s">
        <v>714</v>
      </c>
      <c r="AF815">
        <v>1.5</v>
      </c>
      <c r="AG815" t="s">
        <v>478</v>
      </c>
      <c r="AH815" t="s">
        <v>94</v>
      </c>
      <c r="AI815">
        <v>0.1</v>
      </c>
      <c r="AJ815" t="s">
        <v>478</v>
      </c>
      <c r="AK815" t="s">
        <v>148</v>
      </c>
      <c r="AL815">
        <v>0.1</v>
      </c>
      <c r="AM815" t="s">
        <v>478</v>
      </c>
      <c r="AN815" t="s">
        <v>715</v>
      </c>
      <c r="AO815">
        <v>0</v>
      </c>
      <c r="AP815" t="s">
        <v>478</v>
      </c>
      <c r="AQ815">
        <v>4</v>
      </c>
      <c r="AR815" t="s">
        <v>530</v>
      </c>
      <c r="AS815">
        <v>4</v>
      </c>
      <c r="AT815" t="s">
        <v>531</v>
      </c>
      <c r="AU815">
        <v>3</v>
      </c>
      <c r="AV815" t="s">
        <v>484</v>
      </c>
      <c r="AW815">
        <v>1</v>
      </c>
      <c r="AX815" t="s">
        <v>482</v>
      </c>
      <c r="AY815">
        <v>8</v>
      </c>
      <c r="BA815">
        <v>3</v>
      </c>
      <c r="BC815">
        <v>0</v>
      </c>
      <c r="BE815">
        <v>0</v>
      </c>
      <c r="BF815">
        <v>1</v>
      </c>
      <c r="BG815">
        <v>0</v>
      </c>
      <c r="BH815">
        <v>0</v>
      </c>
      <c r="BI815">
        <v>0</v>
      </c>
      <c r="BJ815">
        <v>42</v>
      </c>
      <c r="BK815" t="s">
        <v>839</v>
      </c>
      <c r="BL815" t="s">
        <v>840</v>
      </c>
      <c r="BM815" t="s">
        <v>538</v>
      </c>
      <c r="BN815" t="s">
        <v>758</v>
      </c>
      <c r="BO815">
        <v>13.3</v>
      </c>
      <c r="BP815">
        <v>0</v>
      </c>
      <c r="BQ815">
        <v>1</v>
      </c>
      <c r="BR815" t="s">
        <v>81</v>
      </c>
      <c r="BS815">
        <v>50</v>
      </c>
      <c r="BT815" t="s">
        <v>759</v>
      </c>
      <c r="BU815">
        <v>240</v>
      </c>
      <c r="BV815">
        <v>87</v>
      </c>
      <c r="BW815">
        <v>2</v>
      </c>
    </row>
    <row r="816" spans="1:75" x14ac:dyDescent="0.15">
      <c r="A816">
        <v>3</v>
      </c>
      <c r="B816">
        <v>400501</v>
      </c>
      <c r="C816">
        <v>1</v>
      </c>
      <c r="D816" t="s">
        <v>713</v>
      </c>
      <c r="E816">
        <v>20141120</v>
      </c>
      <c r="F816">
        <v>1</v>
      </c>
      <c r="G816" t="s">
        <v>472</v>
      </c>
      <c r="H816">
        <v>1</v>
      </c>
      <c r="I816" t="s">
        <v>710</v>
      </c>
      <c r="J816">
        <v>0</v>
      </c>
      <c r="K816">
        <v>0</v>
      </c>
      <c r="L816">
        <v>3</v>
      </c>
      <c r="M816" t="s">
        <v>570</v>
      </c>
      <c r="N816" t="s">
        <v>571</v>
      </c>
      <c r="O816" t="s">
        <v>512</v>
      </c>
      <c r="P816">
        <v>1</v>
      </c>
      <c r="R816">
        <v>0</v>
      </c>
      <c r="S816">
        <v>0</v>
      </c>
      <c r="T816">
        <v>0</v>
      </c>
      <c r="U816">
        <v>0</v>
      </c>
      <c r="V816">
        <v>0</v>
      </c>
      <c r="W816">
        <v>0</v>
      </c>
      <c r="X816">
        <v>0</v>
      </c>
      <c r="Y816" t="s">
        <v>63</v>
      </c>
      <c r="Z816">
        <v>1</v>
      </c>
      <c r="AA816" t="s">
        <v>70</v>
      </c>
      <c r="AB816" t="s">
        <v>477</v>
      </c>
      <c r="AC816">
        <v>0.1</v>
      </c>
      <c r="AD816" t="s">
        <v>478</v>
      </c>
      <c r="AE816" t="s">
        <v>714</v>
      </c>
      <c r="AF816">
        <v>0</v>
      </c>
      <c r="AG816" t="s">
        <v>478</v>
      </c>
      <c r="AH816" t="s">
        <v>94</v>
      </c>
      <c r="AI816">
        <v>0.2</v>
      </c>
      <c r="AJ816" t="s">
        <v>478</v>
      </c>
      <c r="AK816" t="s">
        <v>148</v>
      </c>
      <c r="AL816">
        <v>0</v>
      </c>
      <c r="AM816" t="s">
        <v>478</v>
      </c>
      <c r="AN816" t="s">
        <v>715</v>
      </c>
      <c r="AO816">
        <v>0.3</v>
      </c>
      <c r="AP816" t="s">
        <v>478</v>
      </c>
      <c r="AQ816">
        <v>4</v>
      </c>
      <c r="AR816" t="s">
        <v>530</v>
      </c>
      <c r="AS816">
        <v>4</v>
      </c>
      <c r="AT816" t="s">
        <v>531</v>
      </c>
      <c r="AU816">
        <v>3</v>
      </c>
      <c r="AV816" t="s">
        <v>484</v>
      </c>
      <c r="AW816">
        <v>1</v>
      </c>
      <c r="AX816" t="s">
        <v>482</v>
      </c>
      <c r="AY816">
        <v>8</v>
      </c>
      <c r="BA816">
        <v>3</v>
      </c>
      <c r="BC816">
        <v>0</v>
      </c>
      <c r="BE816">
        <v>0</v>
      </c>
      <c r="BF816">
        <v>1</v>
      </c>
      <c r="BG816">
        <v>0</v>
      </c>
      <c r="BH816">
        <v>0</v>
      </c>
      <c r="BI816">
        <v>0</v>
      </c>
      <c r="BJ816">
        <v>171</v>
      </c>
      <c r="BK816" t="s">
        <v>572</v>
      </c>
      <c r="BL816" t="s">
        <v>936</v>
      </c>
      <c r="BM816" t="s">
        <v>512</v>
      </c>
      <c r="BN816" t="s">
        <v>758</v>
      </c>
      <c r="BO816">
        <v>2</v>
      </c>
      <c r="BP816">
        <v>0</v>
      </c>
      <c r="BQ816">
        <v>1</v>
      </c>
      <c r="BR816" t="s">
        <v>81</v>
      </c>
      <c r="BS816">
        <v>50</v>
      </c>
      <c r="BT816" t="s">
        <v>759</v>
      </c>
      <c r="BU816">
        <v>1800</v>
      </c>
      <c r="BV816">
        <v>610</v>
      </c>
      <c r="BW816">
        <v>1</v>
      </c>
    </row>
    <row r="817" spans="1:75" x14ac:dyDescent="0.15">
      <c r="A817">
        <v>3</v>
      </c>
      <c r="B817">
        <v>400501</v>
      </c>
      <c r="C817">
        <v>1</v>
      </c>
      <c r="D817" t="s">
        <v>713</v>
      </c>
      <c r="E817">
        <v>20141120</v>
      </c>
      <c r="F817">
        <v>1</v>
      </c>
      <c r="G817" t="s">
        <v>472</v>
      </c>
      <c r="H817">
        <v>1</v>
      </c>
      <c r="I817" t="s">
        <v>710</v>
      </c>
      <c r="J817">
        <v>0</v>
      </c>
      <c r="K817">
        <v>0</v>
      </c>
      <c r="L817">
        <v>4</v>
      </c>
      <c r="M817" t="s">
        <v>561</v>
      </c>
      <c r="N817" t="s">
        <v>562</v>
      </c>
      <c r="O817" t="s">
        <v>563</v>
      </c>
      <c r="P817">
        <v>0</v>
      </c>
      <c r="R817">
        <v>0</v>
      </c>
      <c r="S817">
        <v>0</v>
      </c>
      <c r="T817">
        <v>0</v>
      </c>
      <c r="U817">
        <v>0</v>
      </c>
      <c r="V817">
        <v>0</v>
      </c>
      <c r="W817">
        <v>0</v>
      </c>
      <c r="X817">
        <v>0</v>
      </c>
      <c r="Y817" t="s">
        <v>63</v>
      </c>
      <c r="Z817">
        <v>2</v>
      </c>
      <c r="AA817" t="s">
        <v>70</v>
      </c>
      <c r="AB817" t="s">
        <v>477</v>
      </c>
      <c r="AC817">
        <v>0</v>
      </c>
      <c r="AD817" t="s">
        <v>478</v>
      </c>
      <c r="AE817" t="s">
        <v>714</v>
      </c>
      <c r="AF817">
        <v>0</v>
      </c>
      <c r="AG817" t="s">
        <v>478</v>
      </c>
      <c r="AH817" t="s">
        <v>94</v>
      </c>
      <c r="AI817">
        <v>0.5</v>
      </c>
      <c r="AJ817" t="s">
        <v>478</v>
      </c>
      <c r="AK817" t="s">
        <v>148</v>
      </c>
      <c r="AL817">
        <v>0</v>
      </c>
      <c r="AM817" t="s">
        <v>478</v>
      </c>
      <c r="AN817" t="s">
        <v>715</v>
      </c>
      <c r="AO817">
        <v>0</v>
      </c>
      <c r="AP817" t="s">
        <v>478</v>
      </c>
      <c r="AQ817">
        <v>4</v>
      </c>
      <c r="AR817" t="s">
        <v>530</v>
      </c>
      <c r="AS817">
        <v>4</v>
      </c>
      <c r="AT817" t="s">
        <v>531</v>
      </c>
      <c r="AU817">
        <v>3</v>
      </c>
      <c r="AV817" t="s">
        <v>484</v>
      </c>
      <c r="AW817">
        <v>1</v>
      </c>
      <c r="AX817" t="s">
        <v>482</v>
      </c>
      <c r="AY817">
        <v>8</v>
      </c>
      <c r="BA817">
        <v>3</v>
      </c>
      <c r="BC817">
        <v>0</v>
      </c>
      <c r="BE817">
        <v>0</v>
      </c>
      <c r="BF817">
        <v>1</v>
      </c>
      <c r="BG817">
        <v>0</v>
      </c>
      <c r="BH817">
        <v>0</v>
      </c>
      <c r="BI817">
        <v>0</v>
      </c>
      <c r="BJ817">
        <v>179</v>
      </c>
      <c r="BK817" t="s">
        <v>564</v>
      </c>
      <c r="BL817" t="s">
        <v>854</v>
      </c>
      <c r="BM817" t="s">
        <v>563</v>
      </c>
      <c r="BN817" t="s">
        <v>758</v>
      </c>
      <c r="BO817">
        <v>1</v>
      </c>
      <c r="BP817">
        <v>0</v>
      </c>
      <c r="BQ817">
        <v>1</v>
      </c>
      <c r="BR817" t="s">
        <v>81</v>
      </c>
      <c r="BS817">
        <v>50</v>
      </c>
      <c r="BT817" t="s">
        <v>759</v>
      </c>
      <c r="BU817">
        <v>1800</v>
      </c>
      <c r="BV817">
        <v>454</v>
      </c>
      <c r="BW817">
        <v>1</v>
      </c>
    </row>
    <row r="818" spans="1:75" x14ac:dyDescent="0.15">
      <c r="A818">
        <v>3</v>
      </c>
      <c r="B818">
        <v>400501</v>
      </c>
      <c r="C818">
        <v>1</v>
      </c>
      <c r="D818" t="s">
        <v>713</v>
      </c>
      <c r="E818">
        <v>20141120</v>
      </c>
      <c r="F818">
        <v>1</v>
      </c>
      <c r="G818" t="s">
        <v>472</v>
      </c>
      <c r="H818">
        <v>1</v>
      </c>
      <c r="I818" t="s">
        <v>710</v>
      </c>
      <c r="J818">
        <v>0</v>
      </c>
      <c r="K818">
        <v>0</v>
      </c>
      <c r="L818">
        <v>5</v>
      </c>
      <c r="M818" t="s">
        <v>786</v>
      </c>
      <c r="N818" t="s">
        <v>787</v>
      </c>
      <c r="O818" t="s">
        <v>788</v>
      </c>
      <c r="P818">
        <v>1</v>
      </c>
      <c r="R818">
        <v>0</v>
      </c>
      <c r="S818">
        <v>0</v>
      </c>
      <c r="T818">
        <v>0</v>
      </c>
      <c r="U818">
        <v>0</v>
      </c>
      <c r="V818">
        <v>0</v>
      </c>
      <c r="W818">
        <v>0</v>
      </c>
      <c r="X818">
        <v>0</v>
      </c>
      <c r="Y818" t="s">
        <v>63</v>
      </c>
      <c r="Z818">
        <v>2</v>
      </c>
      <c r="AA818" t="s">
        <v>70</v>
      </c>
      <c r="AB818" t="s">
        <v>477</v>
      </c>
      <c r="AC818">
        <v>0.3</v>
      </c>
      <c r="AD818" t="s">
        <v>478</v>
      </c>
      <c r="AE818" t="s">
        <v>714</v>
      </c>
      <c r="AF818">
        <v>0</v>
      </c>
      <c r="AG818" t="s">
        <v>478</v>
      </c>
      <c r="AH818" t="s">
        <v>94</v>
      </c>
      <c r="AI818">
        <v>0.2</v>
      </c>
      <c r="AJ818" t="s">
        <v>478</v>
      </c>
      <c r="AK818" t="s">
        <v>148</v>
      </c>
      <c r="AL818">
        <v>0</v>
      </c>
      <c r="AM818" t="s">
        <v>478</v>
      </c>
      <c r="AN818" t="s">
        <v>715</v>
      </c>
      <c r="AO818">
        <v>0.5</v>
      </c>
      <c r="AP818" t="s">
        <v>478</v>
      </c>
      <c r="AQ818">
        <v>4</v>
      </c>
      <c r="AR818" t="s">
        <v>530</v>
      </c>
      <c r="AS818">
        <v>4</v>
      </c>
      <c r="AT818" t="s">
        <v>531</v>
      </c>
      <c r="AU818">
        <v>3</v>
      </c>
      <c r="AV818" t="s">
        <v>484</v>
      </c>
      <c r="AW818">
        <v>1</v>
      </c>
      <c r="AX818" t="s">
        <v>482</v>
      </c>
      <c r="AY818">
        <v>8</v>
      </c>
      <c r="BA818">
        <v>3</v>
      </c>
      <c r="BC818">
        <v>0</v>
      </c>
      <c r="BE818">
        <v>0</v>
      </c>
      <c r="BF818">
        <v>1</v>
      </c>
      <c r="BG818">
        <v>0</v>
      </c>
      <c r="BH818">
        <v>0</v>
      </c>
      <c r="BI818">
        <v>0</v>
      </c>
      <c r="BJ818">
        <v>179</v>
      </c>
      <c r="BK818" t="s">
        <v>789</v>
      </c>
      <c r="BL818" t="s">
        <v>790</v>
      </c>
      <c r="BM818" t="s">
        <v>788</v>
      </c>
      <c r="BN818" t="s">
        <v>758</v>
      </c>
      <c r="BO818">
        <v>1</v>
      </c>
      <c r="BP818">
        <v>0</v>
      </c>
      <c r="BQ818">
        <v>1</v>
      </c>
      <c r="BR818" t="s">
        <v>81</v>
      </c>
      <c r="BS818">
        <v>50</v>
      </c>
      <c r="BT818" t="s">
        <v>759</v>
      </c>
      <c r="BU818">
        <v>1000</v>
      </c>
      <c r="BV818">
        <v>539</v>
      </c>
      <c r="BW818">
        <v>1</v>
      </c>
    </row>
    <row r="819" spans="1:75" x14ac:dyDescent="0.15">
      <c r="A819">
        <v>3</v>
      </c>
      <c r="B819">
        <v>400501</v>
      </c>
      <c r="C819">
        <v>1</v>
      </c>
      <c r="D819" t="s">
        <v>713</v>
      </c>
      <c r="E819">
        <v>20141120</v>
      </c>
      <c r="F819">
        <v>1</v>
      </c>
      <c r="G819" t="s">
        <v>472</v>
      </c>
      <c r="H819">
        <v>1</v>
      </c>
      <c r="I819" t="s">
        <v>710</v>
      </c>
      <c r="J819">
        <v>0</v>
      </c>
      <c r="K819">
        <v>0</v>
      </c>
      <c r="L819">
        <v>1</v>
      </c>
      <c r="M819" t="s">
        <v>545</v>
      </c>
      <c r="N819" t="s">
        <v>546</v>
      </c>
      <c r="O819" t="s">
        <v>547</v>
      </c>
      <c r="P819">
        <v>24</v>
      </c>
      <c r="R819">
        <v>0</v>
      </c>
      <c r="S819">
        <v>0</v>
      </c>
      <c r="T819">
        <v>0</v>
      </c>
      <c r="U819">
        <v>0</v>
      </c>
      <c r="V819">
        <v>0</v>
      </c>
      <c r="W819">
        <v>0</v>
      </c>
      <c r="X819">
        <v>0</v>
      </c>
      <c r="Y819" t="s">
        <v>63</v>
      </c>
      <c r="Z819">
        <v>249</v>
      </c>
      <c r="AA819" t="s">
        <v>70</v>
      </c>
      <c r="AB819" t="s">
        <v>477</v>
      </c>
      <c r="AC819">
        <v>4.3</v>
      </c>
      <c r="AD819" t="s">
        <v>478</v>
      </c>
      <c r="AE819" t="s">
        <v>714</v>
      </c>
      <c r="AF819">
        <v>0.6</v>
      </c>
      <c r="AG819" t="s">
        <v>478</v>
      </c>
      <c r="AH819" t="s">
        <v>94</v>
      </c>
      <c r="AI819">
        <v>54</v>
      </c>
      <c r="AJ819" t="s">
        <v>478</v>
      </c>
      <c r="AK819" t="s">
        <v>148</v>
      </c>
      <c r="AL819">
        <v>0.4</v>
      </c>
      <c r="AM819" t="s">
        <v>478</v>
      </c>
      <c r="AN819" t="s">
        <v>715</v>
      </c>
      <c r="AO819">
        <v>0</v>
      </c>
      <c r="AP819" t="s">
        <v>478</v>
      </c>
      <c r="AQ819">
        <v>1</v>
      </c>
      <c r="AR819" t="s">
        <v>524</v>
      </c>
      <c r="AS819">
        <v>14</v>
      </c>
      <c r="AT819" t="s">
        <v>487</v>
      </c>
      <c r="AU819">
        <v>6</v>
      </c>
      <c r="AV819" t="s">
        <v>525</v>
      </c>
      <c r="AW819">
        <v>1</v>
      </c>
      <c r="AX819" t="s">
        <v>482</v>
      </c>
      <c r="AY819">
        <v>0</v>
      </c>
      <c r="BA819">
        <v>0</v>
      </c>
      <c r="BC819">
        <v>0</v>
      </c>
      <c r="BE819">
        <v>0</v>
      </c>
      <c r="BF819">
        <v>0</v>
      </c>
      <c r="BG819">
        <v>0</v>
      </c>
      <c r="BH819">
        <v>0</v>
      </c>
      <c r="BI819">
        <v>0</v>
      </c>
      <c r="BJ819">
        <v>10</v>
      </c>
      <c r="BK819" t="s">
        <v>782</v>
      </c>
      <c r="BL819" t="s">
        <v>783</v>
      </c>
      <c r="BM819" t="s">
        <v>547</v>
      </c>
      <c r="BN819" t="s">
        <v>758</v>
      </c>
      <c r="BO819">
        <v>70</v>
      </c>
      <c r="BP819">
        <v>0</v>
      </c>
      <c r="BQ819">
        <v>1</v>
      </c>
      <c r="BR819" t="s">
        <v>81</v>
      </c>
      <c r="BS819">
        <v>50</v>
      </c>
      <c r="BT819" t="s">
        <v>759</v>
      </c>
      <c r="BU819">
        <v>10000</v>
      </c>
      <c r="BV819">
        <v>3387</v>
      </c>
      <c r="BW819">
        <v>1</v>
      </c>
    </row>
    <row r="820" spans="1:75" x14ac:dyDescent="0.15">
      <c r="A820">
        <v>3</v>
      </c>
      <c r="B820">
        <v>400501</v>
      </c>
      <c r="C820">
        <v>1</v>
      </c>
      <c r="D820" t="s">
        <v>713</v>
      </c>
      <c r="E820">
        <v>20141120</v>
      </c>
      <c r="F820">
        <v>1</v>
      </c>
      <c r="G820" t="s">
        <v>472</v>
      </c>
      <c r="H820">
        <v>1</v>
      </c>
      <c r="I820" t="s">
        <v>710</v>
      </c>
      <c r="J820">
        <v>0</v>
      </c>
      <c r="K820">
        <v>0</v>
      </c>
      <c r="L820">
        <v>1</v>
      </c>
      <c r="M820" t="s">
        <v>551</v>
      </c>
      <c r="N820" t="s">
        <v>552</v>
      </c>
      <c r="O820" t="s">
        <v>553</v>
      </c>
      <c r="P820">
        <v>3</v>
      </c>
      <c r="R820">
        <v>0</v>
      </c>
      <c r="S820">
        <v>0</v>
      </c>
      <c r="T820">
        <v>0</v>
      </c>
      <c r="U820">
        <v>0</v>
      </c>
      <c r="V820">
        <v>0</v>
      </c>
      <c r="W820">
        <v>0</v>
      </c>
      <c r="X820">
        <v>0</v>
      </c>
      <c r="Y820" t="s">
        <v>63</v>
      </c>
      <c r="Z820">
        <v>22</v>
      </c>
      <c r="AA820" t="s">
        <v>70</v>
      </c>
      <c r="AB820" t="s">
        <v>477</v>
      </c>
      <c r="AC820">
        <v>1.6</v>
      </c>
      <c r="AD820" t="s">
        <v>478</v>
      </c>
      <c r="AE820" t="s">
        <v>714</v>
      </c>
      <c r="AF820">
        <v>0.7</v>
      </c>
      <c r="AG820" t="s">
        <v>478</v>
      </c>
      <c r="AH820" t="s">
        <v>94</v>
      </c>
      <c r="AI820">
        <v>2.5</v>
      </c>
      <c r="AJ820" t="s">
        <v>478</v>
      </c>
      <c r="AK820" t="s">
        <v>148</v>
      </c>
      <c r="AL820">
        <v>0.5</v>
      </c>
      <c r="AM820" t="s">
        <v>478</v>
      </c>
      <c r="AN820" t="s">
        <v>715</v>
      </c>
      <c r="AO820">
        <v>1.6</v>
      </c>
      <c r="AP820" t="s">
        <v>478</v>
      </c>
      <c r="AQ820">
        <v>5</v>
      </c>
      <c r="AR820" t="s">
        <v>528</v>
      </c>
      <c r="AS820">
        <v>13</v>
      </c>
      <c r="AT820" t="s">
        <v>529</v>
      </c>
      <c r="AU820">
        <v>6</v>
      </c>
      <c r="AV820" t="s">
        <v>525</v>
      </c>
      <c r="AW820">
        <v>4</v>
      </c>
      <c r="AX820" t="s">
        <v>487</v>
      </c>
      <c r="AY820">
        <v>0</v>
      </c>
      <c r="BA820">
        <v>0</v>
      </c>
      <c r="BC820">
        <v>0</v>
      </c>
      <c r="BE820">
        <v>0</v>
      </c>
      <c r="BF820">
        <v>0</v>
      </c>
      <c r="BG820">
        <v>0</v>
      </c>
      <c r="BH820">
        <v>0</v>
      </c>
      <c r="BI820">
        <v>0</v>
      </c>
      <c r="BJ820">
        <v>46</v>
      </c>
      <c r="BK820" t="s">
        <v>820</v>
      </c>
      <c r="BL820" t="s">
        <v>821</v>
      </c>
      <c r="BM820" t="s">
        <v>553</v>
      </c>
      <c r="BN820" t="s">
        <v>758</v>
      </c>
      <c r="BO820">
        <v>12</v>
      </c>
      <c r="BP820">
        <v>0</v>
      </c>
      <c r="BQ820">
        <v>1</v>
      </c>
      <c r="BR820" t="s">
        <v>81</v>
      </c>
      <c r="BS820">
        <v>50</v>
      </c>
      <c r="BT820" t="s">
        <v>759</v>
      </c>
      <c r="BU820">
        <v>1000</v>
      </c>
      <c r="BV820">
        <v>255</v>
      </c>
      <c r="BW820">
        <v>1</v>
      </c>
    </row>
    <row r="821" spans="1:75" x14ac:dyDescent="0.15">
      <c r="A821">
        <v>3</v>
      </c>
      <c r="B821">
        <v>400501</v>
      </c>
      <c r="C821">
        <v>1</v>
      </c>
      <c r="D821" t="s">
        <v>713</v>
      </c>
      <c r="E821">
        <v>20141120</v>
      </c>
      <c r="F821">
        <v>1</v>
      </c>
      <c r="G821" t="s">
        <v>472</v>
      </c>
      <c r="H821">
        <v>1</v>
      </c>
      <c r="I821" t="s">
        <v>710</v>
      </c>
      <c r="J821">
        <v>0</v>
      </c>
      <c r="K821">
        <v>0</v>
      </c>
      <c r="L821">
        <v>2</v>
      </c>
      <c r="M821" t="s">
        <v>786</v>
      </c>
      <c r="N821" t="s">
        <v>787</v>
      </c>
      <c r="O821" t="s">
        <v>788</v>
      </c>
      <c r="P821">
        <v>1</v>
      </c>
      <c r="R821">
        <v>0</v>
      </c>
      <c r="S821">
        <v>0</v>
      </c>
      <c r="T821">
        <v>0</v>
      </c>
      <c r="U821">
        <v>0</v>
      </c>
      <c r="V821">
        <v>0</v>
      </c>
      <c r="W821">
        <v>0</v>
      </c>
      <c r="X821">
        <v>0</v>
      </c>
      <c r="Y821" t="s">
        <v>63</v>
      </c>
      <c r="Z821">
        <v>2</v>
      </c>
      <c r="AA821" t="s">
        <v>70</v>
      </c>
      <c r="AB821" t="s">
        <v>477</v>
      </c>
      <c r="AC821">
        <v>0.3</v>
      </c>
      <c r="AD821" t="s">
        <v>478</v>
      </c>
      <c r="AE821" t="s">
        <v>714</v>
      </c>
      <c r="AF821">
        <v>0</v>
      </c>
      <c r="AG821" t="s">
        <v>478</v>
      </c>
      <c r="AH821" t="s">
        <v>94</v>
      </c>
      <c r="AI821">
        <v>0.2</v>
      </c>
      <c r="AJ821" t="s">
        <v>478</v>
      </c>
      <c r="AK821" t="s">
        <v>148</v>
      </c>
      <c r="AL821">
        <v>0</v>
      </c>
      <c r="AM821" t="s">
        <v>478</v>
      </c>
      <c r="AN821" t="s">
        <v>715</v>
      </c>
      <c r="AO821">
        <v>0.5</v>
      </c>
      <c r="AP821" t="s">
        <v>478</v>
      </c>
      <c r="AQ821">
        <v>5</v>
      </c>
      <c r="AR821" t="s">
        <v>528</v>
      </c>
      <c r="AS821">
        <v>13</v>
      </c>
      <c r="AT821" t="s">
        <v>529</v>
      </c>
      <c r="AU821">
        <v>6</v>
      </c>
      <c r="AV821" t="s">
        <v>525</v>
      </c>
      <c r="AW821">
        <v>4</v>
      </c>
      <c r="AX821" t="s">
        <v>487</v>
      </c>
      <c r="AY821">
        <v>0</v>
      </c>
      <c r="BA821">
        <v>0</v>
      </c>
      <c r="BC821">
        <v>0</v>
      </c>
      <c r="BE821">
        <v>0</v>
      </c>
      <c r="BF821">
        <v>0</v>
      </c>
      <c r="BG821">
        <v>0</v>
      </c>
      <c r="BH821">
        <v>0</v>
      </c>
      <c r="BI821">
        <v>0</v>
      </c>
      <c r="BJ821">
        <v>179</v>
      </c>
      <c r="BK821" t="s">
        <v>789</v>
      </c>
      <c r="BL821" t="s">
        <v>790</v>
      </c>
      <c r="BM821" t="s">
        <v>788</v>
      </c>
      <c r="BN821" t="s">
        <v>758</v>
      </c>
      <c r="BO821">
        <v>1</v>
      </c>
      <c r="BP821">
        <v>0</v>
      </c>
      <c r="BQ821">
        <v>1</v>
      </c>
      <c r="BR821" t="s">
        <v>81</v>
      </c>
      <c r="BS821">
        <v>50</v>
      </c>
      <c r="BT821" t="s">
        <v>759</v>
      </c>
      <c r="BU821">
        <v>1000</v>
      </c>
      <c r="BV821">
        <v>539</v>
      </c>
      <c r="BW821">
        <v>1</v>
      </c>
    </row>
    <row r="822" spans="1:75" x14ac:dyDescent="0.15">
      <c r="A822">
        <v>3</v>
      </c>
      <c r="B822">
        <v>400501</v>
      </c>
      <c r="C822">
        <v>1</v>
      </c>
      <c r="D822" t="s">
        <v>713</v>
      </c>
      <c r="E822">
        <v>20141120</v>
      </c>
      <c r="F822">
        <v>1</v>
      </c>
      <c r="G822" t="s">
        <v>472</v>
      </c>
      <c r="H822">
        <v>1</v>
      </c>
      <c r="I822" t="s">
        <v>710</v>
      </c>
      <c r="J822">
        <v>0</v>
      </c>
      <c r="K822">
        <v>0</v>
      </c>
      <c r="L822">
        <v>3</v>
      </c>
      <c r="M822" t="s">
        <v>682</v>
      </c>
      <c r="N822" t="s">
        <v>683</v>
      </c>
      <c r="O822" t="s">
        <v>683</v>
      </c>
      <c r="P822">
        <v>6</v>
      </c>
      <c r="R822">
        <v>0</v>
      </c>
      <c r="S822">
        <v>0</v>
      </c>
      <c r="T822">
        <v>0</v>
      </c>
      <c r="U822">
        <v>0</v>
      </c>
      <c r="V822">
        <v>0</v>
      </c>
      <c r="W822">
        <v>0</v>
      </c>
      <c r="X822">
        <v>0</v>
      </c>
      <c r="Y822" t="s">
        <v>63</v>
      </c>
      <c r="Z822">
        <v>13</v>
      </c>
      <c r="AA822" t="s">
        <v>70</v>
      </c>
      <c r="AB822" t="s">
        <v>477</v>
      </c>
      <c r="AC822">
        <v>0.1</v>
      </c>
      <c r="AD822" t="s">
        <v>478</v>
      </c>
      <c r="AE822" t="s">
        <v>714</v>
      </c>
      <c r="AF822">
        <v>0</v>
      </c>
      <c r="AG822" t="s">
        <v>478</v>
      </c>
      <c r="AH822" t="s">
        <v>94</v>
      </c>
      <c r="AI822">
        <v>3.2</v>
      </c>
      <c r="AJ822" t="s">
        <v>478</v>
      </c>
      <c r="AK822" t="s">
        <v>148</v>
      </c>
      <c r="AL822">
        <v>0.2</v>
      </c>
      <c r="AM822" t="s">
        <v>478</v>
      </c>
      <c r="AN822" t="s">
        <v>715</v>
      </c>
      <c r="AO822">
        <v>0</v>
      </c>
      <c r="AP822" t="s">
        <v>478</v>
      </c>
      <c r="AQ822">
        <v>5</v>
      </c>
      <c r="AR822" t="s">
        <v>528</v>
      </c>
      <c r="AS822">
        <v>13</v>
      </c>
      <c r="AT822" t="s">
        <v>529</v>
      </c>
      <c r="AU822">
        <v>6</v>
      </c>
      <c r="AV822" t="s">
        <v>525</v>
      </c>
      <c r="AW822">
        <v>4</v>
      </c>
      <c r="AX822" t="s">
        <v>487</v>
      </c>
      <c r="AY822">
        <v>0</v>
      </c>
      <c r="BA822">
        <v>0</v>
      </c>
      <c r="BC822">
        <v>0</v>
      </c>
      <c r="BE822">
        <v>0</v>
      </c>
      <c r="BF822">
        <v>0</v>
      </c>
      <c r="BG822">
        <v>0</v>
      </c>
      <c r="BH822">
        <v>0</v>
      </c>
      <c r="BI822">
        <v>0</v>
      </c>
      <c r="BJ822">
        <v>21</v>
      </c>
      <c r="BK822" t="s">
        <v>684</v>
      </c>
      <c r="BL822" t="s">
        <v>760</v>
      </c>
      <c r="BM822" t="s">
        <v>683</v>
      </c>
      <c r="BN822" t="s">
        <v>758</v>
      </c>
      <c r="BO822">
        <v>10</v>
      </c>
      <c r="BP822">
        <v>0</v>
      </c>
      <c r="BQ822">
        <v>1</v>
      </c>
      <c r="BR822" t="s">
        <v>81</v>
      </c>
      <c r="BS822">
        <v>50</v>
      </c>
      <c r="BT822" t="s">
        <v>759</v>
      </c>
      <c r="BU822">
        <v>300</v>
      </c>
      <c r="BV822">
        <v>151</v>
      </c>
      <c r="BW822">
        <v>2</v>
      </c>
    </row>
    <row r="823" spans="1:75" x14ac:dyDescent="0.15">
      <c r="A823">
        <v>3</v>
      </c>
      <c r="B823">
        <v>400501</v>
      </c>
      <c r="C823">
        <v>1</v>
      </c>
      <c r="D823" t="s">
        <v>713</v>
      </c>
      <c r="E823">
        <v>20141120</v>
      </c>
      <c r="F823">
        <v>1</v>
      </c>
      <c r="G823" t="s">
        <v>472</v>
      </c>
      <c r="H823">
        <v>1</v>
      </c>
      <c r="I823" t="s">
        <v>710</v>
      </c>
      <c r="J823">
        <v>0</v>
      </c>
      <c r="K823">
        <v>0</v>
      </c>
      <c r="L823">
        <v>4</v>
      </c>
      <c r="M823" t="s">
        <v>498</v>
      </c>
      <c r="N823" t="s">
        <v>499</v>
      </c>
      <c r="O823" t="s">
        <v>500</v>
      </c>
      <c r="P823">
        <v>1</v>
      </c>
      <c r="R823">
        <v>0</v>
      </c>
      <c r="S823">
        <v>0</v>
      </c>
      <c r="T823">
        <v>0</v>
      </c>
      <c r="U823">
        <v>0</v>
      </c>
      <c r="V823">
        <v>0</v>
      </c>
      <c r="W823">
        <v>0</v>
      </c>
      <c r="X823">
        <v>0</v>
      </c>
      <c r="Y823" t="s">
        <v>63</v>
      </c>
      <c r="Z823">
        <v>2</v>
      </c>
      <c r="AA823" t="s">
        <v>70</v>
      </c>
      <c r="AB823" t="s">
        <v>477</v>
      </c>
      <c r="AC823">
        <v>0</v>
      </c>
      <c r="AD823" t="s">
        <v>478</v>
      </c>
      <c r="AE823" t="s">
        <v>714</v>
      </c>
      <c r="AF823">
        <v>0</v>
      </c>
      <c r="AG823" t="s">
        <v>478</v>
      </c>
      <c r="AH823" t="s">
        <v>94</v>
      </c>
      <c r="AI823">
        <v>0.5</v>
      </c>
      <c r="AJ823" t="s">
        <v>478</v>
      </c>
      <c r="AK823" t="s">
        <v>148</v>
      </c>
      <c r="AL823">
        <v>0.1</v>
      </c>
      <c r="AM823" t="s">
        <v>478</v>
      </c>
      <c r="AN823" t="s">
        <v>715</v>
      </c>
      <c r="AO823">
        <v>0</v>
      </c>
      <c r="AP823" t="s">
        <v>478</v>
      </c>
      <c r="AQ823">
        <v>5</v>
      </c>
      <c r="AR823" t="s">
        <v>528</v>
      </c>
      <c r="AS823">
        <v>13</v>
      </c>
      <c r="AT823" t="s">
        <v>529</v>
      </c>
      <c r="AU823">
        <v>6</v>
      </c>
      <c r="AV823" t="s">
        <v>525</v>
      </c>
      <c r="AW823">
        <v>4</v>
      </c>
      <c r="AX823" t="s">
        <v>487</v>
      </c>
      <c r="AY823">
        <v>0</v>
      </c>
      <c r="BA823">
        <v>0</v>
      </c>
      <c r="BC823">
        <v>0</v>
      </c>
      <c r="BE823">
        <v>0</v>
      </c>
      <c r="BF823">
        <v>0</v>
      </c>
      <c r="BG823">
        <v>0</v>
      </c>
      <c r="BH823">
        <v>0</v>
      </c>
      <c r="BI823">
        <v>0</v>
      </c>
      <c r="BJ823">
        <v>60</v>
      </c>
      <c r="BK823" t="s">
        <v>501</v>
      </c>
      <c r="BL823" t="s">
        <v>835</v>
      </c>
      <c r="BM823" t="s">
        <v>500</v>
      </c>
      <c r="BN823" t="s">
        <v>758</v>
      </c>
      <c r="BO823">
        <v>5</v>
      </c>
      <c r="BP823">
        <v>0</v>
      </c>
      <c r="BQ823">
        <v>1</v>
      </c>
      <c r="BR823" t="s">
        <v>81</v>
      </c>
      <c r="BS823">
        <v>50</v>
      </c>
      <c r="BT823" t="s">
        <v>759</v>
      </c>
      <c r="BU823">
        <v>240</v>
      </c>
      <c r="BV823">
        <v>59</v>
      </c>
      <c r="BW823">
        <v>2</v>
      </c>
    </row>
    <row r="824" spans="1:75" x14ac:dyDescent="0.15">
      <c r="A824">
        <v>3</v>
      </c>
      <c r="B824">
        <v>400501</v>
      </c>
      <c r="C824">
        <v>1</v>
      </c>
      <c r="D824" t="s">
        <v>713</v>
      </c>
      <c r="E824">
        <v>20141120</v>
      </c>
      <c r="F824">
        <v>1</v>
      </c>
      <c r="G824" t="s">
        <v>472</v>
      </c>
      <c r="H824">
        <v>1</v>
      </c>
      <c r="I824" t="s">
        <v>710</v>
      </c>
      <c r="J824">
        <v>0</v>
      </c>
      <c r="K824">
        <v>0</v>
      </c>
      <c r="L824">
        <v>5</v>
      </c>
      <c r="M824" t="s">
        <v>581</v>
      </c>
      <c r="N824" t="s">
        <v>582</v>
      </c>
      <c r="O824" t="s">
        <v>550</v>
      </c>
      <c r="P824">
        <v>1</v>
      </c>
      <c r="R824">
        <v>0</v>
      </c>
      <c r="S824">
        <v>0</v>
      </c>
      <c r="T824">
        <v>0</v>
      </c>
      <c r="U824">
        <v>0</v>
      </c>
      <c r="V824">
        <v>0</v>
      </c>
      <c r="W824">
        <v>0</v>
      </c>
      <c r="X824">
        <v>0</v>
      </c>
      <c r="Y824" t="s">
        <v>63</v>
      </c>
      <c r="Z824">
        <v>0</v>
      </c>
      <c r="AA824" t="s">
        <v>70</v>
      </c>
      <c r="AB824" t="s">
        <v>477</v>
      </c>
      <c r="AC824">
        <v>0</v>
      </c>
      <c r="AD824" t="s">
        <v>478</v>
      </c>
      <c r="AE824" t="s">
        <v>714</v>
      </c>
      <c r="AF824">
        <v>0</v>
      </c>
      <c r="AG824" t="s">
        <v>478</v>
      </c>
      <c r="AH824" t="s">
        <v>94</v>
      </c>
      <c r="AI824">
        <v>0.1</v>
      </c>
      <c r="AJ824" t="s">
        <v>478</v>
      </c>
      <c r="AK824" t="s">
        <v>148</v>
      </c>
      <c r="AL824">
        <v>0</v>
      </c>
      <c r="AM824" t="s">
        <v>478</v>
      </c>
      <c r="AN824" t="s">
        <v>715</v>
      </c>
      <c r="AO824">
        <v>0</v>
      </c>
      <c r="AP824" t="s">
        <v>478</v>
      </c>
      <c r="AQ824">
        <v>5</v>
      </c>
      <c r="AR824" t="s">
        <v>528</v>
      </c>
      <c r="AS824">
        <v>13</v>
      </c>
      <c r="AT824" t="s">
        <v>529</v>
      </c>
      <c r="AU824">
        <v>6</v>
      </c>
      <c r="AV824" t="s">
        <v>525</v>
      </c>
      <c r="AW824">
        <v>4</v>
      </c>
      <c r="AX824" t="s">
        <v>487</v>
      </c>
      <c r="AY824">
        <v>0</v>
      </c>
      <c r="BA824">
        <v>0</v>
      </c>
      <c r="BC824">
        <v>0</v>
      </c>
      <c r="BE824">
        <v>0</v>
      </c>
      <c r="BF824">
        <v>0</v>
      </c>
      <c r="BG824">
        <v>0</v>
      </c>
      <c r="BH824">
        <v>0</v>
      </c>
      <c r="BI824">
        <v>0</v>
      </c>
      <c r="BJ824">
        <v>61</v>
      </c>
      <c r="BK824" t="s">
        <v>966</v>
      </c>
      <c r="BL824" t="s">
        <v>967</v>
      </c>
      <c r="BM824" t="s">
        <v>550</v>
      </c>
      <c r="BN824" t="s">
        <v>758</v>
      </c>
      <c r="BO824">
        <v>1</v>
      </c>
      <c r="BP824">
        <v>0</v>
      </c>
      <c r="BQ824">
        <v>1</v>
      </c>
      <c r="BR824" t="s">
        <v>81</v>
      </c>
      <c r="BS824">
        <v>50</v>
      </c>
      <c r="BT824" t="s">
        <v>759</v>
      </c>
      <c r="BU824">
        <v>300</v>
      </c>
      <c r="BV824">
        <v>216</v>
      </c>
      <c r="BW824">
        <v>2</v>
      </c>
    </row>
    <row r="825" spans="1:75" x14ac:dyDescent="0.15">
      <c r="A825">
        <v>3</v>
      </c>
      <c r="B825">
        <v>400501</v>
      </c>
      <c r="C825">
        <v>1</v>
      </c>
      <c r="D825" t="s">
        <v>713</v>
      </c>
      <c r="E825">
        <v>20141120</v>
      </c>
      <c r="F825">
        <v>1</v>
      </c>
      <c r="G825" t="s">
        <v>472</v>
      </c>
      <c r="H825">
        <v>1</v>
      </c>
      <c r="I825" t="s">
        <v>710</v>
      </c>
      <c r="J825">
        <v>0</v>
      </c>
      <c r="K825">
        <v>0</v>
      </c>
      <c r="L825">
        <v>6</v>
      </c>
      <c r="M825" t="s">
        <v>652</v>
      </c>
      <c r="N825" t="s">
        <v>653</v>
      </c>
      <c r="O825" t="s">
        <v>654</v>
      </c>
      <c r="P825">
        <v>0</v>
      </c>
      <c r="R825">
        <v>0</v>
      </c>
      <c r="S825">
        <v>0</v>
      </c>
      <c r="T825">
        <v>0</v>
      </c>
      <c r="U825">
        <v>0</v>
      </c>
      <c r="V825">
        <v>0</v>
      </c>
      <c r="W825">
        <v>0</v>
      </c>
      <c r="X825">
        <v>0</v>
      </c>
      <c r="Y825" t="s">
        <v>63</v>
      </c>
      <c r="Z825">
        <v>0</v>
      </c>
      <c r="AA825" t="s">
        <v>70</v>
      </c>
      <c r="AB825" t="s">
        <v>477</v>
      </c>
      <c r="AC825">
        <v>0</v>
      </c>
      <c r="AD825" t="s">
        <v>478</v>
      </c>
      <c r="AE825" t="s">
        <v>714</v>
      </c>
      <c r="AF825">
        <v>0</v>
      </c>
      <c r="AG825" t="s">
        <v>478</v>
      </c>
      <c r="AH825" t="s">
        <v>94</v>
      </c>
      <c r="AI825">
        <v>0</v>
      </c>
      <c r="AJ825" t="s">
        <v>478</v>
      </c>
      <c r="AK825" t="s">
        <v>148</v>
      </c>
      <c r="AL825">
        <v>0</v>
      </c>
      <c r="AM825" t="s">
        <v>478</v>
      </c>
      <c r="AN825" t="s">
        <v>715</v>
      </c>
      <c r="AO825">
        <v>0</v>
      </c>
      <c r="AP825" t="s">
        <v>478</v>
      </c>
      <c r="AQ825">
        <v>5</v>
      </c>
      <c r="AR825" t="s">
        <v>528</v>
      </c>
      <c r="AS825">
        <v>13</v>
      </c>
      <c r="AT825" t="s">
        <v>529</v>
      </c>
      <c r="AU825">
        <v>6</v>
      </c>
      <c r="AV825" t="s">
        <v>525</v>
      </c>
      <c r="AW825">
        <v>4</v>
      </c>
      <c r="AX825" t="s">
        <v>487</v>
      </c>
      <c r="AY825">
        <v>0</v>
      </c>
      <c r="BA825">
        <v>0</v>
      </c>
      <c r="BC825">
        <v>0</v>
      </c>
      <c r="BE825">
        <v>0</v>
      </c>
      <c r="BF825">
        <v>0</v>
      </c>
      <c r="BG825">
        <v>0</v>
      </c>
      <c r="BH825">
        <v>0</v>
      </c>
      <c r="BI825">
        <v>0</v>
      </c>
      <c r="BJ825">
        <v>999</v>
      </c>
      <c r="BN825" t="s">
        <v>487</v>
      </c>
      <c r="BO825">
        <v>180</v>
      </c>
      <c r="BP825">
        <v>0</v>
      </c>
      <c r="BQ825">
        <v>1</v>
      </c>
      <c r="BR825" t="s">
        <v>81</v>
      </c>
      <c r="BS825">
        <v>99</v>
      </c>
      <c r="BT825" t="s">
        <v>655</v>
      </c>
      <c r="BU825">
        <v>999000</v>
      </c>
      <c r="BV825">
        <v>1</v>
      </c>
      <c r="BW825">
        <v>1</v>
      </c>
    </row>
    <row r="826" spans="1:75" x14ac:dyDescent="0.15">
      <c r="A826">
        <v>3</v>
      </c>
      <c r="B826">
        <v>400501</v>
      </c>
      <c r="C826">
        <v>1</v>
      </c>
      <c r="D826" t="s">
        <v>713</v>
      </c>
      <c r="E826">
        <v>20141120</v>
      </c>
      <c r="F826">
        <v>1</v>
      </c>
      <c r="G826" t="s">
        <v>472</v>
      </c>
      <c r="H826">
        <v>1</v>
      </c>
      <c r="I826" t="s">
        <v>710</v>
      </c>
      <c r="J826">
        <v>0</v>
      </c>
      <c r="K826">
        <v>0</v>
      </c>
      <c r="L826">
        <v>1</v>
      </c>
      <c r="M826" t="s">
        <v>802</v>
      </c>
      <c r="N826" t="s">
        <v>803</v>
      </c>
      <c r="O826" t="s">
        <v>804</v>
      </c>
      <c r="P826">
        <v>101</v>
      </c>
      <c r="R826">
        <v>0</v>
      </c>
      <c r="S826">
        <v>0</v>
      </c>
      <c r="T826">
        <v>0</v>
      </c>
      <c r="U826">
        <v>0</v>
      </c>
      <c r="V826">
        <v>0</v>
      </c>
      <c r="W826">
        <v>0</v>
      </c>
      <c r="X826">
        <v>0</v>
      </c>
      <c r="Y826" t="s">
        <v>63</v>
      </c>
      <c r="Z826">
        <v>84</v>
      </c>
      <c r="AA826" t="s">
        <v>70</v>
      </c>
      <c r="AB826" t="s">
        <v>477</v>
      </c>
      <c r="AC826">
        <v>17</v>
      </c>
      <c r="AD826" t="s">
        <v>478</v>
      </c>
      <c r="AE826" t="s">
        <v>714</v>
      </c>
      <c r="AF826">
        <v>1.3</v>
      </c>
      <c r="AG826" t="s">
        <v>478</v>
      </c>
      <c r="AH826" t="s">
        <v>94</v>
      </c>
      <c r="AI826">
        <v>0</v>
      </c>
      <c r="AJ826" t="s">
        <v>478</v>
      </c>
      <c r="AK826" t="s">
        <v>148</v>
      </c>
      <c r="AL826">
        <v>0</v>
      </c>
      <c r="AM826" t="s">
        <v>478</v>
      </c>
      <c r="AN826" t="s">
        <v>715</v>
      </c>
      <c r="AO826">
        <v>0.4</v>
      </c>
      <c r="AP826" t="s">
        <v>478</v>
      </c>
      <c r="AQ826">
        <v>0</v>
      </c>
      <c r="AS826">
        <v>0</v>
      </c>
      <c r="AU826">
        <v>0</v>
      </c>
      <c r="AW826">
        <v>0</v>
      </c>
      <c r="AY826">
        <v>0</v>
      </c>
      <c r="BA826">
        <v>0</v>
      </c>
      <c r="BC826">
        <v>0</v>
      </c>
      <c r="BE826">
        <v>0</v>
      </c>
      <c r="BF826">
        <v>0</v>
      </c>
      <c r="BG826">
        <v>0</v>
      </c>
      <c r="BH826">
        <v>0</v>
      </c>
      <c r="BI826">
        <v>0</v>
      </c>
      <c r="BJ826">
        <v>100</v>
      </c>
      <c r="BK826" t="s">
        <v>805</v>
      </c>
      <c r="BL826" t="s">
        <v>806</v>
      </c>
      <c r="BM826" t="s">
        <v>804</v>
      </c>
      <c r="BN826" t="s">
        <v>758</v>
      </c>
      <c r="BO826">
        <v>100</v>
      </c>
      <c r="BP826">
        <v>1000</v>
      </c>
      <c r="BQ826">
        <v>6</v>
      </c>
      <c r="BR826" t="s">
        <v>489</v>
      </c>
      <c r="BS826">
        <v>50</v>
      </c>
      <c r="BT826" t="s">
        <v>759</v>
      </c>
      <c r="BU826">
        <v>100</v>
      </c>
      <c r="BV826">
        <v>101</v>
      </c>
      <c r="BW826">
        <v>3</v>
      </c>
    </row>
    <row r="827" spans="1:75" x14ac:dyDescent="0.15">
      <c r="A827">
        <v>3</v>
      </c>
      <c r="B827">
        <v>400501</v>
      </c>
      <c r="C827">
        <v>1</v>
      </c>
      <c r="D827" t="s">
        <v>713</v>
      </c>
      <c r="E827">
        <v>20141120</v>
      </c>
      <c r="F827">
        <v>1</v>
      </c>
      <c r="G827" t="s">
        <v>472</v>
      </c>
      <c r="H827">
        <v>1</v>
      </c>
      <c r="I827" t="s">
        <v>710</v>
      </c>
      <c r="J827">
        <v>0</v>
      </c>
      <c r="K827">
        <v>0</v>
      </c>
      <c r="L827">
        <v>2</v>
      </c>
      <c r="M827" t="s">
        <v>566</v>
      </c>
      <c r="N827" t="s">
        <v>567</v>
      </c>
      <c r="O827" t="s">
        <v>568</v>
      </c>
      <c r="P827">
        <v>0</v>
      </c>
      <c r="R827">
        <v>0</v>
      </c>
      <c r="S827">
        <v>0</v>
      </c>
      <c r="T827">
        <v>0</v>
      </c>
      <c r="U827">
        <v>0</v>
      </c>
      <c r="V827">
        <v>0</v>
      </c>
      <c r="W827">
        <v>0</v>
      </c>
      <c r="X827">
        <v>0</v>
      </c>
      <c r="Y827" t="s">
        <v>63</v>
      </c>
      <c r="Z827">
        <v>2</v>
      </c>
      <c r="AA827" t="s">
        <v>70</v>
      </c>
      <c r="AB827" t="s">
        <v>477</v>
      </c>
      <c r="AC827">
        <v>0</v>
      </c>
      <c r="AD827" t="s">
        <v>478</v>
      </c>
      <c r="AE827" t="s">
        <v>714</v>
      </c>
      <c r="AF827">
        <v>0</v>
      </c>
      <c r="AG827" t="s">
        <v>478</v>
      </c>
      <c r="AH827" t="s">
        <v>94</v>
      </c>
      <c r="AI827">
        <v>0</v>
      </c>
      <c r="AJ827" t="s">
        <v>478</v>
      </c>
      <c r="AK827" t="s">
        <v>148</v>
      </c>
      <c r="AL827">
        <v>0</v>
      </c>
      <c r="AM827" t="s">
        <v>478</v>
      </c>
      <c r="AN827" t="s">
        <v>715</v>
      </c>
      <c r="AO827">
        <v>0</v>
      </c>
      <c r="AP827" t="s">
        <v>478</v>
      </c>
      <c r="AQ827">
        <v>0</v>
      </c>
      <c r="AS827">
        <v>0</v>
      </c>
      <c r="AU827">
        <v>0</v>
      </c>
      <c r="AW827">
        <v>0</v>
      </c>
      <c r="AY827">
        <v>0</v>
      </c>
      <c r="BA827">
        <v>0</v>
      </c>
      <c r="BC827">
        <v>0</v>
      </c>
      <c r="BE827">
        <v>0</v>
      </c>
      <c r="BF827">
        <v>0</v>
      </c>
      <c r="BG827">
        <v>0</v>
      </c>
      <c r="BH827">
        <v>0</v>
      </c>
      <c r="BI827">
        <v>0</v>
      </c>
      <c r="BJ827">
        <v>179</v>
      </c>
      <c r="BK827" t="s">
        <v>569</v>
      </c>
      <c r="BL827" t="s">
        <v>1025</v>
      </c>
      <c r="BM827" t="s">
        <v>568</v>
      </c>
      <c r="BN827" t="s">
        <v>758</v>
      </c>
      <c r="BO827">
        <v>2</v>
      </c>
      <c r="BP827">
        <v>0</v>
      </c>
      <c r="BQ827">
        <v>1</v>
      </c>
      <c r="BR827" t="s">
        <v>81</v>
      </c>
      <c r="BS827">
        <v>50</v>
      </c>
      <c r="BT827" t="s">
        <v>759</v>
      </c>
      <c r="BU827">
        <v>1800</v>
      </c>
      <c r="BV827">
        <v>390</v>
      </c>
      <c r="BW827">
        <v>1</v>
      </c>
    </row>
    <row r="828" spans="1:75" x14ac:dyDescent="0.15">
      <c r="A828">
        <v>3</v>
      </c>
      <c r="B828">
        <v>400501</v>
      </c>
      <c r="C828">
        <v>1</v>
      </c>
      <c r="D828" t="s">
        <v>713</v>
      </c>
      <c r="E828">
        <v>20141120</v>
      </c>
      <c r="F828">
        <v>1</v>
      </c>
      <c r="G828" t="s">
        <v>472</v>
      </c>
      <c r="H828">
        <v>1</v>
      </c>
      <c r="I828" t="s">
        <v>710</v>
      </c>
      <c r="J828">
        <v>0</v>
      </c>
      <c r="K828">
        <v>0</v>
      </c>
      <c r="L828">
        <v>3</v>
      </c>
      <c r="M828" t="s">
        <v>570</v>
      </c>
      <c r="N828" t="s">
        <v>571</v>
      </c>
      <c r="O828" t="s">
        <v>512</v>
      </c>
      <c r="P828">
        <v>0</v>
      </c>
      <c r="R828">
        <v>0</v>
      </c>
      <c r="S828">
        <v>0</v>
      </c>
      <c r="T828">
        <v>0</v>
      </c>
      <c r="U828">
        <v>0</v>
      </c>
      <c r="V828">
        <v>0</v>
      </c>
      <c r="W828">
        <v>0</v>
      </c>
      <c r="X828">
        <v>0</v>
      </c>
      <c r="Y828" t="s">
        <v>63</v>
      </c>
      <c r="Z828">
        <v>1</v>
      </c>
      <c r="AA828" t="s">
        <v>70</v>
      </c>
      <c r="AB828" t="s">
        <v>477</v>
      </c>
      <c r="AC828">
        <v>0.1</v>
      </c>
      <c r="AD828" t="s">
        <v>478</v>
      </c>
      <c r="AE828" t="s">
        <v>714</v>
      </c>
      <c r="AF828">
        <v>0</v>
      </c>
      <c r="AG828" t="s">
        <v>478</v>
      </c>
      <c r="AH828" t="s">
        <v>94</v>
      </c>
      <c r="AI828">
        <v>0.1</v>
      </c>
      <c r="AJ828" t="s">
        <v>478</v>
      </c>
      <c r="AK828" t="s">
        <v>148</v>
      </c>
      <c r="AL828">
        <v>0</v>
      </c>
      <c r="AM828" t="s">
        <v>478</v>
      </c>
      <c r="AN828" t="s">
        <v>715</v>
      </c>
      <c r="AO828">
        <v>0.2</v>
      </c>
      <c r="AP828" t="s">
        <v>478</v>
      </c>
      <c r="AQ828">
        <v>0</v>
      </c>
      <c r="AS828">
        <v>0</v>
      </c>
      <c r="AU828">
        <v>0</v>
      </c>
      <c r="AW828">
        <v>0</v>
      </c>
      <c r="AY828">
        <v>0</v>
      </c>
      <c r="BA828">
        <v>0</v>
      </c>
      <c r="BC828">
        <v>0</v>
      </c>
      <c r="BE828">
        <v>0</v>
      </c>
      <c r="BF828">
        <v>0</v>
      </c>
      <c r="BG828">
        <v>0</v>
      </c>
      <c r="BH828">
        <v>0</v>
      </c>
      <c r="BI828">
        <v>0</v>
      </c>
      <c r="BJ828">
        <v>171</v>
      </c>
      <c r="BK828" t="s">
        <v>572</v>
      </c>
      <c r="BL828" t="s">
        <v>936</v>
      </c>
      <c r="BM828" t="s">
        <v>512</v>
      </c>
      <c r="BN828" t="s">
        <v>758</v>
      </c>
      <c r="BO828">
        <v>1</v>
      </c>
      <c r="BP828">
        <v>0</v>
      </c>
      <c r="BQ828">
        <v>1</v>
      </c>
      <c r="BR828" t="s">
        <v>81</v>
      </c>
      <c r="BS828">
        <v>50</v>
      </c>
      <c r="BT828" t="s">
        <v>759</v>
      </c>
      <c r="BU828">
        <v>1800</v>
      </c>
      <c r="BV828">
        <v>610</v>
      </c>
      <c r="BW828">
        <v>1</v>
      </c>
    </row>
    <row r="829" spans="1:75" x14ac:dyDescent="0.15">
      <c r="A829">
        <v>3</v>
      </c>
      <c r="B829">
        <v>400501</v>
      </c>
      <c r="C829">
        <v>1</v>
      </c>
      <c r="D829" t="s">
        <v>713</v>
      </c>
      <c r="E829">
        <v>20141120</v>
      </c>
      <c r="F829">
        <v>1</v>
      </c>
      <c r="G829" t="s">
        <v>472</v>
      </c>
      <c r="H829">
        <v>1</v>
      </c>
      <c r="I829" t="s">
        <v>710</v>
      </c>
      <c r="J829">
        <v>0</v>
      </c>
      <c r="K829">
        <v>0</v>
      </c>
      <c r="L829">
        <v>4</v>
      </c>
      <c r="M829" t="s">
        <v>566</v>
      </c>
      <c r="N829" t="s">
        <v>567</v>
      </c>
      <c r="O829" t="s">
        <v>568</v>
      </c>
      <c r="P829">
        <v>0</v>
      </c>
      <c r="R829">
        <v>0</v>
      </c>
      <c r="S829">
        <v>0</v>
      </c>
      <c r="T829">
        <v>0</v>
      </c>
      <c r="U829">
        <v>0</v>
      </c>
      <c r="V829">
        <v>0</v>
      </c>
      <c r="W829">
        <v>0</v>
      </c>
      <c r="X829">
        <v>0</v>
      </c>
      <c r="Y829" t="s">
        <v>63</v>
      </c>
      <c r="Z829">
        <v>2</v>
      </c>
      <c r="AA829" t="s">
        <v>70</v>
      </c>
      <c r="AB829" t="s">
        <v>477</v>
      </c>
      <c r="AC829">
        <v>0</v>
      </c>
      <c r="AD829" t="s">
        <v>478</v>
      </c>
      <c r="AE829" t="s">
        <v>714</v>
      </c>
      <c r="AF829">
        <v>0</v>
      </c>
      <c r="AG829" t="s">
        <v>478</v>
      </c>
      <c r="AH829" t="s">
        <v>94</v>
      </c>
      <c r="AI829">
        <v>0</v>
      </c>
      <c r="AJ829" t="s">
        <v>478</v>
      </c>
      <c r="AK829" t="s">
        <v>148</v>
      </c>
      <c r="AL829">
        <v>0</v>
      </c>
      <c r="AM829" t="s">
        <v>478</v>
      </c>
      <c r="AN829" t="s">
        <v>715</v>
      </c>
      <c r="AO829">
        <v>0</v>
      </c>
      <c r="AP829" t="s">
        <v>478</v>
      </c>
      <c r="AQ829">
        <v>0</v>
      </c>
      <c r="AS829">
        <v>0</v>
      </c>
      <c r="AU829">
        <v>0</v>
      </c>
      <c r="AW829">
        <v>0</v>
      </c>
      <c r="AY829">
        <v>0</v>
      </c>
      <c r="BA829">
        <v>0</v>
      </c>
      <c r="BC829">
        <v>0</v>
      </c>
      <c r="BE829">
        <v>0</v>
      </c>
      <c r="BF829">
        <v>0</v>
      </c>
      <c r="BG829">
        <v>0</v>
      </c>
      <c r="BH829">
        <v>0</v>
      </c>
      <c r="BI829">
        <v>0</v>
      </c>
      <c r="BJ829">
        <v>179</v>
      </c>
      <c r="BK829" t="s">
        <v>569</v>
      </c>
      <c r="BL829" t="s">
        <v>1025</v>
      </c>
      <c r="BM829" t="s">
        <v>568</v>
      </c>
      <c r="BN829" t="s">
        <v>758</v>
      </c>
      <c r="BO829">
        <v>2</v>
      </c>
      <c r="BP829">
        <v>0</v>
      </c>
      <c r="BQ829">
        <v>1</v>
      </c>
      <c r="BR829" t="s">
        <v>81</v>
      </c>
      <c r="BS829">
        <v>50</v>
      </c>
      <c r="BT829" t="s">
        <v>759</v>
      </c>
      <c r="BU829">
        <v>1800</v>
      </c>
      <c r="BV829">
        <v>390</v>
      </c>
      <c r="BW829">
        <v>1</v>
      </c>
    </row>
    <row r="830" spans="1:75" x14ac:dyDescent="0.15">
      <c r="A830">
        <v>3</v>
      </c>
      <c r="B830">
        <v>400501</v>
      </c>
      <c r="C830">
        <v>1</v>
      </c>
      <c r="D830" t="s">
        <v>713</v>
      </c>
      <c r="E830">
        <v>20141120</v>
      </c>
      <c r="F830">
        <v>1</v>
      </c>
      <c r="G830" t="s">
        <v>472</v>
      </c>
      <c r="H830">
        <v>1</v>
      </c>
      <c r="I830" t="s">
        <v>710</v>
      </c>
      <c r="J830">
        <v>0</v>
      </c>
      <c r="K830">
        <v>0</v>
      </c>
      <c r="L830">
        <v>5</v>
      </c>
      <c r="M830" t="s">
        <v>561</v>
      </c>
      <c r="N830" t="s">
        <v>562</v>
      </c>
      <c r="O830" t="s">
        <v>563</v>
      </c>
      <c r="P830">
        <v>1</v>
      </c>
      <c r="R830">
        <v>0</v>
      </c>
      <c r="S830">
        <v>0</v>
      </c>
      <c r="T830">
        <v>0</v>
      </c>
      <c r="U830">
        <v>0</v>
      </c>
      <c r="V830">
        <v>0</v>
      </c>
      <c r="W830">
        <v>0</v>
      </c>
      <c r="X830">
        <v>0</v>
      </c>
      <c r="Y830" t="s">
        <v>63</v>
      </c>
      <c r="Z830">
        <v>5</v>
      </c>
      <c r="AA830" t="s">
        <v>70</v>
      </c>
      <c r="AB830" t="s">
        <v>477</v>
      </c>
      <c r="AC830">
        <v>0</v>
      </c>
      <c r="AD830" t="s">
        <v>478</v>
      </c>
      <c r="AE830" t="s">
        <v>714</v>
      </c>
      <c r="AF830">
        <v>0</v>
      </c>
      <c r="AG830" t="s">
        <v>478</v>
      </c>
      <c r="AH830" t="s">
        <v>94</v>
      </c>
      <c r="AI830">
        <v>1.1000000000000001</v>
      </c>
      <c r="AJ830" t="s">
        <v>478</v>
      </c>
      <c r="AK830" t="s">
        <v>148</v>
      </c>
      <c r="AL830">
        <v>0</v>
      </c>
      <c r="AM830" t="s">
        <v>478</v>
      </c>
      <c r="AN830" t="s">
        <v>715</v>
      </c>
      <c r="AO830">
        <v>0</v>
      </c>
      <c r="AP830" t="s">
        <v>478</v>
      </c>
      <c r="AQ830">
        <v>0</v>
      </c>
      <c r="AS830">
        <v>0</v>
      </c>
      <c r="AU830">
        <v>0</v>
      </c>
      <c r="AW830">
        <v>0</v>
      </c>
      <c r="AY830">
        <v>0</v>
      </c>
      <c r="BA830">
        <v>0</v>
      </c>
      <c r="BC830">
        <v>0</v>
      </c>
      <c r="BE830">
        <v>0</v>
      </c>
      <c r="BF830">
        <v>0</v>
      </c>
      <c r="BG830">
        <v>0</v>
      </c>
      <c r="BH830">
        <v>0</v>
      </c>
      <c r="BI830">
        <v>0</v>
      </c>
      <c r="BJ830">
        <v>179</v>
      </c>
      <c r="BK830" t="s">
        <v>564</v>
      </c>
      <c r="BL830" t="s">
        <v>854</v>
      </c>
      <c r="BM830" t="s">
        <v>563</v>
      </c>
      <c r="BN830" t="s">
        <v>758</v>
      </c>
      <c r="BO830">
        <v>2</v>
      </c>
      <c r="BP830">
        <v>0</v>
      </c>
      <c r="BQ830">
        <v>1</v>
      </c>
      <c r="BR830" t="s">
        <v>81</v>
      </c>
      <c r="BS830">
        <v>50</v>
      </c>
      <c r="BT830" t="s">
        <v>759</v>
      </c>
      <c r="BU830">
        <v>1800</v>
      </c>
      <c r="BV830">
        <v>454</v>
      </c>
      <c r="BW830">
        <v>1</v>
      </c>
    </row>
    <row r="831" spans="1:75" x14ac:dyDescent="0.15">
      <c r="A831">
        <v>3</v>
      </c>
      <c r="B831">
        <v>400501</v>
      </c>
      <c r="C831">
        <v>1</v>
      </c>
      <c r="D831" t="s">
        <v>713</v>
      </c>
      <c r="E831">
        <v>20141120</v>
      </c>
      <c r="F831">
        <v>1</v>
      </c>
      <c r="G831" t="s">
        <v>472</v>
      </c>
      <c r="H831">
        <v>1</v>
      </c>
      <c r="I831" t="s">
        <v>710</v>
      </c>
      <c r="J831">
        <v>0</v>
      </c>
      <c r="K831">
        <v>0</v>
      </c>
      <c r="L831">
        <v>6</v>
      </c>
      <c r="M831" t="s">
        <v>503</v>
      </c>
      <c r="N831" t="s">
        <v>504</v>
      </c>
      <c r="O831" t="s">
        <v>505</v>
      </c>
      <c r="P831">
        <v>0</v>
      </c>
      <c r="R831">
        <v>0</v>
      </c>
      <c r="S831">
        <v>0</v>
      </c>
      <c r="T831">
        <v>0</v>
      </c>
      <c r="U831">
        <v>0</v>
      </c>
      <c r="V831">
        <v>0</v>
      </c>
      <c r="W831">
        <v>0</v>
      </c>
      <c r="X831">
        <v>0</v>
      </c>
      <c r="Y831" t="s">
        <v>63</v>
      </c>
      <c r="Z831">
        <v>9</v>
      </c>
      <c r="AA831" t="s">
        <v>70</v>
      </c>
      <c r="AB831" t="s">
        <v>477</v>
      </c>
      <c r="AC831">
        <v>0</v>
      </c>
      <c r="AD831" t="s">
        <v>478</v>
      </c>
      <c r="AE831" t="s">
        <v>714</v>
      </c>
      <c r="AF831">
        <v>1</v>
      </c>
      <c r="AG831" t="s">
        <v>478</v>
      </c>
      <c r="AH831" t="s">
        <v>94</v>
      </c>
      <c r="AI831">
        <v>0</v>
      </c>
      <c r="AJ831" t="s">
        <v>478</v>
      </c>
      <c r="AK831" t="s">
        <v>148</v>
      </c>
      <c r="AL831">
        <v>0</v>
      </c>
      <c r="AM831" t="s">
        <v>478</v>
      </c>
      <c r="AN831" t="s">
        <v>715</v>
      </c>
      <c r="AO831">
        <v>0</v>
      </c>
      <c r="AP831" t="s">
        <v>478</v>
      </c>
      <c r="AQ831">
        <v>0</v>
      </c>
      <c r="AS831">
        <v>0</v>
      </c>
      <c r="AU831">
        <v>0</v>
      </c>
      <c r="AW831">
        <v>0</v>
      </c>
      <c r="AY831">
        <v>0</v>
      </c>
      <c r="BA831">
        <v>0</v>
      </c>
      <c r="BC831">
        <v>0</v>
      </c>
      <c r="BE831">
        <v>0</v>
      </c>
      <c r="BF831">
        <v>0</v>
      </c>
      <c r="BG831">
        <v>0</v>
      </c>
      <c r="BH831">
        <v>0</v>
      </c>
      <c r="BI831">
        <v>0</v>
      </c>
      <c r="BJ831">
        <v>141</v>
      </c>
      <c r="BK831" t="s">
        <v>778</v>
      </c>
      <c r="BL831" t="s">
        <v>779</v>
      </c>
      <c r="BM831" t="s">
        <v>505</v>
      </c>
      <c r="BN831" t="s">
        <v>758</v>
      </c>
      <c r="BO831">
        <v>1</v>
      </c>
      <c r="BP831">
        <v>0</v>
      </c>
      <c r="BQ831">
        <v>1</v>
      </c>
      <c r="BR831" t="s">
        <v>81</v>
      </c>
      <c r="BS831">
        <v>50</v>
      </c>
      <c r="BT831" t="s">
        <v>759</v>
      </c>
      <c r="BU831">
        <v>1350</v>
      </c>
      <c r="BV831">
        <v>394</v>
      </c>
      <c r="BW831">
        <v>1</v>
      </c>
    </row>
    <row r="832" spans="1:75" x14ac:dyDescent="0.15">
      <c r="A832">
        <v>3</v>
      </c>
      <c r="B832">
        <v>400501</v>
      </c>
      <c r="C832">
        <v>1</v>
      </c>
      <c r="D832" t="s">
        <v>713</v>
      </c>
      <c r="E832">
        <v>20141120</v>
      </c>
      <c r="F832">
        <v>1</v>
      </c>
      <c r="G832" t="s">
        <v>472</v>
      </c>
      <c r="H832">
        <v>1</v>
      </c>
      <c r="I832" t="s">
        <v>710</v>
      </c>
      <c r="J832">
        <v>0</v>
      </c>
      <c r="K832">
        <v>0</v>
      </c>
      <c r="L832">
        <v>7</v>
      </c>
      <c r="M832" t="s">
        <v>661</v>
      </c>
      <c r="N832" t="s">
        <v>662</v>
      </c>
      <c r="O832" t="s">
        <v>663</v>
      </c>
      <c r="P832">
        <v>9</v>
      </c>
      <c r="R832">
        <v>0</v>
      </c>
      <c r="S832">
        <v>0</v>
      </c>
      <c r="T832">
        <v>0</v>
      </c>
      <c r="U832">
        <v>0</v>
      </c>
      <c r="V832">
        <v>0</v>
      </c>
      <c r="W832">
        <v>0</v>
      </c>
      <c r="X832">
        <v>0</v>
      </c>
      <c r="Y832" t="s">
        <v>63</v>
      </c>
      <c r="Z832">
        <v>2</v>
      </c>
      <c r="AA832" t="s">
        <v>70</v>
      </c>
      <c r="AB832" t="s">
        <v>477</v>
      </c>
      <c r="AC832">
        <v>0.3</v>
      </c>
      <c r="AD832" t="s">
        <v>478</v>
      </c>
      <c r="AE832" t="s">
        <v>714</v>
      </c>
      <c r="AF832">
        <v>0</v>
      </c>
      <c r="AG832" t="s">
        <v>478</v>
      </c>
      <c r="AH832" t="s">
        <v>94</v>
      </c>
      <c r="AI832">
        <v>0.8</v>
      </c>
      <c r="AJ832" t="s">
        <v>478</v>
      </c>
      <c r="AK832" t="s">
        <v>148</v>
      </c>
      <c r="AL832">
        <v>0.4</v>
      </c>
      <c r="AM832" t="s">
        <v>478</v>
      </c>
      <c r="AN832" t="s">
        <v>715</v>
      </c>
      <c r="AO832">
        <v>0</v>
      </c>
      <c r="AP832" t="s">
        <v>478</v>
      </c>
      <c r="AQ832">
        <v>0</v>
      </c>
      <c r="AS832">
        <v>0</v>
      </c>
      <c r="AU832">
        <v>0</v>
      </c>
      <c r="AW832">
        <v>0</v>
      </c>
      <c r="AY832">
        <v>0</v>
      </c>
      <c r="BA832">
        <v>0</v>
      </c>
      <c r="BC832">
        <v>0</v>
      </c>
      <c r="BE832">
        <v>0</v>
      </c>
      <c r="BF832">
        <v>0</v>
      </c>
      <c r="BG832">
        <v>0</v>
      </c>
      <c r="BH832">
        <v>0</v>
      </c>
      <c r="BI832">
        <v>0</v>
      </c>
      <c r="BJ832">
        <v>80</v>
      </c>
      <c r="BK832" t="s">
        <v>664</v>
      </c>
      <c r="BL832" t="s">
        <v>841</v>
      </c>
      <c r="BM832" t="s">
        <v>663</v>
      </c>
      <c r="BN832" t="s">
        <v>758</v>
      </c>
      <c r="BO832">
        <v>10</v>
      </c>
      <c r="BP832">
        <v>0</v>
      </c>
      <c r="BQ832">
        <v>1</v>
      </c>
      <c r="BR832" t="s">
        <v>81</v>
      </c>
      <c r="BS832">
        <v>50</v>
      </c>
      <c r="BT832" t="s">
        <v>759</v>
      </c>
      <c r="BU832">
        <v>100</v>
      </c>
      <c r="BV832">
        <v>73</v>
      </c>
      <c r="BW832">
        <v>2</v>
      </c>
    </row>
    <row r="833" spans="1:75" x14ac:dyDescent="0.15">
      <c r="A833">
        <v>3</v>
      </c>
      <c r="B833">
        <v>400501</v>
      </c>
      <c r="C833">
        <v>1</v>
      </c>
      <c r="D833" t="s">
        <v>713</v>
      </c>
      <c r="E833">
        <v>20141120</v>
      </c>
      <c r="F833">
        <v>1</v>
      </c>
      <c r="G833" t="s">
        <v>472</v>
      </c>
      <c r="H833">
        <v>1</v>
      </c>
      <c r="I833" t="s">
        <v>710</v>
      </c>
      <c r="J833">
        <v>0</v>
      </c>
      <c r="K833">
        <v>0</v>
      </c>
      <c r="L833">
        <v>8</v>
      </c>
      <c r="M833" t="s">
        <v>842</v>
      </c>
      <c r="N833" t="s">
        <v>843</v>
      </c>
      <c r="O833" t="s">
        <v>844</v>
      </c>
      <c r="P833">
        <v>16</v>
      </c>
      <c r="R833">
        <v>0</v>
      </c>
      <c r="S833">
        <v>0</v>
      </c>
      <c r="T833">
        <v>0</v>
      </c>
      <c r="U833">
        <v>0</v>
      </c>
      <c r="V833">
        <v>0</v>
      </c>
      <c r="W833">
        <v>0</v>
      </c>
      <c r="X833">
        <v>0</v>
      </c>
      <c r="Y833" t="s">
        <v>63</v>
      </c>
      <c r="Z833">
        <v>3</v>
      </c>
      <c r="AA833" t="s">
        <v>70</v>
      </c>
      <c r="AB833" t="s">
        <v>477</v>
      </c>
      <c r="AC833">
        <v>0.4</v>
      </c>
      <c r="AD833" t="s">
        <v>478</v>
      </c>
      <c r="AE833" t="s">
        <v>714</v>
      </c>
      <c r="AF833">
        <v>0.1</v>
      </c>
      <c r="AG833" t="s">
        <v>478</v>
      </c>
      <c r="AH833" t="s">
        <v>94</v>
      </c>
      <c r="AI833">
        <v>0.8</v>
      </c>
      <c r="AJ833" t="s">
        <v>478</v>
      </c>
      <c r="AK833" t="s">
        <v>148</v>
      </c>
      <c r="AL833">
        <v>0.6</v>
      </c>
      <c r="AM833" t="s">
        <v>478</v>
      </c>
      <c r="AN833" t="s">
        <v>715</v>
      </c>
      <c r="AO833">
        <v>0</v>
      </c>
      <c r="AP833" t="s">
        <v>478</v>
      </c>
      <c r="AQ833">
        <v>0</v>
      </c>
      <c r="AS833">
        <v>0</v>
      </c>
      <c r="AU833">
        <v>0</v>
      </c>
      <c r="AW833">
        <v>0</v>
      </c>
      <c r="AY833">
        <v>0</v>
      </c>
      <c r="BA833">
        <v>0</v>
      </c>
      <c r="BC833">
        <v>0</v>
      </c>
      <c r="BE833">
        <v>0</v>
      </c>
      <c r="BF833">
        <v>0</v>
      </c>
      <c r="BG833">
        <v>0</v>
      </c>
      <c r="BH833">
        <v>0</v>
      </c>
      <c r="BI833">
        <v>0</v>
      </c>
      <c r="BJ833">
        <v>80</v>
      </c>
      <c r="BK833" t="s">
        <v>845</v>
      </c>
      <c r="BL833" t="s">
        <v>846</v>
      </c>
      <c r="BM833" t="s">
        <v>844</v>
      </c>
      <c r="BN833" t="s">
        <v>758</v>
      </c>
      <c r="BO833">
        <v>15</v>
      </c>
      <c r="BP833">
        <v>0</v>
      </c>
      <c r="BQ833">
        <v>1</v>
      </c>
      <c r="BR833" t="s">
        <v>81</v>
      </c>
      <c r="BS833">
        <v>50</v>
      </c>
      <c r="BT833" t="s">
        <v>759</v>
      </c>
      <c r="BU833">
        <v>100</v>
      </c>
      <c r="BV833">
        <v>96</v>
      </c>
      <c r="BW833">
        <v>2</v>
      </c>
    </row>
    <row r="834" spans="1:75" x14ac:dyDescent="0.15">
      <c r="A834">
        <v>3</v>
      </c>
      <c r="B834">
        <v>400501</v>
      </c>
      <c r="C834">
        <v>1</v>
      </c>
      <c r="D834" t="s">
        <v>713</v>
      </c>
      <c r="E834">
        <v>20141120</v>
      </c>
      <c r="F834">
        <v>1</v>
      </c>
      <c r="G834" t="s">
        <v>472</v>
      </c>
      <c r="H834">
        <v>1</v>
      </c>
      <c r="I834" t="s">
        <v>710</v>
      </c>
      <c r="J834">
        <v>0</v>
      </c>
      <c r="K834">
        <v>0</v>
      </c>
      <c r="L834">
        <v>9</v>
      </c>
      <c r="M834" t="s">
        <v>1106</v>
      </c>
      <c r="N834" t="s">
        <v>1107</v>
      </c>
      <c r="O834" t="s">
        <v>685</v>
      </c>
      <c r="P834">
        <v>9</v>
      </c>
      <c r="R834">
        <v>0</v>
      </c>
      <c r="S834">
        <v>0</v>
      </c>
      <c r="T834">
        <v>0</v>
      </c>
      <c r="U834">
        <v>0</v>
      </c>
      <c r="V834">
        <v>0</v>
      </c>
      <c r="W834">
        <v>0</v>
      </c>
      <c r="X834">
        <v>0</v>
      </c>
      <c r="Y834" t="s">
        <v>63</v>
      </c>
      <c r="Z834">
        <v>4</v>
      </c>
      <c r="AA834" t="s">
        <v>70</v>
      </c>
      <c r="AB834" t="s">
        <v>477</v>
      </c>
      <c r="AC834">
        <v>0.5</v>
      </c>
      <c r="AD834" t="s">
        <v>478</v>
      </c>
      <c r="AE834" t="s">
        <v>714</v>
      </c>
      <c r="AF834">
        <v>0.1</v>
      </c>
      <c r="AG834" t="s">
        <v>478</v>
      </c>
      <c r="AH834" t="s">
        <v>94</v>
      </c>
      <c r="AI834">
        <v>1.4</v>
      </c>
      <c r="AJ834" t="s">
        <v>478</v>
      </c>
      <c r="AK834" t="s">
        <v>148</v>
      </c>
      <c r="AL834">
        <v>0.9</v>
      </c>
      <c r="AM834" t="s">
        <v>478</v>
      </c>
      <c r="AN834" t="s">
        <v>715</v>
      </c>
      <c r="AO834">
        <v>0</v>
      </c>
      <c r="AP834" t="s">
        <v>478</v>
      </c>
      <c r="AQ834">
        <v>0</v>
      </c>
      <c r="AS834">
        <v>0</v>
      </c>
      <c r="AU834">
        <v>0</v>
      </c>
      <c r="AW834">
        <v>0</v>
      </c>
      <c r="AY834">
        <v>0</v>
      </c>
      <c r="BA834">
        <v>0</v>
      </c>
      <c r="BC834">
        <v>0</v>
      </c>
      <c r="BE834">
        <v>0</v>
      </c>
      <c r="BF834">
        <v>0</v>
      </c>
      <c r="BG834">
        <v>0</v>
      </c>
      <c r="BH834">
        <v>0</v>
      </c>
      <c r="BI834">
        <v>0</v>
      </c>
      <c r="BJ834">
        <v>80</v>
      </c>
      <c r="BK834" t="s">
        <v>1108</v>
      </c>
      <c r="BL834" t="s">
        <v>1109</v>
      </c>
      <c r="BM834" t="s">
        <v>685</v>
      </c>
      <c r="BN834" t="s">
        <v>758</v>
      </c>
      <c r="BO834">
        <v>20</v>
      </c>
      <c r="BP834">
        <v>0</v>
      </c>
      <c r="BQ834">
        <v>1</v>
      </c>
      <c r="BR834" t="s">
        <v>81</v>
      </c>
      <c r="BS834">
        <v>50</v>
      </c>
      <c r="BT834" t="s">
        <v>759</v>
      </c>
      <c r="BU834">
        <v>500</v>
      </c>
      <c r="BV834">
        <v>217</v>
      </c>
      <c r="BW834">
        <v>3</v>
      </c>
    </row>
    <row r="835" spans="1:75" x14ac:dyDescent="0.15">
      <c r="A835">
        <v>3</v>
      </c>
      <c r="B835">
        <v>400501</v>
      </c>
      <c r="C835">
        <v>1</v>
      </c>
      <c r="D835" t="s">
        <v>713</v>
      </c>
      <c r="E835">
        <v>20141120</v>
      </c>
      <c r="F835">
        <v>1</v>
      </c>
      <c r="G835" t="s">
        <v>472</v>
      </c>
      <c r="H835">
        <v>1</v>
      </c>
      <c r="I835" t="s">
        <v>710</v>
      </c>
      <c r="J835">
        <v>0</v>
      </c>
      <c r="K835">
        <v>0</v>
      </c>
      <c r="L835">
        <v>10</v>
      </c>
      <c r="M835" t="s">
        <v>498</v>
      </c>
      <c r="N835" t="s">
        <v>499</v>
      </c>
      <c r="O835" t="s">
        <v>500</v>
      </c>
      <c r="P835">
        <v>1</v>
      </c>
      <c r="R835">
        <v>0</v>
      </c>
      <c r="S835">
        <v>0</v>
      </c>
      <c r="T835">
        <v>0</v>
      </c>
      <c r="U835">
        <v>0</v>
      </c>
      <c r="V835">
        <v>0</v>
      </c>
      <c r="W835">
        <v>0</v>
      </c>
      <c r="X835">
        <v>0</v>
      </c>
      <c r="Y835" t="s">
        <v>63</v>
      </c>
      <c r="Z835">
        <v>2</v>
      </c>
      <c r="AA835" t="s">
        <v>70</v>
      </c>
      <c r="AB835" t="s">
        <v>477</v>
      </c>
      <c r="AC835">
        <v>0</v>
      </c>
      <c r="AD835" t="s">
        <v>478</v>
      </c>
      <c r="AE835" t="s">
        <v>714</v>
      </c>
      <c r="AF835">
        <v>0</v>
      </c>
      <c r="AG835" t="s">
        <v>478</v>
      </c>
      <c r="AH835" t="s">
        <v>94</v>
      </c>
      <c r="AI835">
        <v>0.5</v>
      </c>
      <c r="AJ835" t="s">
        <v>478</v>
      </c>
      <c r="AK835" t="s">
        <v>148</v>
      </c>
      <c r="AL835">
        <v>0.1</v>
      </c>
      <c r="AM835" t="s">
        <v>478</v>
      </c>
      <c r="AN835" t="s">
        <v>715</v>
      </c>
      <c r="AO835">
        <v>0</v>
      </c>
      <c r="AP835" t="s">
        <v>478</v>
      </c>
      <c r="AQ835">
        <v>0</v>
      </c>
      <c r="AS835">
        <v>0</v>
      </c>
      <c r="AU835">
        <v>0</v>
      </c>
      <c r="AW835">
        <v>0</v>
      </c>
      <c r="AY835">
        <v>0</v>
      </c>
      <c r="BA835">
        <v>0</v>
      </c>
      <c r="BC835">
        <v>0</v>
      </c>
      <c r="BE835">
        <v>0</v>
      </c>
      <c r="BF835">
        <v>0</v>
      </c>
      <c r="BG835">
        <v>0</v>
      </c>
      <c r="BH835">
        <v>0</v>
      </c>
      <c r="BI835">
        <v>0</v>
      </c>
      <c r="BJ835">
        <v>60</v>
      </c>
      <c r="BK835" t="s">
        <v>501</v>
      </c>
      <c r="BL835" t="s">
        <v>835</v>
      </c>
      <c r="BM835" t="s">
        <v>500</v>
      </c>
      <c r="BN835" t="s">
        <v>758</v>
      </c>
      <c r="BO835">
        <v>5</v>
      </c>
      <c r="BP835">
        <v>0</v>
      </c>
      <c r="BQ835">
        <v>1</v>
      </c>
      <c r="BR835" t="s">
        <v>81</v>
      </c>
      <c r="BS835">
        <v>50</v>
      </c>
      <c r="BT835" t="s">
        <v>759</v>
      </c>
      <c r="BU835">
        <v>240</v>
      </c>
      <c r="BV835">
        <v>59</v>
      </c>
      <c r="BW835">
        <v>2</v>
      </c>
    </row>
    <row r="836" spans="1:75" x14ac:dyDescent="0.15">
      <c r="A836">
        <v>3</v>
      </c>
      <c r="B836">
        <v>400501</v>
      </c>
      <c r="C836">
        <v>1</v>
      </c>
      <c r="D836" t="s">
        <v>713</v>
      </c>
      <c r="E836">
        <v>20141120</v>
      </c>
      <c r="F836">
        <v>1</v>
      </c>
      <c r="G836" t="s">
        <v>472</v>
      </c>
      <c r="H836">
        <v>1</v>
      </c>
      <c r="I836" t="s">
        <v>710</v>
      </c>
      <c r="J836">
        <v>0</v>
      </c>
      <c r="K836">
        <v>0</v>
      </c>
      <c r="L836">
        <v>11</v>
      </c>
      <c r="M836" t="s">
        <v>558</v>
      </c>
      <c r="N836" t="s">
        <v>559</v>
      </c>
      <c r="O836" t="s">
        <v>560</v>
      </c>
      <c r="P836">
        <v>0</v>
      </c>
      <c r="R836">
        <v>0</v>
      </c>
      <c r="S836">
        <v>0</v>
      </c>
      <c r="T836">
        <v>0</v>
      </c>
      <c r="U836">
        <v>0</v>
      </c>
      <c r="V836">
        <v>0</v>
      </c>
      <c r="W836">
        <v>0</v>
      </c>
      <c r="X836">
        <v>0</v>
      </c>
      <c r="Y836" t="s">
        <v>63</v>
      </c>
      <c r="Z836">
        <v>8</v>
      </c>
      <c r="AA836" t="s">
        <v>70</v>
      </c>
      <c r="AB836" t="s">
        <v>477</v>
      </c>
      <c r="AC836">
        <v>0</v>
      </c>
      <c r="AD836" t="s">
        <v>478</v>
      </c>
      <c r="AE836" t="s">
        <v>714</v>
      </c>
      <c r="AF836">
        <v>0</v>
      </c>
      <c r="AG836" t="s">
        <v>478</v>
      </c>
      <c r="AH836" t="s">
        <v>94</v>
      </c>
      <c r="AI836">
        <v>2</v>
      </c>
      <c r="AJ836" t="s">
        <v>478</v>
      </c>
      <c r="AK836" t="s">
        <v>148</v>
      </c>
      <c r="AL836">
        <v>0</v>
      </c>
      <c r="AM836" t="s">
        <v>478</v>
      </c>
      <c r="AN836" t="s">
        <v>715</v>
      </c>
      <c r="AO836">
        <v>0</v>
      </c>
      <c r="AP836" t="s">
        <v>478</v>
      </c>
      <c r="AQ836">
        <v>0</v>
      </c>
      <c r="AS836">
        <v>0</v>
      </c>
      <c r="AU836">
        <v>0</v>
      </c>
      <c r="AW836">
        <v>0</v>
      </c>
      <c r="AY836">
        <v>0</v>
      </c>
      <c r="BA836">
        <v>0</v>
      </c>
      <c r="BC836">
        <v>0</v>
      </c>
      <c r="BE836">
        <v>0</v>
      </c>
      <c r="BF836">
        <v>0</v>
      </c>
      <c r="BG836">
        <v>0</v>
      </c>
      <c r="BH836">
        <v>0</v>
      </c>
      <c r="BI836">
        <v>0</v>
      </c>
      <c r="BJ836">
        <v>30</v>
      </c>
      <c r="BK836" t="s">
        <v>831</v>
      </c>
      <c r="BL836" t="s">
        <v>832</v>
      </c>
      <c r="BM836" t="s">
        <v>560</v>
      </c>
      <c r="BN836" t="s">
        <v>758</v>
      </c>
      <c r="BO836">
        <v>2</v>
      </c>
      <c r="BP836">
        <v>0</v>
      </c>
      <c r="BQ836">
        <v>1</v>
      </c>
      <c r="BR836" t="s">
        <v>81</v>
      </c>
      <c r="BS836">
        <v>50</v>
      </c>
      <c r="BT836" t="s">
        <v>759</v>
      </c>
      <c r="BU836">
        <v>1000</v>
      </c>
      <c r="BV836">
        <v>220</v>
      </c>
      <c r="BW836">
        <v>1</v>
      </c>
    </row>
    <row r="837" spans="1:75" x14ac:dyDescent="0.15">
      <c r="A837">
        <v>3</v>
      </c>
      <c r="B837">
        <v>400501</v>
      </c>
      <c r="C837">
        <v>1</v>
      </c>
      <c r="D837" t="s">
        <v>713</v>
      </c>
      <c r="E837">
        <v>20141120</v>
      </c>
      <c r="F837">
        <v>1</v>
      </c>
      <c r="G837" t="s">
        <v>472</v>
      </c>
      <c r="H837">
        <v>1</v>
      </c>
      <c r="I837" t="s">
        <v>710</v>
      </c>
      <c r="J837">
        <v>0</v>
      </c>
      <c r="K837">
        <v>0</v>
      </c>
      <c r="L837">
        <v>12</v>
      </c>
      <c r="M837" t="s">
        <v>561</v>
      </c>
      <c r="N837" t="s">
        <v>562</v>
      </c>
      <c r="O837" t="s">
        <v>563</v>
      </c>
      <c r="P837">
        <v>1</v>
      </c>
      <c r="R837">
        <v>0</v>
      </c>
      <c r="S837">
        <v>0</v>
      </c>
      <c r="T837">
        <v>0</v>
      </c>
      <c r="U837">
        <v>0</v>
      </c>
      <c r="V837">
        <v>0</v>
      </c>
      <c r="W837">
        <v>0</v>
      </c>
      <c r="X837">
        <v>0</v>
      </c>
      <c r="Y837" t="s">
        <v>63</v>
      </c>
      <c r="Z837">
        <v>5</v>
      </c>
      <c r="AA837" t="s">
        <v>70</v>
      </c>
      <c r="AB837" t="s">
        <v>477</v>
      </c>
      <c r="AC837">
        <v>0</v>
      </c>
      <c r="AD837" t="s">
        <v>478</v>
      </c>
      <c r="AE837" t="s">
        <v>714</v>
      </c>
      <c r="AF837">
        <v>0</v>
      </c>
      <c r="AG837" t="s">
        <v>478</v>
      </c>
      <c r="AH837" t="s">
        <v>94</v>
      </c>
      <c r="AI837">
        <v>1.1000000000000001</v>
      </c>
      <c r="AJ837" t="s">
        <v>478</v>
      </c>
      <c r="AK837" t="s">
        <v>148</v>
      </c>
      <c r="AL837">
        <v>0</v>
      </c>
      <c r="AM837" t="s">
        <v>478</v>
      </c>
      <c r="AN837" t="s">
        <v>715</v>
      </c>
      <c r="AO837">
        <v>0</v>
      </c>
      <c r="AP837" t="s">
        <v>478</v>
      </c>
      <c r="AQ837">
        <v>0</v>
      </c>
      <c r="AS837">
        <v>0</v>
      </c>
      <c r="AU837">
        <v>0</v>
      </c>
      <c r="AW837">
        <v>0</v>
      </c>
      <c r="AY837">
        <v>0</v>
      </c>
      <c r="BA837">
        <v>0</v>
      </c>
      <c r="BC837">
        <v>0</v>
      </c>
      <c r="BE837">
        <v>0</v>
      </c>
      <c r="BF837">
        <v>0</v>
      </c>
      <c r="BG837">
        <v>0</v>
      </c>
      <c r="BH837">
        <v>0</v>
      </c>
      <c r="BI837">
        <v>0</v>
      </c>
      <c r="BJ837">
        <v>179</v>
      </c>
      <c r="BK837" t="s">
        <v>564</v>
      </c>
      <c r="BL837" t="s">
        <v>854</v>
      </c>
      <c r="BM837" t="s">
        <v>563</v>
      </c>
      <c r="BN837" t="s">
        <v>758</v>
      </c>
      <c r="BO837">
        <v>2</v>
      </c>
      <c r="BP837">
        <v>0</v>
      </c>
      <c r="BQ837">
        <v>1</v>
      </c>
      <c r="BR837" t="s">
        <v>81</v>
      </c>
      <c r="BS837">
        <v>50</v>
      </c>
      <c r="BT837" t="s">
        <v>759</v>
      </c>
      <c r="BU837">
        <v>1800</v>
      </c>
      <c r="BV837">
        <v>454</v>
      </c>
      <c r="BW837">
        <v>1</v>
      </c>
    </row>
    <row r="838" spans="1:75" x14ac:dyDescent="0.15">
      <c r="A838">
        <v>3</v>
      </c>
      <c r="B838">
        <v>400501</v>
      </c>
      <c r="C838">
        <v>1</v>
      </c>
      <c r="D838" t="s">
        <v>713</v>
      </c>
      <c r="E838">
        <v>20141120</v>
      </c>
      <c r="F838">
        <v>1</v>
      </c>
      <c r="G838" t="s">
        <v>472</v>
      </c>
      <c r="H838">
        <v>1</v>
      </c>
      <c r="I838" t="s">
        <v>710</v>
      </c>
      <c r="J838">
        <v>0</v>
      </c>
      <c r="K838">
        <v>0</v>
      </c>
      <c r="L838">
        <v>13</v>
      </c>
      <c r="M838" t="s">
        <v>510</v>
      </c>
      <c r="N838" t="s">
        <v>511</v>
      </c>
      <c r="O838" t="s">
        <v>512</v>
      </c>
      <c r="P838">
        <v>1</v>
      </c>
      <c r="R838">
        <v>0</v>
      </c>
      <c r="S838">
        <v>0</v>
      </c>
      <c r="T838">
        <v>0</v>
      </c>
      <c r="U838">
        <v>0</v>
      </c>
      <c r="V838">
        <v>0</v>
      </c>
      <c r="W838">
        <v>0</v>
      </c>
      <c r="X838">
        <v>0</v>
      </c>
      <c r="Y838" t="s">
        <v>63</v>
      </c>
      <c r="Z838">
        <v>4</v>
      </c>
      <c r="AA838" t="s">
        <v>70</v>
      </c>
      <c r="AB838" t="s">
        <v>477</v>
      </c>
      <c r="AC838">
        <v>0.5</v>
      </c>
      <c r="AD838" t="s">
        <v>478</v>
      </c>
      <c r="AE838" t="s">
        <v>714</v>
      </c>
      <c r="AF838">
        <v>0</v>
      </c>
      <c r="AG838" t="s">
        <v>478</v>
      </c>
      <c r="AH838" t="s">
        <v>94</v>
      </c>
      <c r="AI838">
        <v>0.6</v>
      </c>
      <c r="AJ838" t="s">
        <v>478</v>
      </c>
      <c r="AK838" t="s">
        <v>148</v>
      </c>
      <c r="AL838">
        <v>0</v>
      </c>
      <c r="AM838" t="s">
        <v>478</v>
      </c>
      <c r="AN838" t="s">
        <v>715</v>
      </c>
      <c r="AO838">
        <v>0.9</v>
      </c>
      <c r="AP838" t="s">
        <v>478</v>
      </c>
      <c r="AQ838">
        <v>0</v>
      </c>
      <c r="AS838">
        <v>0</v>
      </c>
      <c r="AU838">
        <v>0</v>
      </c>
      <c r="AW838">
        <v>0</v>
      </c>
      <c r="AY838">
        <v>0</v>
      </c>
      <c r="BA838">
        <v>0</v>
      </c>
      <c r="BC838">
        <v>0</v>
      </c>
      <c r="BE838">
        <v>0</v>
      </c>
      <c r="BF838">
        <v>0</v>
      </c>
      <c r="BG838">
        <v>0</v>
      </c>
      <c r="BH838">
        <v>0</v>
      </c>
      <c r="BI838">
        <v>0</v>
      </c>
      <c r="BJ838">
        <v>171</v>
      </c>
      <c r="BK838" t="s">
        <v>833</v>
      </c>
      <c r="BL838" t="s">
        <v>834</v>
      </c>
      <c r="BM838" t="s">
        <v>512</v>
      </c>
      <c r="BN838" t="s">
        <v>758</v>
      </c>
      <c r="BO838">
        <v>6</v>
      </c>
      <c r="BP838">
        <v>0</v>
      </c>
      <c r="BQ838">
        <v>1</v>
      </c>
      <c r="BR838" t="s">
        <v>81</v>
      </c>
      <c r="BS838">
        <v>50</v>
      </c>
      <c r="BT838" t="s">
        <v>759</v>
      </c>
      <c r="BU838">
        <v>1800</v>
      </c>
      <c r="BV838">
        <v>333</v>
      </c>
      <c r="BW838">
        <v>1</v>
      </c>
    </row>
    <row r="839" spans="1:75" x14ac:dyDescent="0.15">
      <c r="A839">
        <v>3</v>
      </c>
      <c r="B839">
        <v>400501</v>
      </c>
      <c r="C839">
        <v>1</v>
      </c>
      <c r="D839" t="s">
        <v>713</v>
      </c>
      <c r="E839">
        <v>20141120</v>
      </c>
      <c r="F839">
        <v>1</v>
      </c>
      <c r="G839" t="s">
        <v>472</v>
      </c>
      <c r="H839">
        <v>1</v>
      </c>
      <c r="I839" t="s">
        <v>710</v>
      </c>
      <c r="J839">
        <v>0</v>
      </c>
      <c r="K839">
        <v>0</v>
      </c>
      <c r="L839">
        <v>14</v>
      </c>
      <c r="M839" t="s">
        <v>585</v>
      </c>
      <c r="N839" t="s">
        <v>586</v>
      </c>
      <c r="O839" t="s">
        <v>587</v>
      </c>
      <c r="P839">
        <v>0</v>
      </c>
      <c r="R839">
        <v>0</v>
      </c>
      <c r="S839">
        <v>0</v>
      </c>
      <c r="T839">
        <v>0</v>
      </c>
      <c r="U839">
        <v>0</v>
      </c>
      <c r="V839">
        <v>0</v>
      </c>
      <c r="W839">
        <v>0</v>
      </c>
      <c r="X839">
        <v>0</v>
      </c>
      <c r="Y839" t="s">
        <v>63</v>
      </c>
      <c r="Z839">
        <v>3</v>
      </c>
      <c r="AA839" t="s">
        <v>70</v>
      </c>
      <c r="AB839" t="s">
        <v>477</v>
      </c>
      <c r="AC839">
        <v>0</v>
      </c>
      <c r="AD839" t="s">
        <v>478</v>
      </c>
      <c r="AE839" t="s">
        <v>714</v>
      </c>
      <c r="AF839">
        <v>0</v>
      </c>
      <c r="AG839" t="s">
        <v>478</v>
      </c>
      <c r="AH839" t="s">
        <v>94</v>
      </c>
      <c r="AI839">
        <v>0.8</v>
      </c>
      <c r="AJ839" t="s">
        <v>478</v>
      </c>
      <c r="AK839" t="s">
        <v>148</v>
      </c>
      <c r="AL839">
        <v>0</v>
      </c>
      <c r="AM839" t="s">
        <v>478</v>
      </c>
      <c r="AN839" t="s">
        <v>715</v>
      </c>
      <c r="AO839">
        <v>0</v>
      </c>
      <c r="AP839" t="s">
        <v>478</v>
      </c>
      <c r="AQ839">
        <v>0</v>
      </c>
      <c r="AS839">
        <v>0</v>
      </c>
      <c r="AU839">
        <v>0</v>
      </c>
      <c r="AW839">
        <v>0</v>
      </c>
      <c r="AY839">
        <v>0</v>
      </c>
      <c r="BA839">
        <v>0</v>
      </c>
      <c r="BC839">
        <v>0</v>
      </c>
      <c r="BE839">
        <v>0</v>
      </c>
      <c r="BF839">
        <v>0</v>
      </c>
      <c r="BG839">
        <v>0</v>
      </c>
      <c r="BH839">
        <v>0</v>
      </c>
      <c r="BI839">
        <v>0</v>
      </c>
      <c r="BJ839">
        <v>24</v>
      </c>
      <c r="BK839" t="s">
        <v>588</v>
      </c>
      <c r="BL839" t="s">
        <v>853</v>
      </c>
      <c r="BM839" t="s">
        <v>587</v>
      </c>
      <c r="BN839" t="s">
        <v>758</v>
      </c>
      <c r="BO839">
        <v>1</v>
      </c>
      <c r="BP839">
        <v>0</v>
      </c>
      <c r="BQ839">
        <v>1</v>
      </c>
      <c r="BR839" t="s">
        <v>81</v>
      </c>
      <c r="BS839">
        <v>50</v>
      </c>
      <c r="BT839" t="s">
        <v>759</v>
      </c>
      <c r="BU839">
        <v>1000</v>
      </c>
      <c r="BV839">
        <v>326</v>
      </c>
      <c r="BW839">
        <v>1</v>
      </c>
    </row>
    <row r="840" spans="1:75" x14ac:dyDescent="0.15">
      <c r="A840">
        <v>3</v>
      </c>
      <c r="B840">
        <v>400501</v>
      </c>
      <c r="C840">
        <v>1</v>
      </c>
      <c r="D840" t="s">
        <v>713</v>
      </c>
      <c r="E840">
        <v>20141120</v>
      </c>
      <c r="F840">
        <v>1</v>
      </c>
      <c r="G840" t="s">
        <v>472</v>
      </c>
      <c r="H840">
        <v>1</v>
      </c>
      <c r="I840" t="s">
        <v>710</v>
      </c>
      <c r="J840">
        <v>0</v>
      </c>
      <c r="K840">
        <v>0</v>
      </c>
      <c r="L840">
        <v>15</v>
      </c>
      <c r="M840" t="s">
        <v>554</v>
      </c>
      <c r="N840" t="s">
        <v>555</v>
      </c>
      <c r="O840" t="s">
        <v>556</v>
      </c>
      <c r="P840">
        <v>0</v>
      </c>
      <c r="R840">
        <v>0</v>
      </c>
      <c r="S840">
        <v>0</v>
      </c>
      <c r="T840">
        <v>0</v>
      </c>
      <c r="U840">
        <v>0</v>
      </c>
      <c r="V840">
        <v>0</v>
      </c>
      <c r="W840">
        <v>0</v>
      </c>
      <c r="X840">
        <v>0</v>
      </c>
      <c r="Y840" t="s">
        <v>63</v>
      </c>
      <c r="Z840">
        <v>0</v>
      </c>
      <c r="AA840" t="s">
        <v>70</v>
      </c>
      <c r="AB840" t="s">
        <v>477</v>
      </c>
      <c r="AC840">
        <v>0</v>
      </c>
      <c r="AD840" t="s">
        <v>478</v>
      </c>
      <c r="AE840" t="s">
        <v>714</v>
      </c>
      <c r="AF840">
        <v>0</v>
      </c>
      <c r="AG840" t="s">
        <v>478</v>
      </c>
      <c r="AH840" t="s">
        <v>94</v>
      </c>
      <c r="AI840">
        <v>0</v>
      </c>
      <c r="AJ840" t="s">
        <v>478</v>
      </c>
      <c r="AK840" t="s">
        <v>148</v>
      </c>
      <c r="AL840">
        <v>0</v>
      </c>
      <c r="AM840" t="s">
        <v>478</v>
      </c>
      <c r="AN840" t="s">
        <v>715</v>
      </c>
      <c r="AO840">
        <v>0</v>
      </c>
      <c r="AP840" t="s">
        <v>478</v>
      </c>
      <c r="AQ840">
        <v>0</v>
      </c>
      <c r="AS840">
        <v>0</v>
      </c>
      <c r="AU840">
        <v>0</v>
      </c>
      <c r="AW840">
        <v>0</v>
      </c>
      <c r="AY840">
        <v>0</v>
      </c>
      <c r="BA840">
        <v>0</v>
      </c>
      <c r="BC840">
        <v>0</v>
      </c>
      <c r="BE840">
        <v>0</v>
      </c>
      <c r="BF840">
        <v>0</v>
      </c>
      <c r="BG840">
        <v>0</v>
      </c>
      <c r="BH840">
        <v>0</v>
      </c>
      <c r="BI840">
        <v>0</v>
      </c>
      <c r="BJ840">
        <v>999</v>
      </c>
      <c r="BK840" t="s">
        <v>1003</v>
      </c>
      <c r="BL840" t="s">
        <v>1004</v>
      </c>
      <c r="BM840" t="s">
        <v>557</v>
      </c>
      <c r="BN840" t="s">
        <v>758</v>
      </c>
      <c r="BO840">
        <v>0</v>
      </c>
      <c r="BP840">
        <v>0</v>
      </c>
      <c r="BQ840">
        <v>1</v>
      </c>
      <c r="BR840" t="s">
        <v>81</v>
      </c>
      <c r="BS840">
        <v>50</v>
      </c>
      <c r="BT840" t="s">
        <v>759</v>
      </c>
      <c r="BU840">
        <v>100</v>
      </c>
      <c r="BV840">
        <v>304</v>
      </c>
      <c r="BW840">
        <v>1</v>
      </c>
    </row>
    <row r="841" spans="1:75" x14ac:dyDescent="0.15">
      <c r="A841">
        <v>3</v>
      </c>
      <c r="B841">
        <v>400501</v>
      </c>
      <c r="C841">
        <v>1</v>
      </c>
      <c r="D841" t="s">
        <v>713</v>
      </c>
      <c r="E841">
        <v>20141120</v>
      </c>
      <c r="F841">
        <v>1</v>
      </c>
      <c r="G841" t="s">
        <v>472</v>
      </c>
      <c r="H841">
        <v>1</v>
      </c>
      <c r="I841" t="s">
        <v>710</v>
      </c>
      <c r="J841">
        <v>0</v>
      </c>
      <c r="K841">
        <v>0</v>
      </c>
      <c r="L841">
        <v>1</v>
      </c>
      <c r="M841" t="s">
        <v>1054</v>
      </c>
      <c r="N841" t="s">
        <v>1055</v>
      </c>
      <c r="O841" t="s">
        <v>597</v>
      </c>
      <c r="P841">
        <v>10</v>
      </c>
      <c r="R841">
        <v>0</v>
      </c>
      <c r="S841">
        <v>0</v>
      </c>
      <c r="T841">
        <v>0</v>
      </c>
      <c r="U841">
        <v>0</v>
      </c>
      <c r="V841">
        <v>0</v>
      </c>
      <c r="W841">
        <v>0</v>
      </c>
      <c r="X841">
        <v>0</v>
      </c>
      <c r="Y841" t="s">
        <v>63</v>
      </c>
      <c r="Z841">
        <v>3</v>
      </c>
      <c r="AA841" t="s">
        <v>70</v>
      </c>
      <c r="AB841" t="s">
        <v>477</v>
      </c>
      <c r="AC841">
        <v>0.3</v>
      </c>
      <c r="AD841" t="s">
        <v>478</v>
      </c>
      <c r="AE841" t="s">
        <v>714</v>
      </c>
      <c r="AF841">
        <v>0</v>
      </c>
      <c r="AG841" t="s">
        <v>478</v>
      </c>
      <c r="AH841" t="s">
        <v>94</v>
      </c>
      <c r="AI841">
        <v>0.6</v>
      </c>
      <c r="AJ841" t="s">
        <v>478</v>
      </c>
      <c r="AK841" t="s">
        <v>148</v>
      </c>
      <c r="AL841">
        <v>0.5</v>
      </c>
      <c r="AM841" t="s">
        <v>478</v>
      </c>
      <c r="AN841" t="s">
        <v>715</v>
      </c>
      <c r="AO841">
        <v>0</v>
      </c>
      <c r="AP841" t="s">
        <v>478</v>
      </c>
      <c r="AQ841">
        <v>4</v>
      </c>
      <c r="AR841" t="s">
        <v>530</v>
      </c>
      <c r="AS841">
        <v>4</v>
      </c>
      <c r="AT841" t="s">
        <v>531</v>
      </c>
      <c r="AU841">
        <v>3</v>
      </c>
      <c r="AV841" t="s">
        <v>484</v>
      </c>
      <c r="AW841">
        <v>1</v>
      </c>
      <c r="AX841" t="s">
        <v>482</v>
      </c>
      <c r="AY841">
        <v>8</v>
      </c>
      <c r="BA841">
        <v>3</v>
      </c>
      <c r="BC841">
        <v>0</v>
      </c>
      <c r="BE841">
        <v>0</v>
      </c>
      <c r="BF841">
        <v>1</v>
      </c>
      <c r="BG841">
        <v>0</v>
      </c>
      <c r="BH841">
        <v>0</v>
      </c>
      <c r="BI841">
        <v>0</v>
      </c>
      <c r="BJ841">
        <v>60</v>
      </c>
      <c r="BK841" t="s">
        <v>1056</v>
      </c>
      <c r="BL841" t="s">
        <v>1057</v>
      </c>
      <c r="BM841" t="s">
        <v>597</v>
      </c>
      <c r="BN841" t="s">
        <v>758</v>
      </c>
      <c r="BO841">
        <v>20</v>
      </c>
      <c r="BP841">
        <v>0</v>
      </c>
      <c r="BQ841">
        <v>1</v>
      </c>
      <c r="BR841" t="s">
        <v>81</v>
      </c>
      <c r="BS841">
        <v>50</v>
      </c>
      <c r="BT841" t="s">
        <v>759</v>
      </c>
      <c r="BU841">
        <v>1000</v>
      </c>
      <c r="BV841">
        <v>522</v>
      </c>
      <c r="BW841">
        <v>3</v>
      </c>
    </row>
    <row r="842" spans="1:75" x14ac:dyDescent="0.15">
      <c r="A842">
        <v>3</v>
      </c>
      <c r="B842">
        <v>400501</v>
      </c>
      <c r="C842">
        <v>1</v>
      </c>
      <c r="D842" t="s">
        <v>713</v>
      </c>
      <c r="E842">
        <v>20141120</v>
      </c>
      <c r="F842">
        <v>1</v>
      </c>
      <c r="G842" t="s">
        <v>472</v>
      </c>
      <c r="H842">
        <v>1</v>
      </c>
      <c r="I842" t="s">
        <v>710</v>
      </c>
      <c r="J842">
        <v>0</v>
      </c>
      <c r="K842">
        <v>0</v>
      </c>
      <c r="L842">
        <v>2</v>
      </c>
      <c r="M842" t="s">
        <v>672</v>
      </c>
      <c r="N842" t="s">
        <v>673</v>
      </c>
      <c r="O842" t="s">
        <v>538</v>
      </c>
      <c r="P842">
        <v>5</v>
      </c>
      <c r="R842">
        <v>0</v>
      </c>
      <c r="S842">
        <v>0</v>
      </c>
      <c r="T842">
        <v>0</v>
      </c>
      <c r="U842">
        <v>0</v>
      </c>
      <c r="V842">
        <v>0</v>
      </c>
      <c r="W842">
        <v>0</v>
      </c>
      <c r="X842">
        <v>0</v>
      </c>
      <c r="Y842" t="s">
        <v>63</v>
      </c>
      <c r="Z842">
        <v>20</v>
      </c>
      <c r="AA842" t="s">
        <v>70</v>
      </c>
      <c r="AB842" t="s">
        <v>477</v>
      </c>
      <c r="AC842">
        <v>1.4</v>
      </c>
      <c r="AD842" t="s">
        <v>478</v>
      </c>
      <c r="AE842" t="s">
        <v>714</v>
      </c>
      <c r="AF842">
        <v>1.5</v>
      </c>
      <c r="AG842" t="s">
        <v>478</v>
      </c>
      <c r="AH842" t="s">
        <v>94</v>
      </c>
      <c r="AI842">
        <v>0.1</v>
      </c>
      <c r="AJ842" t="s">
        <v>478</v>
      </c>
      <c r="AK842" t="s">
        <v>148</v>
      </c>
      <c r="AL842">
        <v>0.1</v>
      </c>
      <c r="AM842" t="s">
        <v>478</v>
      </c>
      <c r="AN842" t="s">
        <v>715</v>
      </c>
      <c r="AO842">
        <v>0</v>
      </c>
      <c r="AP842" t="s">
        <v>478</v>
      </c>
      <c r="AQ842">
        <v>4</v>
      </c>
      <c r="AR842" t="s">
        <v>530</v>
      </c>
      <c r="AS842">
        <v>4</v>
      </c>
      <c r="AT842" t="s">
        <v>531</v>
      </c>
      <c r="AU842">
        <v>3</v>
      </c>
      <c r="AV842" t="s">
        <v>484</v>
      </c>
      <c r="AW842">
        <v>1</v>
      </c>
      <c r="AX842" t="s">
        <v>482</v>
      </c>
      <c r="AY842">
        <v>8</v>
      </c>
      <c r="BA842">
        <v>3</v>
      </c>
      <c r="BC842">
        <v>0</v>
      </c>
      <c r="BE842">
        <v>0</v>
      </c>
      <c r="BF842">
        <v>1</v>
      </c>
      <c r="BG842">
        <v>0</v>
      </c>
      <c r="BH842">
        <v>0</v>
      </c>
      <c r="BI842">
        <v>0</v>
      </c>
      <c r="BJ842">
        <v>42</v>
      </c>
      <c r="BK842" t="s">
        <v>839</v>
      </c>
      <c r="BL842" t="s">
        <v>840</v>
      </c>
      <c r="BM842" t="s">
        <v>538</v>
      </c>
      <c r="BN842" t="s">
        <v>758</v>
      </c>
      <c r="BO842">
        <v>13.3</v>
      </c>
      <c r="BP842">
        <v>0</v>
      </c>
      <c r="BQ842">
        <v>1</v>
      </c>
      <c r="BR842" t="s">
        <v>81</v>
      </c>
      <c r="BS842">
        <v>50</v>
      </c>
      <c r="BT842" t="s">
        <v>759</v>
      </c>
      <c r="BU842">
        <v>240</v>
      </c>
      <c r="BV842">
        <v>87</v>
      </c>
      <c r="BW842">
        <v>2</v>
      </c>
    </row>
    <row r="843" spans="1:75" x14ac:dyDescent="0.15">
      <c r="A843">
        <v>3</v>
      </c>
      <c r="B843">
        <v>400501</v>
      </c>
      <c r="C843">
        <v>1</v>
      </c>
      <c r="D843" t="s">
        <v>713</v>
      </c>
      <c r="E843">
        <v>20141120</v>
      </c>
      <c r="F843">
        <v>1</v>
      </c>
      <c r="G843" t="s">
        <v>472</v>
      </c>
      <c r="H843">
        <v>1</v>
      </c>
      <c r="I843" t="s">
        <v>710</v>
      </c>
      <c r="J843">
        <v>0</v>
      </c>
      <c r="K843">
        <v>0</v>
      </c>
      <c r="L843">
        <v>3</v>
      </c>
      <c r="M843" t="s">
        <v>570</v>
      </c>
      <c r="N843" t="s">
        <v>571</v>
      </c>
      <c r="O843" t="s">
        <v>512</v>
      </c>
      <c r="P843">
        <v>1</v>
      </c>
      <c r="R843">
        <v>0</v>
      </c>
      <c r="S843">
        <v>0</v>
      </c>
      <c r="T843">
        <v>0</v>
      </c>
      <c r="U843">
        <v>0</v>
      </c>
      <c r="V843">
        <v>0</v>
      </c>
      <c r="W843">
        <v>0</v>
      </c>
      <c r="X843">
        <v>0</v>
      </c>
      <c r="Y843" t="s">
        <v>63</v>
      </c>
      <c r="Z843">
        <v>1</v>
      </c>
      <c r="AA843" t="s">
        <v>70</v>
      </c>
      <c r="AB843" t="s">
        <v>477</v>
      </c>
      <c r="AC843">
        <v>0.1</v>
      </c>
      <c r="AD843" t="s">
        <v>478</v>
      </c>
      <c r="AE843" t="s">
        <v>714</v>
      </c>
      <c r="AF843">
        <v>0</v>
      </c>
      <c r="AG843" t="s">
        <v>478</v>
      </c>
      <c r="AH843" t="s">
        <v>94</v>
      </c>
      <c r="AI843">
        <v>0.2</v>
      </c>
      <c r="AJ843" t="s">
        <v>478</v>
      </c>
      <c r="AK843" t="s">
        <v>148</v>
      </c>
      <c r="AL843">
        <v>0</v>
      </c>
      <c r="AM843" t="s">
        <v>478</v>
      </c>
      <c r="AN843" t="s">
        <v>715</v>
      </c>
      <c r="AO843">
        <v>0.3</v>
      </c>
      <c r="AP843" t="s">
        <v>478</v>
      </c>
      <c r="AQ843">
        <v>4</v>
      </c>
      <c r="AR843" t="s">
        <v>530</v>
      </c>
      <c r="AS843">
        <v>4</v>
      </c>
      <c r="AT843" t="s">
        <v>531</v>
      </c>
      <c r="AU843">
        <v>3</v>
      </c>
      <c r="AV843" t="s">
        <v>484</v>
      </c>
      <c r="AW843">
        <v>1</v>
      </c>
      <c r="AX843" t="s">
        <v>482</v>
      </c>
      <c r="AY843">
        <v>8</v>
      </c>
      <c r="BA843">
        <v>3</v>
      </c>
      <c r="BC843">
        <v>0</v>
      </c>
      <c r="BE843">
        <v>0</v>
      </c>
      <c r="BF843">
        <v>1</v>
      </c>
      <c r="BG843">
        <v>0</v>
      </c>
      <c r="BH843">
        <v>0</v>
      </c>
      <c r="BI843">
        <v>0</v>
      </c>
      <c r="BJ843">
        <v>171</v>
      </c>
      <c r="BK843" t="s">
        <v>572</v>
      </c>
      <c r="BL843" t="s">
        <v>936</v>
      </c>
      <c r="BM843" t="s">
        <v>512</v>
      </c>
      <c r="BN843" t="s">
        <v>758</v>
      </c>
      <c r="BO843">
        <v>2</v>
      </c>
      <c r="BP843">
        <v>0</v>
      </c>
      <c r="BQ843">
        <v>1</v>
      </c>
      <c r="BR843" t="s">
        <v>81</v>
      </c>
      <c r="BS843">
        <v>50</v>
      </c>
      <c r="BT843" t="s">
        <v>759</v>
      </c>
      <c r="BU843">
        <v>1800</v>
      </c>
      <c r="BV843">
        <v>610</v>
      </c>
      <c r="BW843">
        <v>1</v>
      </c>
    </row>
    <row r="844" spans="1:75" x14ac:dyDescent="0.15">
      <c r="A844">
        <v>3</v>
      </c>
      <c r="B844">
        <v>400501</v>
      </c>
      <c r="C844">
        <v>1</v>
      </c>
      <c r="D844" t="s">
        <v>713</v>
      </c>
      <c r="E844">
        <v>20141120</v>
      </c>
      <c r="F844">
        <v>1</v>
      </c>
      <c r="G844" t="s">
        <v>472</v>
      </c>
      <c r="H844">
        <v>1</v>
      </c>
      <c r="I844" t="s">
        <v>710</v>
      </c>
      <c r="J844">
        <v>0</v>
      </c>
      <c r="K844">
        <v>0</v>
      </c>
      <c r="L844">
        <v>4</v>
      </c>
      <c r="M844" t="s">
        <v>561</v>
      </c>
      <c r="N844" t="s">
        <v>562</v>
      </c>
      <c r="O844" t="s">
        <v>563</v>
      </c>
      <c r="P844">
        <v>0</v>
      </c>
      <c r="R844">
        <v>0</v>
      </c>
      <c r="S844">
        <v>0</v>
      </c>
      <c r="T844">
        <v>0</v>
      </c>
      <c r="U844">
        <v>0</v>
      </c>
      <c r="V844">
        <v>0</v>
      </c>
      <c r="W844">
        <v>0</v>
      </c>
      <c r="X844">
        <v>0</v>
      </c>
      <c r="Y844" t="s">
        <v>63</v>
      </c>
      <c r="Z844">
        <v>2</v>
      </c>
      <c r="AA844" t="s">
        <v>70</v>
      </c>
      <c r="AB844" t="s">
        <v>477</v>
      </c>
      <c r="AC844">
        <v>0</v>
      </c>
      <c r="AD844" t="s">
        <v>478</v>
      </c>
      <c r="AE844" t="s">
        <v>714</v>
      </c>
      <c r="AF844">
        <v>0</v>
      </c>
      <c r="AG844" t="s">
        <v>478</v>
      </c>
      <c r="AH844" t="s">
        <v>94</v>
      </c>
      <c r="AI844">
        <v>0.5</v>
      </c>
      <c r="AJ844" t="s">
        <v>478</v>
      </c>
      <c r="AK844" t="s">
        <v>148</v>
      </c>
      <c r="AL844">
        <v>0</v>
      </c>
      <c r="AM844" t="s">
        <v>478</v>
      </c>
      <c r="AN844" t="s">
        <v>715</v>
      </c>
      <c r="AO844">
        <v>0</v>
      </c>
      <c r="AP844" t="s">
        <v>478</v>
      </c>
      <c r="AQ844">
        <v>4</v>
      </c>
      <c r="AR844" t="s">
        <v>530</v>
      </c>
      <c r="AS844">
        <v>4</v>
      </c>
      <c r="AT844" t="s">
        <v>531</v>
      </c>
      <c r="AU844">
        <v>3</v>
      </c>
      <c r="AV844" t="s">
        <v>484</v>
      </c>
      <c r="AW844">
        <v>1</v>
      </c>
      <c r="AX844" t="s">
        <v>482</v>
      </c>
      <c r="AY844">
        <v>8</v>
      </c>
      <c r="BA844">
        <v>3</v>
      </c>
      <c r="BC844">
        <v>0</v>
      </c>
      <c r="BE844">
        <v>0</v>
      </c>
      <c r="BF844">
        <v>1</v>
      </c>
      <c r="BG844">
        <v>0</v>
      </c>
      <c r="BH844">
        <v>0</v>
      </c>
      <c r="BI844">
        <v>0</v>
      </c>
      <c r="BJ844">
        <v>179</v>
      </c>
      <c r="BK844" t="s">
        <v>564</v>
      </c>
      <c r="BL844" t="s">
        <v>854</v>
      </c>
      <c r="BM844" t="s">
        <v>563</v>
      </c>
      <c r="BN844" t="s">
        <v>758</v>
      </c>
      <c r="BO844">
        <v>1</v>
      </c>
      <c r="BP844">
        <v>0</v>
      </c>
      <c r="BQ844">
        <v>1</v>
      </c>
      <c r="BR844" t="s">
        <v>81</v>
      </c>
      <c r="BS844">
        <v>50</v>
      </c>
      <c r="BT844" t="s">
        <v>759</v>
      </c>
      <c r="BU844">
        <v>1800</v>
      </c>
      <c r="BV844">
        <v>454</v>
      </c>
      <c r="BW844">
        <v>1</v>
      </c>
    </row>
    <row r="845" spans="1:75" x14ac:dyDescent="0.15">
      <c r="A845">
        <v>3</v>
      </c>
      <c r="B845">
        <v>400501</v>
      </c>
      <c r="C845">
        <v>1</v>
      </c>
      <c r="D845" t="s">
        <v>713</v>
      </c>
      <c r="E845">
        <v>20141120</v>
      </c>
      <c r="F845">
        <v>1</v>
      </c>
      <c r="G845" t="s">
        <v>472</v>
      </c>
      <c r="H845">
        <v>1</v>
      </c>
      <c r="I845" t="s">
        <v>710</v>
      </c>
      <c r="J845">
        <v>0</v>
      </c>
      <c r="K845">
        <v>0</v>
      </c>
      <c r="L845">
        <v>5</v>
      </c>
      <c r="M845" t="s">
        <v>554</v>
      </c>
      <c r="N845" t="s">
        <v>555</v>
      </c>
      <c r="O845" t="s">
        <v>556</v>
      </c>
      <c r="P845">
        <v>0</v>
      </c>
      <c r="R845">
        <v>0</v>
      </c>
      <c r="S845">
        <v>0</v>
      </c>
      <c r="T845">
        <v>0</v>
      </c>
      <c r="U845">
        <v>0</v>
      </c>
      <c r="V845">
        <v>0</v>
      </c>
      <c r="W845">
        <v>0</v>
      </c>
      <c r="X845">
        <v>0</v>
      </c>
      <c r="Y845" t="s">
        <v>63</v>
      </c>
      <c r="Z845">
        <v>0</v>
      </c>
      <c r="AA845" t="s">
        <v>70</v>
      </c>
      <c r="AB845" t="s">
        <v>477</v>
      </c>
      <c r="AC845">
        <v>0</v>
      </c>
      <c r="AD845" t="s">
        <v>478</v>
      </c>
      <c r="AE845" t="s">
        <v>714</v>
      </c>
      <c r="AF845">
        <v>0</v>
      </c>
      <c r="AG845" t="s">
        <v>478</v>
      </c>
      <c r="AH845" t="s">
        <v>94</v>
      </c>
      <c r="AI845">
        <v>0</v>
      </c>
      <c r="AJ845" t="s">
        <v>478</v>
      </c>
      <c r="AK845" t="s">
        <v>148</v>
      </c>
      <c r="AL845">
        <v>0</v>
      </c>
      <c r="AM845" t="s">
        <v>478</v>
      </c>
      <c r="AN845" t="s">
        <v>715</v>
      </c>
      <c r="AO845">
        <v>0</v>
      </c>
      <c r="AP845" t="s">
        <v>478</v>
      </c>
      <c r="AQ845">
        <v>4</v>
      </c>
      <c r="AR845" t="s">
        <v>530</v>
      </c>
      <c r="AS845">
        <v>4</v>
      </c>
      <c r="AT845" t="s">
        <v>531</v>
      </c>
      <c r="AU845">
        <v>3</v>
      </c>
      <c r="AV845" t="s">
        <v>484</v>
      </c>
      <c r="AW845">
        <v>1</v>
      </c>
      <c r="AX845" t="s">
        <v>482</v>
      </c>
      <c r="AY845">
        <v>8</v>
      </c>
      <c r="BA845">
        <v>3</v>
      </c>
      <c r="BC845">
        <v>0</v>
      </c>
      <c r="BE845">
        <v>0</v>
      </c>
      <c r="BF845">
        <v>1</v>
      </c>
      <c r="BG845">
        <v>0</v>
      </c>
      <c r="BH845">
        <v>0</v>
      </c>
      <c r="BI845">
        <v>0</v>
      </c>
      <c r="BJ845">
        <v>999</v>
      </c>
      <c r="BK845" t="s">
        <v>1003</v>
      </c>
      <c r="BL845" t="s">
        <v>1004</v>
      </c>
      <c r="BM845" t="s">
        <v>557</v>
      </c>
      <c r="BN845" t="s">
        <v>758</v>
      </c>
      <c r="BO845">
        <v>0</v>
      </c>
      <c r="BP845">
        <v>0</v>
      </c>
      <c r="BQ845">
        <v>1</v>
      </c>
      <c r="BR845" t="s">
        <v>81</v>
      </c>
      <c r="BS845">
        <v>50</v>
      </c>
      <c r="BT845" t="s">
        <v>759</v>
      </c>
      <c r="BU845">
        <v>100</v>
      </c>
      <c r="BV845">
        <v>304</v>
      </c>
      <c r="BW845">
        <v>1</v>
      </c>
    </row>
    <row r="846" spans="1:75" x14ac:dyDescent="0.15">
      <c r="A846">
        <v>3</v>
      </c>
      <c r="B846">
        <v>400501</v>
      </c>
      <c r="C846">
        <v>1</v>
      </c>
      <c r="D846" t="s">
        <v>713</v>
      </c>
      <c r="E846">
        <v>20141120</v>
      </c>
      <c r="F846">
        <v>1</v>
      </c>
      <c r="G846" t="s">
        <v>472</v>
      </c>
      <c r="H846">
        <v>1</v>
      </c>
      <c r="I846" t="s">
        <v>710</v>
      </c>
      <c r="J846">
        <v>0</v>
      </c>
      <c r="K846">
        <v>0</v>
      </c>
      <c r="L846">
        <v>6</v>
      </c>
      <c r="M846" t="s">
        <v>1058</v>
      </c>
      <c r="N846" t="s">
        <v>1059</v>
      </c>
      <c r="O846" t="s">
        <v>1060</v>
      </c>
      <c r="P846">
        <v>12</v>
      </c>
      <c r="R846">
        <v>0</v>
      </c>
      <c r="S846">
        <v>0</v>
      </c>
      <c r="T846">
        <v>0</v>
      </c>
      <c r="U846">
        <v>0</v>
      </c>
      <c r="V846">
        <v>0</v>
      </c>
      <c r="W846">
        <v>0</v>
      </c>
      <c r="X846">
        <v>0</v>
      </c>
      <c r="Y846" t="s">
        <v>63</v>
      </c>
      <c r="Z846">
        <v>8</v>
      </c>
      <c r="AA846" t="s">
        <v>70</v>
      </c>
      <c r="AB846" t="s">
        <v>477</v>
      </c>
      <c r="AC846">
        <v>0.6</v>
      </c>
      <c r="AD846" t="s">
        <v>478</v>
      </c>
      <c r="AE846" t="s">
        <v>714</v>
      </c>
      <c r="AF846">
        <v>0</v>
      </c>
      <c r="AG846" t="s">
        <v>478</v>
      </c>
      <c r="AH846" t="s">
        <v>94</v>
      </c>
      <c r="AI846">
        <v>1.3</v>
      </c>
      <c r="AJ846" t="s">
        <v>478</v>
      </c>
      <c r="AK846" t="s">
        <v>148</v>
      </c>
      <c r="AL846">
        <v>0</v>
      </c>
      <c r="AM846" t="s">
        <v>478</v>
      </c>
      <c r="AN846" t="s">
        <v>715</v>
      </c>
      <c r="AO846">
        <v>0</v>
      </c>
      <c r="AP846" t="s">
        <v>478</v>
      </c>
      <c r="AQ846">
        <v>4</v>
      </c>
      <c r="AR846" t="s">
        <v>530</v>
      </c>
      <c r="AS846">
        <v>4</v>
      </c>
      <c r="AT846" t="s">
        <v>531</v>
      </c>
      <c r="AU846">
        <v>3</v>
      </c>
      <c r="AV846" t="s">
        <v>484</v>
      </c>
      <c r="AW846">
        <v>1</v>
      </c>
      <c r="AX846" t="s">
        <v>482</v>
      </c>
      <c r="AY846">
        <v>8</v>
      </c>
      <c r="BA846">
        <v>3</v>
      </c>
      <c r="BC846">
        <v>0</v>
      </c>
      <c r="BE846">
        <v>0</v>
      </c>
      <c r="BF846">
        <v>1</v>
      </c>
      <c r="BG846">
        <v>0</v>
      </c>
      <c r="BH846">
        <v>0</v>
      </c>
      <c r="BI846">
        <v>0</v>
      </c>
      <c r="BJ846">
        <v>12</v>
      </c>
      <c r="BK846" t="s">
        <v>1061</v>
      </c>
      <c r="BL846" t="s">
        <v>1062</v>
      </c>
      <c r="BM846" t="s">
        <v>1060</v>
      </c>
      <c r="BN846" t="s">
        <v>758</v>
      </c>
      <c r="BO846">
        <v>5</v>
      </c>
      <c r="BP846">
        <v>0</v>
      </c>
      <c r="BQ846">
        <v>1</v>
      </c>
      <c r="BR846" t="s">
        <v>81</v>
      </c>
      <c r="BS846">
        <v>50</v>
      </c>
      <c r="BT846" t="s">
        <v>759</v>
      </c>
      <c r="BU846">
        <v>110</v>
      </c>
      <c r="BV846">
        <v>262</v>
      </c>
      <c r="BW846">
        <v>3</v>
      </c>
    </row>
    <row r="847" spans="1:75" x14ac:dyDescent="0.15">
      <c r="A847">
        <v>3</v>
      </c>
      <c r="B847">
        <v>400501</v>
      </c>
      <c r="C847">
        <v>1</v>
      </c>
      <c r="D847" t="s">
        <v>713</v>
      </c>
      <c r="E847">
        <v>20141120</v>
      </c>
      <c r="F847">
        <v>1</v>
      </c>
      <c r="G847" t="s">
        <v>472</v>
      </c>
      <c r="H847">
        <v>1</v>
      </c>
      <c r="I847" t="s">
        <v>710</v>
      </c>
      <c r="J847">
        <v>0</v>
      </c>
      <c r="K847">
        <v>0</v>
      </c>
      <c r="L847">
        <v>1</v>
      </c>
      <c r="M847" t="s">
        <v>816</v>
      </c>
      <c r="N847" t="s">
        <v>817</v>
      </c>
      <c r="O847" t="s">
        <v>818</v>
      </c>
      <c r="P847">
        <v>29</v>
      </c>
      <c r="R847">
        <v>0</v>
      </c>
      <c r="S847">
        <v>0</v>
      </c>
      <c r="T847">
        <v>0</v>
      </c>
      <c r="U847">
        <v>0</v>
      </c>
      <c r="V847">
        <v>0</v>
      </c>
      <c r="W847">
        <v>0</v>
      </c>
      <c r="X847">
        <v>0</v>
      </c>
      <c r="Y847" t="s">
        <v>63</v>
      </c>
      <c r="Z847">
        <v>245</v>
      </c>
      <c r="AA847" t="s">
        <v>70</v>
      </c>
      <c r="AB847" t="s">
        <v>477</v>
      </c>
      <c r="AC847">
        <v>4.8</v>
      </c>
      <c r="AD847" t="s">
        <v>478</v>
      </c>
      <c r="AE847" t="s">
        <v>714</v>
      </c>
      <c r="AF847">
        <v>1.9</v>
      </c>
      <c r="AG847" t="s">
        <v>478</v>
      </c>
      <c r="AH847" t="s">
        <v>94</v>
      </c>
      <c r="AI847">
        <v>51.7</v>
      </c>
      <c r="AJ847" t="s">
        <v>478</v>
      </c>
      <c r="AK847" t="s">
        <v>148</v>
      </c>
      <c r="AL847">
        <v>2.1</v>
      </c>
      <c r="AM847" t="s">
        <v>478</v>
      </c>
      <c r="AN847" t="s">
        <v>715</v>
      </c>
      <c r="AO847">
        <v>0</v>
      </c>
      <c r="AP847" t="s">
        <v>478</v>
      </c>
      <c r="AQ847">
        <v>1</v>
      </c>
      <c r="AR847" t="s">
        <v>524</v>
      </c>
      <c r="AS847">
        <v>14</v>
      </c>
      <c r="AT847" t="s">
        <v>487</v>
      </c>
      <c r="AU847">
        <v>7</v>
      </c>
      <c r="AV847" t="s">
        <v>487</v>
      </c>
      <c r="AW847">
        <v>1</v>
      </c>
      <c r="AX847" t="s">
        <v>482</v>
      </c>
      <c r="AY847">
        <v>0</v>
      </c>
      <c r="BA847">
        <v>0</v>
      </c>
      <c r="BC847">
        <v>0</v>
      </c>
      <c r="BE847">
        <v>0</v>
      </c>
      <c r="BF847">
        <v>0</v>
      </c>
      <c r="BJ847">
        <v>10</v>
      </c>
      <c r="BN847" t="s">
        <v>819</v>
      </c>
      <c r="BO847">
        <v>70</v>
      </c>
      <c r="BP847">
        <v>0</v>
      </c>
      <c r="BQ847">
        <v>1</v>
      </c>
      <c r="BR847" t="s">
        <v>81</v>
      </c>
      <c r="BS847">
        <v>1</v>
      </c>
      <c r="BT847" t="s">
        <v>81</v>
      </c>
      <c r="BU847">
        <v>1</v>
      </c>
      <c r="BV847">
        <v>0.41</v>
      </c>
      <c r="BW847">
        <v>1</v>
      </c>
    </row>
    <row r="848" spans="1:75" x14ac:dyDescent="0.15">
      <c r="A848">
        <v>3</v>
      </c>
      <c r="B848">
        <v>400501</v>
      </c>
      <c r="C848">
        <v>1</v>
      </c>
      <c r="D848" t="s">
        <v>713</v>
      </c>
      <c r="E848">
        <v>20141120</v>
      </c>
      <c r="F848">
        <v>1</v>
      </c>
      <c r="G848" t="s">
        <v>472</v>
      </c>
      <c r="H848">
        <v>1</v>
      </c>
      <c r="I848" t="s">
        <v>710</v>
      </c>
      <c r="J848">
        <v>0</v>
      </c>
      <c r="K848">
        <v>0</v>
      </c>
      <c r="L848">
        <v>1</v>
      </c>
      <c r="M848" t="s">
        <v>551</v>
      </c>
      <c r="N848" t="s">
        <v>552</v>
      </c>
      <c r="O848" t="s">
        <v>553</v>
      </c>
      <c r="P848">
        <v>3</v>
      </c>
      <c r="R848">
        <v>0</v>
      </c>
      <c r="S848">
        <v>0</v>
      </c>
      <c r="T848">
        <v>0</v>
      </c>
      <c r="U848">
        <v>0</v>
      </c>
      <c r="V848">
        <v>0</v>
      </c>
      <c r="W848">
        <v>0</v>
      </c>
      <c r="X848">
        <v>0</v>
      </c>
      <c r="Y848" t="s">
        <v>63</v>
      </c>
      <c r="Z848">
        <v>22</v>
      </c>
      <c r="AA848" t="s">
        <v>70</v>
      </c>
      <c r="AB848" t="s">
        <v>477</v>
      </c>
      <c r="AC848">
        <v>1.6</v>
      </c>
      <c r="AD848" t="s">
        <v>478</v>
      </c>
      <c r="AE848" t="s">
        <v>714</v>
      </c>
      <c r="AF848">
        <v>0.7</v>
      </c>
      <c r="AG848" t="s">
        <v>478</v>
      </c>
      <c r="AH848" t="s">
        <v>94</v>
      </c>
      <c r="AI848">
        <v>2.5</v>
      </c>
      <c r="AJ848" t="s">
        <v>478</v>
      </c>
      <c r="AK848" t="s">
        <v>148</v>
      </c>
      <c r="AL848">
        <v>0.5</v>
      </c>
      <c r="AM848" t="s">
        <v>478</v>
      </c>
      <c r="AN848" t="s">
        <v>715</v>
      </c>
      <c r="AO848">
        <v>1.6</v>
      </c>
      <c r="AP848" t="s">
        <v>478</v>
      </c>
      <c r="AQ848">
        <v>5</v>
      </c>
      <c r="AR848" t="s">
        <v>528</v>
      </c>
      <c r="AS848">
        <v>13</v>
      </c>
      <c r="AT848" t="s">
        <v>529</v>
      </c>
      <c r="AU848">
        <v>6</v>
      </c>
      <c r="AV848" t="s">
        <v>525</v>
      </c>
      <c r="AW848">
        <v>4</v>
      </c>
      <c r="AX848" t="s">
        <v>487</v>
      </c>
      <c r="AY848">
        <v>0</v>
      </c>
      <c r="BA848">
        <v>0</v>
      </c>
      <c r="BC848">
        <v>0</v>
      </c>
      <c r="BE848">
        <v>0</v>
      </c>
      <c r="BF848">
        <v>0</v>
      </c>
      <c r="BG848">
        <v>0</v>
      </c>
      <c r="BH848">
        <v>0</v>
      </c>
      <c r="BI848">
        <v>0</v>
      </c>
      <c r="BJ848">
        <v>46</v>
      </c>
      <c r="BK848" t="s">
        <v>820</v>
      </c>
      <c r="BL848" t="s">
        <v>821</v>
      </c>
      <c r="BM848" t="s">
        <v>553</v>
      </c>
      <c r="BN848" t="s">
        <v>758</v>
      </c>
      <c r="BO848">
        <v>12</v>
      </c>
      <c r="BP848">
        <v>0</v>
      </c>
      <c r="BQ848">
        <v>1</v>
      </c>
      <c r="BR848" t="s">
        <v>81</v>
      </c>
      <c r="BS848">
        <v>50</v>
      </c>
      <c r="BT848" t="s">
        <v>759</v>
      </c>
      <c r="BU848">
        <v>1000</v>
      </c>
      <c r="BV848">
        <v>255</v>
      </c>
      <c r="BW848">
        <v>1</v>
      </c>
    </row>
    <row r="849" spans="1:75" x14ac:dyDescent="0.15">
      <c r="A849">
        <v>3</v>
      </c>
      <c r="B849">
        <v>400501</v>
      </c>
      <c r="C849">
        <v>1</v>
      </c>
      <c r="D849" t="s">
        <v>713</v>
      </c>
      <c r="E849">
        <v>20141120</v>
      </c>
      <c r="F849">
        <v>1</v>
      </c>
      <c r="G849" t="s">
        <v>472</v>
      </c>
      <c r="H849">
        <v>1</v>
      </c>
      <c r="I849" t="s">
        <v>710</v>
      </c>
      <c r="J849">
        <v>0</v>
      </c>
      <c r="K849">
        <v>0</v>
      </c>
      <c r="L849">
        <v>2</v>
      </c>
      <c r="M849" t="s">
        <v>786</v>
      </c>
      <c r="N849" t="s">
        <v>787</v>
      </c>
      <c r="O849" t="s">
        <v>788</v>
      </c>
      <c r="P849">
        <v>1</v>
      </c>
      <c r="R849">
        <v>0</v>
      </c>
      <c r="S849">
        <v>0</v>
      </c>
      <c r="T849">
        <v>0</v>
      </c>
      <c r="U849">
        <v>0</v>
      </c>
      <c r="V849">
        <v>0</v>
      </c>
      <c r="W849">
        <v>0</v>
      </c>
      <c r="X849">
        <v>0</v>
      </c>
      <c r="Y849" t="s">
        <v>63</v>
      </c>
      <c r="Z849">
        <v>2</v>
      </c>
      <c r="AA849" t="s">
        <v>70</v>
      </c>
      <c r="AB849" t="s">
        <v>477</v>
      </c>
      <c r="AC849">
        <v>0.3</v>
      </c>
      <c r="AD849" t="s">
        <v>478</v>
      </c>
      <c r="AE849" t="s">
        <v>714</v>
      </c>
      <c r="AF849">
        <v>0</v>
      </c>
      <c r="AG849" t="s">
        <v>478</v>
      </c>
      <c r="AH849" t="s">
        <v>94</v>
      </c>
      <c r="AI849">
        <v>0.2</v>
      </c>
      <c r="AJ849" t="s">
        <v>478</v>
      </c>
      <c r="AK849" t="s">
        <v>148</v>
      </c>
      <c r="AL849">
        <v>0</v>
      </c>
      <c r="AM849" t="s">
        <v>478</v>
      </c>
      <c r="AN849" t="s">
        <v>715</v>
      </c>
      <c r="AO849">
        <v>0.5</v>
      </c>
      <c r="AP849" t="s">
        <v>478</v>
      </c>
      <c r="AQ849">
        <v>5</v>
      </c>
      <c r="AR849" t="s">
        <v>528</v>
      </c>
      <c r="AS849">
        <v>13</v>
      </c>
      <c r="AT849" t="s">
        <v>529</v>
      </c>
      <c r="AU849">
        <v>6</v>
      </c>
      <c r="AV849" t="s">
        <v>525</v>
      </c>
      <c r="AW849">
        <v>4</v>
      </c>
      <c r="AX849" t="s">
        <v>487</v>
      </c>
      <c r="AY849">
        <v>0</v>
      </c>
      <c r="BA849">
        <v>0</v>
      </c>
      <c r="BC849">
        <v>0</v>
      </c>
      <c r="BE849">
        <v>0</v>
      </c>
      <c r="BF849">
        <v>0</v>
      </c>
      <c r="BG849">
        <v>0</v>
      </c>
      <c r="BH849">
        <v>0</v>
      </c>
      <c r="BI849">
        <v>0</v>
      </c>
      <c r="BJ849">
        <v>179</v>
      </c>
      <c r="BK849" t="s">
        <v>789</v>
      </c>
      <c r="BL849" t="s">
        <v>790</v>
      </c>
      <c r="BM849" t="s">
        <v>788</v>
      </c>
      <c r="BN849" t="s">
        <v>758</v>
      </c>
      <c r="BO849">
        <v>1</v>
      </c>
      <c r="BP849">
        <v>0</v>
      </c>
      <c r="BQ849">
        <v>1</v>
      </c>
      <c r="BR849" t="s">
        <v>81</v>
      </c>
      <c r="BS849">
        <v>50</v>
      </c>
      <c r="BT849" t="s">
        <v>759</v>
      </c>
      <c r="BU849">
        <v>1000</v>
      </c>
      <c r="BV849">
        <v>539</v>
      </c>
      <c r="BW849">
        <v>1</v>
      </c>
    </row>
    <row r="850" spans="1:75" x14ac:dyDescent="0.15">
      <c r="A850">
        <v>3</v>
      </c>
      <c r="B850">
        <v>400501</v>
      </c>
      <c r="C850">
        <v>1</v>
      </c>
      <c r="D850" t="s">
        <v>713</v>
      </c>
      <c r="E850">
        <v>20141120</v>
      </c>
      <c r="F850">
        <v>1</v>
      </c>
      <c r="G850" t="s">
        <v>472</v>
      </c>
      <c r="H850">
        <v>1</v>
      </c>
      <c r="I850" t="s">
        <v>710</v>
      </c>
      <c r="J850">
        <v>0</v>
      </c>
      <c r="K850">
        <v>0</v>
      </c>
      <c r="L850">
        <v>3</v>
      </c>
      <c r="M850" t="s">
        <v>682</v>
      </c>
      <c r="N850" t="s">
        <v>683</v>
      </c>
      <c r="O850" t="s">
        <v>683</v>
      </c>
      <c r="P850">
        <v>6</v>
      </c>
      <c r="R850">
        <v>0</v>
      </c>
      <c r="S850">
        <v>0</v>
      </c>
      <c r="T850">
        <v>0</v>
      </c>
      <c r="U850">
        <v>0</v>
      </c>
      <c r="V850">
        <v>0</v>
      </c>
      <c r="W850">
        <v>0</v>
      </c>
      <c r="X850">
        <v>0</v>
      </c>
      <c r="Y850" t="s">
        <v>63</v>
      </c>
      <c r="Z850">
        <v>13</v>
      </c>
      <c r="AA850" t="s">
        <v>70</v>
      </c>
      <c r="AB850" t="s">
        <v>477</v>
      </c>
      <c r="AC850">
        <v>0.1</v>
      </c>
      <c r="AD850" t="s">
        <v>478</v>
      </c>
      <c r="AE850" t="s">
        <v>714</v>
      </c>
      <c r="AF850">
        <v>0</v>
      </c>
      <c r="AG850" t="s">
        <v>478</v>
      </c>
      <c r="AH850" t="s">
        <v>94</v>
      </c>
      <c r="AI850">
        <v>3.2</v>
      </c>
      <c r="AJ850" t="s">
        <v>478</v>
      </c>
      <c r="AK850" t="s">
        <v>148</v>
      </c>
      <c r="AL850">
        <v>0.2</v>
      </c>
      <c r="AM850" t="s">
        <v>478</v>
      </c>
      <c r="AN850" t="s">
        <v>715</v>
      </c>
      <c r="AO850">
        <v>0</v>
      </c>
      <c r="AP850" t="s">
        <v>478</v>
      </c>
      <c r="AQ850">
        <v>5</v>
      </c>
      <c r="AR850" t="s">
        <v>528</v>
      </c>
      <c r="AS850">
        <v>13</v>
      </c>
      <c r="AT850" t="s">
        <v>529</v>
      </c>
      <c r="AU850">
        <v>6</v>
      </c>
      <c r="AV850" t="s">
        <v>525</v>
      </c>
      <c r="AW850">
        <v>4</v>
      </c>
      <c r="AX850" t="s">
        <v>487</v>
      </c>
      <c r="AY850">
        <v>0</v>
      </c>
      <c r="BA850">
        <v>0</v>
      </c>
      <c r="BC850">
        <v>0</v>
      </c>
      <c r="BE850">
        <v>0</v>
      </c>
      <c r="BF850">
        <v>0</v>
      </c>
      <c r="BG850">
        <v>0</v>
      </c>
      <c r="BH850">
        <v>0</v>
      </c>
      <c r="BI850">
        <v>0</v>
      </c>
      <c r="BJ850">
        <v>21</v>
      </c>
      <c r="BK850" t="s">
        <v>684</v>
      </c>
      <c r="BL850" t="s">
        <v>760</v>
      </c>
      <c r="BM850" t="s">
        <v>683</v>
      </c>
      <c r="BN850" t="s">
        <v>758</v>
      </c>
      <c r="BO850">
        <v>10</v>
      </c>
      <c r="BP850">
        <v>0</v>
      </c>
      <c r="BQ850">
        <v>1</v>
      </c>
      <c r="BR850" t="s">
        <v>81</v>
      </c>
      <c r="BS850">
        <v>50</v>
      </c>
      <c r="BT850" t="s">
        <v>759</v>
      </c>
      <c r="BU850">
        <v>300</v>
      </c>
      <c r="BV850">
        <v>151</v>
      </c>
      <c r="BW850">
        <v>2</v>
      </c>
    </row>
    <row r="851" spans="1:75" x14ac:dyDescent="0.15">
      <c r="A851">
        <v>3</v>
      </c>
      <c r="B851">
        <v>400501</v>
      </c>
      <c r="C851">
        <v>1</v>
      </c>
      <c r="D851" t="s">
        <v>713</v>
      </c>
      <c r="E851">
        <v>20141120</v>
      </c>
      <c r="F851">
        <v>1</v>
      </c>
      <c r="G851" t="s">
        <v>472</v>
      </c>
      <c r="H851">
        <v>1</v>
      </c>
      <c r="I851" t="s">
        <v>710</v>
      </c>
      <c r="J851">
        <v>0</v>
      </c>
      <c r="K851">
        <v>0</v>
      </c>
      <c r="L851">
        <v>4</v>
      </c>
      <c r="M851" t="s">
        <v>498</v>
      </c>
      <c r="N851" t="s">
        <v>499</v>
      </c>
      <c r="O851" t="s">
        <v>500</v>
      </c>
      <c r="P851">
        <v>1</v>
      </c>
      <c r="R851">
        <v>0</v>
      </c>
      <c r="S851">
        <v>0</v>
      </c>
      <c r="T851">
        <v>0</v>
      </c>
      <c r="U851">
        <v>0</v>
      </c>
      <c r="V851">
        <v>0</v>
      </c>
      <c r="W851">
        <v>0</v>
      </c>
      <c r="X851">
        <v>0</v>
      </c>
      <c r="Y851" t="s">
        <v>63</v>
      </c>
      <c r="Z851">
        <v>2</v>
      </c>
      <c r="AA851" t="s">
        <v>70</v>
      </c>
      <c r="AB851" t="s">
        <v>477</v>
      </c>
      <c r="AC851">
        <v>0</v>
      </c>
      <c r="AD851" t="s">
        <v>478</v>
      </c>
      <c r="AE851" t="s">
        <v>714</v>
      </c>
      <c r="AF851">
        <v>0</v>
      </c>
      <c r="AG851" t="s">
        <v>478</v>
      </c>
      <c r="AH851" t="s">
        <v>94</v>
      </c>
      <c r="AI851">
        <v>0.5</v>
      </c>
      <c r="AJ851" t="s">
        <v>478</v>
      </c>
      <c r="AK851" t="s">
        <v>148</v>
      </c>
      <c r="AL851">
        <v>0.1</v>
      </c>
      <c r="AM851" t="s">
        <v>478</v>
      </c>
      <c r="AN851" t="s">
        <v>715</v>
      </c>
      <c r="AO851">
        <v>0</v>
      </c>
      <c r="AP851" t="s">
        <v>478</v>
      </c>
      <c r="AQ851">
        <v>5</v>
      </c>
      <c r="AR851" t="s">
        <v>528</v>
      </c>
      <c r="AS851">
        <v>13</v>
      </c>
      <c r="AT851" t="s">
        <v>529</v>
      </c>
      <c r="AU851">
        <v>6</v>
      </c>
      <c r="AV851" t="s">
        <v>525</v>
      </c>
      <c r="AW851">
        <v>4</v>
      </c>
      <c r="AX851" t="s">
        <v>487</v>
      </c>
      <c r="AY851">
        <v>0</v>
      </c>
      <c r="BA851">
        <v>0</v>
      </c>
      <c r="BC851">
        <v>0</v>
      </c>
      <c r="BE851">
        <v>0</v>
      </c>
      <c r="BF851">
        <v>0</v>
      </c>
      <c r="BG851">
        <v>0</v>
      </c>
      <c r="BH851">
        <v>0</v>
      </c>
      <c r="BI851">
        <v>0</v>
      </c>
      <c r="BJ851">
        <v>60</v>
      </c>
      <c r="BK851" t="s">
        <v>501</v>
      </c>
      <c r="BL851" t="s">
        <v>835</v>
      </c>
      <c r="BM851" t="s">
        <v>500</v>
      </c>
      <c r="BN851" t="s">
        <v>758</v>
      </c>
      <c r="BO851">
        <v>5</v>
      </c>
      <c r="BP851">
        <v>0</v>
      </c>
      <c r="BQ851">
        <v>1</v>
      </c>
      <c r="BR851" t="s">
        <v>81</v>
      </c>
      <c r="BS851">
        <v>50</v>
      </c>
      <c r="BT851" t="s">
        <v>759</v>
      </c>
      <c r="BU851">
        <v>240</v>
      </c>
      <c r="BV851">
        <v>59</v>
      </c>
      <c r="BW851">
        <v>2</v>
      </c>
    </row>
    <row r="852" spans="1:75" x14ac:dyDescent="0.15">
      <c r="A852">
        <v>3</v>
      </c>
      <c r="B852">
        <v>400501</v>
      </c>
      <c r="C852">
        <v>1</v>
      </c>
      <c r="D852" t="s">
        <v>713</v>
      </c>
      <c r="E852">
        <v>20141120</v>
      </c>
      <c r="F852">
        <v>1</v>
      </c>
      <c r="G852" t="s">
        <v>472</v>
      </c>
      <c r="H852">
        <v>1</v>
      </c>
      <c r="I852" t="s">
        <v>710</v>
      </c>
      <c r="J852">
        <v>0</v>
      </c>
      <c r="K852">
        <v>0</v>
      </c>
      <c r="L852">
        <v>5</v>
      </c>
      <c r="M852" t="s">
        <v>581</v>
      </c>
      <c r="N852" t="s">
        <v>582</v>
      </c>
      <c r="O852" t="s">
        <v>550</v>
      </c>
      <c r="P852">
        <v>1</v>
      </c>
      <c r="R852">
        <v>0</v>
      </c>
      <c r="S852">
        <v>0</v>
      </c>
      <c r="T852">
        <v>0</v>
      </c>
      <c r="U852">
        <v>0</v>
      </c>
      <c r="V852">
        <v>0</v>
      </c>
      <c r="W852">
        <v>0</v>
      </c>
      <c r="X852">
        <v>0</v>
      </c>
      <c r="Y852" t="s">
        <v>63</v>
      </c>
      <c r="Z852">
        <v>0</v>
      </c>
      <c r="AA852" t="s">
        <v>70</v>
      </c>
      <c r="AB852" t="s">
        <v>477</v>
      </c>
      <c r="AC852">
        <v>0</v>
      </c>
      <c r="AD852" t="s">
        <v>478</v>
      </c>
      <c r="AE852" t="s">
        <v>714</v>
      </c>
      <c r="AF852">
        <v>0</v>
      </c>
      <c r="AG852" t="s">
        <v>478</v>
      </c>
      <c r="AH852" t="s">
        <v>94</v>
      </c>
      <c r="AI852">
        <v>0.1</v>
      </c>
      <c r="AJ852" t="s">
        <v>478</v>
      </c>
      <c r="AK852" t="s">
        <v>148</v>
      </c>
      <c r="AL852">
        <v>0</v>
      </c>
      <c r="AM852" t="s">
        <v>478</v>
      </c>
      <c r="AN852" t="s">
        <v>715</v>
      </c>
      <c r="AO852">
        <v>0</v>
      </c>
      <c r="AP852" t="s">
        <v>478</v>
      </c>
      <c r="AQ852">
        <v>5</v>
      </c>
      <c r="AR852" t="s">
        <v>528</v>
      </c>
      <c r="AS852">
        <v>13</v>
      </c>
      <c r="AT852" t="s">
        <v>529</v>
      </c>
      <c r="AU852">
        <v>6</v>
      </c>
      <c r="AV852" t="s">
        <v>525</v>
      </c>
      <c r="AW852">
        <v>4</v>
      </c>
      <c r="AX852" t="s">
        <v>487</v>
      </c>
      <c r="AY852">
        <v>0</v>
      </c>
      <c r="BA852">
        <v>0</v>
      </c>
      <c r="BC852">
        <v>0</v>
      </c>
      <c r="BE852">
        <v>0</v>
      </c>
      <c r="BF852">
        <v>0</v>
      </c>
      <c r="BG852">
        <v>0</v>
      </c>
      <c r="BH852">
        <v>0</v>
      </c>
      <c r="BI852">
        <v>0</v>
      </c>
      <c r="BJ852">
        <v>61</v>
      </c>
      <c r="BK852" t="s">
        <v>966</v>
      </c>
      <c r="BL852" t="s">
        <v>967</v>
      </c>
      <c r="BM852" t="s">
        <v>550</v>
      </c>
      <c r="BN852" t="s">
        <v>758</v>
      </c>
      <c r="BO852">
        <v>1</v>
      </c>
      <c r="BP852">
        <v>0</v>
      </c>
      <c r="BQ852">
        <v>1</v>
      </c>
      <c r="BR852" t="s">
        <v>81</v>
      </c>
      <c r="BS852">
        <v>50</v>
      </c>
      <c r="BT852" t="s">
        <v>759</v>
      </c>
      <c r="BU852">
        <v>300</v>
      </c>
      <c r="BV852">
        <v>216</v>
      </c>
      <c r="BW852">
        <v>2</v>
      </c>
    </row>
    <row r="853" spans="1:75" x14ac:dyDescent="0.15">
      <c r="A853">
        <v>3</v>
      </c>
      <c r="B853">
        <v>400501</v>
      </c>
      <c r="C853">
        <v>1</v>
      </c>
      <c r="D853" t="s">
        <v>713</v>
      </c>
      <c r="E853">
        <v>20141120</v>
      </c>
      <c r="F853">
        <v>1</v>
      </c>
      <c r="G853" t="s">
        <v>472</v>
      </c>
      <c r="H853">
        <v>1</v>
      </c>
      <c r="I853" t="s">
        <v>710</v>
      </c>
      <c r="J853">
        <v>0</v>
      </c>
      <c r="K853">
        <v>0</v>
      </c>
      <c r="L853">
        <v>6</v>
      </c>
      <c r="M853" t="s">
        <v>652</v>
      </c>
      <c r="N853" t="s">
        <v>653</v>
      </c>
      <c r="O853" t="s">
        <v>654</v>
      </c>
      <c r="P853">
        <v>0</v>
      </c>
      <c r="R853">
        <v>0</v>
      </c>
      <c r="S853">
        <v>0</v>
      </c>
      <c r="T853">
        <v>0</v>
      </c>
      <c r="U853">
        <v>0</v>
      </c>
      <c r="V853">
        <v>0</v>
      </c>
      <c r="W853">
        <v>0</v>
      </c>
      <c r="X853">
        <v>0</v>
      </c>
      <c r="Y853" t="s">
        <v>63</v>
      </c>
      <c r="Z853">
        <v>0</v>
      </c>
      <c r="AA853" t="s">
        <v>70</v>
      </c>
      <c r="AB853" t="s">
        <v>477</v>
      </c>
      <c r="AC853">
        <v>0</v>
      </c>
      <c r="AD853" t="s">
        <v>478</v>
      </c>
      <c r="AE853" t="s">
        <v>714</v>
      </c>
      <c r="AF853">
        <v>0</v>
      </c>
      <c r="AG853" t="s">
        <v>478</v>
      </c>
      <c r="AH853" t="s">
        <v>94</v>
      </c>
      <c r="AI853">
        <v>0</v>
      </c>
      <c r="AJ853" t="s">
        <v>478</v>
      </c>
      <c r="AK853" t="s">
        <v>148</v>
      </c>
      <c r="AL853">
        <v>0</v>
      </c>
      <c r="AM853" t="s">
        <v>478</v>
      </c>
      <c r="AN853" t="s">
        <v>715</v>
      </c>
      <c r="AO853">
        <v>0</v>
      </c>
      <c r="AP853" t="s">
        <v>478</v>
      </c>
      <c r="AQ853">
        <v>5</v>
      </c>
      <c r="AR853" t="s">
        <v>528</v>
      </c>
      <c r="AS853">
        <v>13</v>
      </c>
      <c r="AT853" t="s">
        <v>529</v>
      </c>
      <c r="AU853">
        <v>6</v>
      </c>
      <c r="AV853" t="s">
        <v>525</v>
      </c>
      <c r="AW853">
        <v>4</v>
      </c>
      <c r="AX853" t="s">
        <v>487</v>
      </c>
      <c r="AY853">
        <v>0</v>
      </c>
      <c r="BA853">
        <v>0</v>
      </c>
      <c r="BC853">
        <v>0</v>
      </c>
      <c r="BE853">
        <v>0</v>
      </c>
      <c r="BF853">
        <v>0</v>
      </c>
      <c r="BG853">
        <v>0</v>
      </c>
      <c r="BH853">
        <v>0</v>
      </c>
      <c r="BI853">
        <v>0</v>
      </c>
      <c r="BJ853">
        <v>999</v>
      </c>
      <c r="BN853" t="s">
        <v>487</v>
      </c>
      <c r="BO853">
        <v>180</v>
      </c>
      <c r="BP853">
        <v>0</v>
      </c>
      <c r="BQ853">
        <v>1</v>
      </c>
      <c r="BR853" t="s">
        <v>81</v>
      </c>
      <c r="BS853">
        <v>99</v>
      </c>
      <c r="BT853" t="s">
        <v>655</v>
      </c>
      <c r="BU853">
        <v>999000</v>
      </c>
      <c r="BV853">
        <v>1</v>
      </c>
      <c r="BW853">
        <v>1</v>
      </c>
    </row>
    <row r="854" spans="1:75" x14ac:dyDescent="0.15">
      <c r="A854">
        <v>3</v>
      </c>
      <c r="B854">
        <v>400501</v>
      </c>
      <c r="C854">
        <v>1</v>
      </c>
      <c r="D854" t="s">
        <v>713</v>
      </c>
      <c r="E854">
        <v>20141121</v>
      </c>
      <c r="F854">
        <v>1</v>
      </c>
      <c r="G854" t="s">
        <v>472</v>
      </c>
      <c r="H854">
        <v>1</v>
      </c>
      <c r="I854" t="s">
        <v>710</v>
      </c>
      <c r="J854">
        <v>0</v>
      </c>
      <c r="K854">
        <v>0</v>
      </c>
      <c r="L854">
        <v>1</v>
      </c>
      <c r="M854" t="s">
        <v>1539</v>
      </c>
      <c r="N854" t="s">
        <v>1540</v>
      </c>
      <c r="O854" t="s">
        <v>1046</v>
      </c>
      <c r="P854">
        <v>98</v>
      </c>
      <c r="R854">
        <v>0</v>
      </c>
      <c r="S854">
        <v>0</v>
      </c>
      <c r="T854">
        <v>0</v>
      </c>
      <c r="U854">
        <v>0</v>
      </c>
      <c r="V854">
        <v>0</v>
      </c>
      <c r="W854">
        <v>0</v>
      </c>
      <c r="X854">
        <v>0</v>
      </c>
      <c r="Y854" t="s">
        <v>63</v>
      </c>
      <c r="Z854">
        <v>127</v>
      </c>
      <c r="AA854" t="s">
        <v>70</v>
      </c>
      <c r="AB854" t="s">
        <v>477</v>
      </c>
      <c r="AC854">
        <v>8.6</v>
      </c>
      <c r="AD854" t="s">
        <v>478</v>
      </c>
      <c r="AE854" t="s">
        <v>714</v>
      </c>
      <c r="AF854">
        <v>9.6</v>
      </c>
      <c r="AG854" t="s">
        <v>478</v>
      </c>
      <c r="AH854" t="s">
        <v>94</v>
      </c>
      <c r="AI854">
        <v>0.1</v>
      </c>
      <c r="AJ854" t="s">
        <v>478</v>
      </c>
      <c r="AK854" t="s">
        <v>148</v>
      </c>
      <c r="AL854">
        <v>0</v>
      </c>
      <c r="AM854" t="s">
        <v>478</v>
      </c>
      <c r="AN854" t="s">
        <v>715</v>
      </c>
      <c r="AO854">
        <v>0.1</v>
      </c>
      <c r="AP854" t="s">
        <v>478</v>
      </c>
      <c r="AQ854">
        <v>2</v>
      </c>
      <c r="AR854" t="s">
        <v>479</v>
      </c>
      <c r="AS854">
        <v>4</v>
      </c>
      <c r="AT854" t="s">
        <v>531</v>
      </c>
      <c r="AU854">
        <v>7</v>
      </c>
      <c r="AV854" t="s">
        <v>487</v>
      </c>
      <c r="AW854">
        <v>4</v>
      </c>
      <c r="AX854" t="s">
        <v>487</v>
      </c>
      <c r="AY854">
        <v>0</v>
      </c>
      <c r="BA854">
        <v>0</v>
      </c>
      <c r="BC854">
        <v>0</v>
      </c>
      <c r="BE854">
        <v>0</v>
      </c>
      <c r="BF854">
        <v>0</v>
      </c>
      <c r="BG854">
        <v>0</v>
      </c>
      <c r="BH854">
        <v>0</v>
      </c>
      <c r="BI854">
        <v>0</v>
      </c>
      <c r="BJ854">
        <v>111</v>
      </c>
      <c r="BK854" t="s">
        <v>1541</v>
      </c>
      <c r="BL854" t="s">
        <v>1542</v>
      </c>
      <c r="BM854" t="s">
        <v>1047</v>
      </c>
      <c r="BN854" t="s">
        <v>758</v>
      </c>
      <c r="BO854">
        <v>50</v>
      </c>
      <c r="BP854">
        <v>0</v>
      </c>
      <c r="BQ854">
        <v>1</v>
      </c>
      <c r="BR854" t="s">
        <v>81</v>
      </c>
      <c r="BS854">
        <v>50</v>
      </c>
      <c r="BT854" t="s">
        <v>759</v>
      </c>
      <c r="BU854">
        <v>500</v>
      </c>
      <c r="BV854">
        <v>981</v>
      </c>
      <c r="BW854">
        <v>3</v>
      </c>
    </row>
    <row r="855" spans="1:75" x14ac:dyDescent="0.15">
      <c r="A855">
        <v>3</v>
      </c>
      <c r="B855">
        <v>400501</v>
      </c>
      <c r="C855">
        <v>1</v>
      </c>
      <c r="D855" t="s">
        <v>713</v>
      </c>
      <c r="E855">
        <v>20141121</v>
      </c>
      <c r="F855">
        <v>1</v>
      </c>
      <c r="G855" t="s">
        <v>472</v>
      </c>
      <c r="H855">
        <v>1</v>
      </c>
      <c r="I855" t="s">
        <v>710</v>
      </c>
      <c r="J855">
        <v>0</v>
      </c>
      <c r="K855">
        <v>0</v>
      </c>
      <c r="L855">
        <v>2</v>
      </c>
      <c r="M855" t="s">
        <v>1066</v>
      </c>
      <c r="N855" t="s">
        <v>1067</v>
      </c>
      <c r="O855" t="s">
        <v>674</v>
      </c>
      <c r="P855">
        <v>26</v>
      </c>
      <c r="R855">
        <v>0</v>
      </c>
      <c r="S855">
        <v>0</v>
      </c>
      <c r="T855">
        <v>0</v>
      </c>
      <c r="U855">
        <v>0</v>
      </c>
      <c r="V855">
        <v>0</v>
      </c>
      <c r="W855">
        <v>0</v>
      </c>
      <c r="X855">
        <v>0</v>
      </c>
      <c r="Y855" t="s">
        <v>63</v>
      </c>
      <c r="Z855">
        <v>53</v>
      </c>
      <c r="AA855" t="s">
        <v>70</v>
      </c>
      <c r="AB855" t="s">
        <v>477</v>
      </c>
      <c r="AC855">
        <v>1</v>
      </c>
      <c r="AD855" t="s">
        <v>478</v>
      </c>
      <c r="AE855" t="s">
        <v>714</v>
      </c>
      <c r="AF855">
        <v>0.1</v>
      </c>
      <c r="AG855" t="s">
        <v>478</v>
      </c>
      <c r="AH855" t="s">
        <v>94</v>
      </c>
      <c r="AI855">
        <v>12.9</v>
      </c>
      <c r="AJ855" t="s">
        <v>478</v>
      </c>
      <c r="AK855" t="s">
        <v>148</v>
      </c>
      <c r="AL855">
        <v>1.8</v>
      </c>
      <c r="AM855" t="s">
        <v>478</v>
      </c>
      <c r="AN855" t="s">
        <v>715</v>
      </c>
      <c r="AO855">
        <v>0</v>
      </c>
      <c r="AP855" t="s">
        <v>478</v>
      </c>
      <c r="AQ855">
        <v>2</v>
      </c>
      <c r="AR855" t="s">
        <v>479</v>
      </c>
      <c r="AS855">
        <v>4</v>
      </c>
      <c r="AT855" t="s">
        <v>531</v>
      </c>
      <c r="AU855">
        <v>7</v>
      </c>
      <c r="AV855" t="s">
        <v>487</v>
      </c>
      <c r="AW855">
        <v>4</v>
      </c>
      <c r="AX855" t="s">
        <v>487</v>
      </c>
      <c r="AY855">
        <v>0</v>
      </c>
      <c r="BA855">
        <v>0</v>
      </c>
      <c r="BC855">
        <v>0</v>
      </c>
      <c r="BE855">
        <v>0</v>
      </c>
      <c r="BF855">
        <v>0</v>
      </c>
      <c r="BG855">
        <v>0</v>
      </c>
      <c r="BH855">
        <v>0</v>
      </c>
      <c r="BI855">
        <v>0</v>
      </c>
      <c r="BJ855">
        <v>61</v>
      </c>
      <c r="BK855" t="s">
        <v>1068</v>
      </c>
      <c r="BL855" t="s">
        <v>1069</v>
      </c>
      <c r="BM855" t="s">
        <v>674</v>
      </c>
      <c r="BN855" t="s">
        <v>758</v>
      </c>
      <c r="BO855">
        <v>80</v>
      </c>
      <c r="BP855">
        <v>0</v>
      </c>
      <c r="BQ855">
        <v>1</v>
      </c>
      <c r="BR855" t="s">
        <v>81</v>
      </c>
      <c r="BS855">
        <v>50</v>
      </c>
      <c r="BT855" t="s">
        <v>759</v>
      </c>
      <c r="BU855">
        <v>500</v>
      </c>
      <c r="BV855">
        <v>160</v>
      </c>
      <c r="BW855">
        <v>3</v>
      </c>
    </row>
    <row r="856" spans="1:75" x14ac:dyDescent="0.15">
      <c r="A856">
        <v>3</v>
      </c>
      <c r="B856">
        <v>400501</v>
      </c>
      <c r="C856">
        <v>1</v>
      </c>
      <c r="D856" t="s">
        <v>713</v>
      </c>
      <c r="E856">
        <v>20141121</v>
      </c>
      <c r="F856">
        <v>1</v>
      </c>
      <c r="G856" t="s">
        <v>472</v>
      </c>
      <c r="H856">
        <v>1</v>
      </c>
      <c r="I856" t="s">
        <v>710</v>
      </c>
      <c r="J856">
        <v>0</v>
      </c>
      <c r="K856">
        <v>0</v>
      </c>
      <c r="L856">
        <v>3</v>
      </c>
      <c r="M856" t="s">
        <v>842</v>
      </c>
      <c r="N856" t="s">
        <v>843</v>
      </c>
      <c r="O856" t="s">
        <v>844</v>
      </c>
      <c r="P856">
        <v>27</v>
      </c>
      <c r="R856">
        <v>0</v>
      </c>
      <c r="S856">
        <v>0</v>
      </c>
      <c r="T856">
        <v>0</v>
      </c>
      <c r="U856">
        <v>0</v>
      </c>
      <c r="V856">
        <v>0</v>
      </c>
      <c r="W856">
        <v>0</v>
      </c>
      <c r="X856">
        <v>0</v>
      </c>
      <c r="Y856" t="s">
        <v>63</v>
      </c>
      <c r="Z856">
        <v>5</v>
      </c>
      <c r="AA856" t="s">
        <v>70</v>
      </c>
      <c r="AB856" t="s">
        <v>477</v>
      </c>
      <c r="AC856">
        <v>0.7</v>
      </c>
      <c r="AD856" t="s">
        <v>478</v>
      </c>
      <c r="AE856" t="s">
        <v>714</v>
      </c>
      <c r="AF856">
        <v>0.2</v>
      </c>
      <c r="AG856" t="s">
        <v>478</v>
      </c>
      <c r="AH856" t="s">
        <v>94</v>
      </c>
      <c r="AI856">
        <v>1.3</v>
      </c>
      <c r="AJ856" t="s">
        <v>478</v>
      </c>
      <c r="AK856" t="s">
        <v>148</v>
      </c>
      <c r="AL856">
        <v>0.9</v>
      </c>
      <c r="AM856" t="s">
        <v>478</v>
      </c>
      <c r="AN856" t="s">
        <v>715</v>
      </c>
      <c r="AO856">
        <v>0</v>
      </c>
      <c r="AP856" t="s">
        <v>478</v>
      </c>
      <c r="AQ856">
        <v>2</v>
      </c>
      <c r="AR856" t="s">
        <v>479</v>
      </c>
      <c r="AS856">
        <v>4</v>
      </c>
      <c r="AT856" t="s">
        <v>531</v>
      </c>
      <c r="AU856">
        <v>7</v>
      </c>
      <c r="AV856" t="s">
        <v>487</v>
      </c>
      <c r="AW856">
        <v>4</v>
      </c>
      <c r="AX856" t="s">
        <v>487</v>
      </c>
      <c r="AY856">
        <v>0</v>
      </c>
      <c r="BA856">
        <v>0</v>
      </c>
      <c r="BC856">
        <v>0</v>
      </c>
      <c r="BE856">
        <v>0</v>
      </c>
      <c r="BF856">
        <v>0</v>
      </c>
      <c r="BG856">
        <v>0</v>
      </c>
      <c r="BH856">
        <v>0</v>
      </c>
      <c r="BI856">
        <v>0</v>
      </c>
      <c r="BJ856">
        <v>80</v>
      </c>
      <c r="BK856" t="s">
        <v>845</v>
      </c>
      <c r="BL856" t="s">
        <v>846</v>
      </c>
      <c r="BM856" t="s">
        <v>844</v>
      </c>
      <c r="BN856" t="s">
        <v>758</v>
      </c>
      <c r="BO856">
        <v>25</v>
      </c>
      <c r="BP856">
        <v>0</v>
      </c>
      <c r="BQ856">
        <v>1</v>
      </c>
      <c r="BR856" t="s">
        <v>81</v>
      </c>
      <c r="BS856">
        <v>50</v>
      </c>
      <c r="BT856" t="s">
        <v>759</v>
      </c>
      <c r="BU856">
        <v>100</v>
      </c>
      <c r="BV856">
        <v>96</v>
      </c>
      <c r="BW856">
        <v>2</v>
      </c>
    </row>
    <row r="857" spans="1:75" x14ac:dyDescent="0.15">
      <c r="A857">
        <v>3</v>
      </c>
      <c r="B857">
        <v>400501</v>
      </c>
      <c r="C857">
        <v>1</v>
      </c>
      <c r="D857" t="s">
        <v>713</v>
      </c>
      <c r="E857">
        <v>20141121</v>
      </c>
      <c r="F857">
        <v>1</v>
      </c>
      <c r="G857" t="s">
        <v>472</v>
      </c>
      <c r="H857">
        <v>1</v>
      </c>
      <c r="I857" t="s">
        <v>710</v>
      </c>
      <c r="J857">
        <v>0</v>
      </c>
      <c r="K857">
        <v>0</v>
      </c>
      <c r="L857">
        <v>4</v>
      </c>
      <c r="M857" t="s">
        <v>599</v>
      </c>
      <c r="N857" t="s">
        <v>600</v>
      </c>
      <c r="O857" t="s">
        <v>490</v>
      </c>
      <c r="P857">
        <v>5</v>
      </c>
      <c r="R857">
        <v>0</v>
      </c>
      <c r="S857">
        <v>0</v>
      </c>
      <c r="T857">
        <v>0</v>
      </c>
      <c r="U857">
        <v>0</v>
      </c>
      <c r="V857">
        <v>0</v>
      </c>
      <c r="W857">
        <v>0</v>
      </c>
      <c r="X857">
        <v>0</v>
      </c>
      <c r="Y857" t="s">
        <v>63</v>
      </c>
      <c r="Z857">
        <v>2</v>
      </c>
      <c r="AA857" t="s">
        <v>70</v>
      </c>
      <c r="AB857" t="s">
        <v>477</v>
      </c>
      <c r="AC857">
        <v>0</v>
      </c>
      <c r="AD857" t="s">
        <v>478</v>
      </c>
      <c r="AE857" t="s">
        <v>714</v>
      </c>
      <c r="AF857">
        <v>0</v>
      </c>
      <c r="AG857" t="s">
        <v>478</v>
      </c>
      <c r="AH857" t="s">
        <v>94</v>
      </c>
      <c r="AI857">
        <v>0.3</v>
      </c>
      <c r="AJ857" t="s">
        <v>478</v>
      </c>
      <c r="AK857" t="s">
        <v>148</v>
      </c>
      <c r="AL857">
        <v>0.1</v>
      </c>
      <c r="AM857" t="s">
        <v>478</v>
      </c>
      <c r="AN857" t="s">
        <v>715</v>
      </c>
      <c r="AO857">
        <v>0</v>
      </c>
      <c r="AP857" t="s">
        <v>478</v>
      </c>
      <c r="AQ857">
        <v>2</v>
      </c>
      <c r="AR857" t="s">
        <v>479</v>
      </c>
      <c r="AS857">
        <v>4</v>
      </c>
      <c r="AT857" t="s">
        <v>531</v>
      </c>
      <c r="AU857">
        <v>7</v>
      </c>
      <c r="AV857" t="s">
        <v>487</v>
      </c>
      <c r="AW857">
        <v>4</v>
      </c>
      <c r="AX857" t="s">
        <v>487</v>
      </c>
      <c r="AY857">
        <v>0</v>
      </c>
      <c r="BA857">
        <v>0</v>
      </c>
      <c r="BC857">
        <v>0</v>
      </c>
      <c r="BE857">
        <v>0</v>
      </c>
      <c r="BF857">
        <v>0</v>
      </c>
      <c r="BG857">
        <v>0</v>
      </c>
      <c r="BH857">
        <v>0</v>
      </c>
      <c r="BI857">
        <v>0</v>
      </c>
      <c r="BJ857">
        <v>61</v>
      </c>
      <c r="BK857" t="s">
        <v>601</v>
      </c>
      <c r="BL857" t="s">
        <v>838</v>
      </c>
      <c r="BM857" t="s">
        <v>490</v>
      </c>
      <c r="BN857" t="s">
        <v>758</v>
      </c>
      <c r="BO857">
        <v>5</v>
      </c>
      <c r="BP857">
        <v>0</v>
      </c>
      <c r="BQ857">
        <v>1</v>
      </c>
      <c r="BR857" t="s">
        <v>81</v>
      </c>
      <c r="BS857">
        <v>50</v>
      </c>
      <c r="BT857" t="s">
        <v>759</v>
      </c>
      <c r="BU857">
        <v>100</v>
      </c>
      <c r="BV857">
        <v>77</v>
      </c>
      <c r="BW857">
        <v>2</v>
      </c>
    </row>
    <row r="858" spans="1:75" x14ac:dyDescent="0.15">
      <c r="A858">
        <v>3</v>
      </c>
      <c r="B858">
        <v>400501</v>
      </c>
      <c r="C858">
        <v>1</v>
      </c>
      <c r="D858" t="s">
        <v>713</v>
      </c>
      <c r="E858">
        <v>20141121</v>
      </c>
      <c r="F858">
        <v>1</v>
      </c>
      <c r="G858" t="s">
        <v>472</v>
      </c>
      <c r="H858">
        <v>1</v>
      </c>
      <c r="I858" t="s">
        <v>710</v>
      </c>
      <c r="J858">
        <v>0</v>
      </c>
      <c r="K858">
        <v>0</v>
      </c>
      <c r="L858">
        <v>5</v>
      </c>
      <c r="M858" t="s">
        <v>510</v>
      </c>
      <c r="N858" t="s">
        <v>511</v>
      </c>
      <c r="O858" t="s">
        <v>512</v>
      </c>
      <c r="P858">
        <v>3</v>
      </c>
      <c r="R858">
        <v>0</v>
      </c>
      <c r="S858">
        <v>0</v>
      </c>
      <c r="T858">
        <v>0</v>
      </c>
      <c r="U858">
        <v>0</v>
      </c>
      <c r="V858">
        <v>0</v>
      </c>
      <c r="W858">
        <v>0</v>
      </c>
      <c r="X858">
        <v>0</v>
      </c>
      <c r="Y858" t="s">
        <v>63</v>
      </c>
      <c r="Z858">
        <v>11</v>
      </c>
      <c r="AA858" t="s">
        <v>70</v>
      </c>
      <c r="AB858" t="s">
        <v>477</v>
      </c>
      <c r="AC858">
        <v>1.2</v>
      </c>
      <c r="AD858" t="s">
        <v>478</v>
      </c>
      <c r="AE858" t="s">
        <v>714</v>
      </c>
      <c r="AF858">
        <v>0</v>
      </c>
      <c r="AG858" t="s">
        <v>478</v>
      </c>
      <c r="AH858" t="s">
        <v>94</v>
      </c>
      <c r="AI858">
        <v>1.5</v>
      </c>
      <c r="AJ858" t="s">
        <v>478</v>
      </c>
      <c r="AK858" t="s">
        <v>148</v>
      </c>
      <c r="AL858">
        <v>0</v>
      </c>
      <c r="AM858" t="s">
        <v>478</v>
      </c>
      <c r="AN858" t="s">
        <v>715</v>
      </c>
      <c r="AO858">
        <v>2.2000000000000002</v>
      </c>
      <c r="AP858" t="s">
        <v>478</v>
      </c>
      <c r="AQ858">
        <v>2</v>
      </c>
      <c r="AR858" t="s">
        <v>479</v>
      </c>
      <c r="AS858">
        <v>4</v>
      </c>
      <c r="AT858" t="s">
        <v>531</v>
      </c>
      <c r="AU858">
        <v>7</v>
      </c>
      <c r="AV858" t="s">
        <v>487</v>
      </c>
      <c r="AW858">
        <v>4</v>
      </c>
      <c r="AX858" t="s">
        <v>487</v>
      </c>
      <c r="AY858">
        <v>0</v>
      </c>
      <c r="BA858">
        <v>0</v>
      </c>
      <c r="BC858">
        <v>0</v>
      </c>
      <c r="BE858">
        <v>0</v>
      </c>
      <c r="BF858">
        <v>0</v>
      </c>
      <c r="BG858">
        <v>0</v>
      </c>
      <c r="BH858">
        <v>0</v>
      </c>
      <c r="BI858">
        <v>0</v>
      </c>
      <c r="BJ858">
        <v>171</v>
      </c>
      <c r="BK858" t="s">
        <v>833</v>
      </c>
      <c r="BL858" t="s">
        <v>834</v>
      </c>
      <c r="BM858" t="s">
        <v>512</v>
      </c>
      <c r="BN858" t="s">
        <v>758</v>
      </c>
      <c r="BO858">
        <v>15</v>
      </c>
      <c r="BP858">
        <v>0</v>
      </c>
      <c r="BQ858">
        <v>1</v>
      </c>
      <c r="BR858" t="s">
        <v>81</v>
      </c>
      <c r="BS858">
        <v>50</v>
      </c>
      <c r="BT858" t="s">
        <v>759</v>
      </c>
      <c r="BU858">
        <v>1800</v>
      </c>
      <c r="BV858">
        <v>333</v>
      </c>
      <c r="BW858">
        <v>1</v>
      </c>
    </row>
    <row r="859" spans="1:75" x14ac:dyDescent="0.15">
      <c r="A859">
        <v>3</v>
      </c>
      <c r="B859">
        <v>400501</v>
      </c>
      <c r="C859">
        <v>1</v>
      </c>
      <c r="D859" t="s">
        <v>713</v>
      </c>
      <c r="E859">
        <v>20141121</v>
      </c>
      <c r="F859">
        <v>1</v>
      </c>
      <c r="G859" t="s">
        <v>472</v>
      </c>
      <c r="H859">
        <v>1</v>
      </c>
      <c r="I859" t="s">
        <v>710</v>
      </c>
      <c r="J859">
        <v>0</v>
      </c>
      <c r="K859">
        <v>0</v>
      </c>
      <c r="L859">
        <v>6</v>
      </c>
      <c r="M859" t="s">
        <v>828</v>
      </c>
      <c r="N859" t="s">
        <v>829</v>
      </c>
      <c r="O859" t="s">
        <v>830</v>
      </c>
      <c r="P859">
        <v>2</v>
      </c>
      <c r="R859">
        <v>0</v>
      </c>
      <c r="S859">
        <v>0</v>
      </c>
      <c r="T859">
        <v>0</v>
      </c>
      <c r="U859">
        <v>0</v>
      </c>
      <c r="V859">
        <v>0</v>
      </c>
      <c r="W859">
        <v>0</v>
      </c>
      <c r="X859">
        <v>0</v>
      </c>
      <c r="Y859" t="s">
        <v>63</v>
      </c>
      <c r="Z859">
        <v>19</v>
      </c>
      <c r="AA859" t="s">
        <v>70</v>
      </c>
      <c r="AB859" t="s">
        <v>477</v>
      </c>
      <c r="AC859">
        <v>0</v>
      </c>
      <c r="AD859" t="s">
        <v>478</v>
      </c>
      <c r="AE859" t="s">
        <v>714</v>
      </c>
      <c r="AF859">
        <v>0</v>
      </c>
      <c r="AG859" t="s">
        <v>478</v>
      </c>
      <c r="AH859" t="s">
        <v>94</v>
      </c>
      <c r="AI859">
        <v>3.4</v>
      </c>
      <c r="AJ859" t="s">
        <v>478</v>
      </c>
      <c r="AK859" t="s">
        <v>148</v>
      </c>
      <c r="AL859">
        <v>0</v>
      </c>
      <c r="AM859" t="s">
        <v>478</v>
      </c>
      <c r="AN859" t="s">
        <v>715</v>
      </c>
      <c r="AO859">
        <v>0</v>
      </c>
      <c r="AP859" t="s">
        <v>478</v>
      </c>
      <c r="AQ859">
        <v>2</v>
      </c>
      <c r="AR859" t="s">
        <v>479</v>
      </c>
      <c r="AS859">
        <v>4</v>
      </c>
      <c r="AT859" t="s">
        <v>531</v>
      </c>
      <c r="AU859">
        <v>7</v>
      </c>
      <c r="AV859" t="s">
        <v>487</v>
      </c>
      <c r="AW859">
        <v>4</v>
      </c>
      <c r="AX859" t="s">
        <v>487</v>
      </c>
      <c r="AY859">
        <v>0</v>
      </c>
      <c r="BA859">
        <v>0</v>
      </c>
      <c r="BC859">
        <v>0</v>
      </c>
      <c r="BE859">
        <v>0</v>
      </c>
      <c r="BF859">
        <v>0</v>
      </c>
      <c r="BG859">
        <v>0</v>
      </c>
      <c r="BH859">
        <v>0</v>
      </c>
      <c r="BI859">
        <v>0</v>
      </c>
      <c r="BJ859">
        <v>179</v>
      </c>
      <c r="BN859" t="s">
        <v>758</v>
      </c>
      <c r="BO859">
        <v>8</v>
      </c>
      <c r="BP859">
        <v>0</v>
      </c>
      <c r="BQ859">
        <v>1</v>
      </c>
      <c r="BR859" t="s">
        <v>81</v>
      </c>
      <c r="BS859">
        <v>50</v>
      </c>
      <c r="BT859" t="s">
        <v>759</v>
      </c>
      <c r="BU859">
        <v>1800</v>
      </c>
      <c r="BV859">
        <v>529</v>
      </c>
      <c r="BW859">
        <v>1</v>
      </c>
    </row>
    <row r="860" spans="1:75" x14ac:dyDescent="0.15">
      <c r="A860">
        <v>3</v>
      </c>
      <c r="B860">
        <v>400501</v>
      </c>
      <c r="C860">
        <v>1</v>
      </c>
      <c r="D860" t="s">
        <v>713</v>
      </c>
      <c r="E860">
        <v>20141121</v>
      </c>
      <c r="F860">
        <v>1</v>
      </c>
      <c r="G860" t="s">
        <v>472</v>
      </c>
      <c r="H860">
        <v>1</v>
      </c>
      <c r="I860" t="s">
        <v>710</v>
      </c>
      <c r="J860">
        <v>0</v>
      </c>
      <c r="K860">
        <v>0</v>
      </c>
      <c r="L860">
        <v>7</v>
      </c>
      <c r="M860" t="s">
        <v>558</v>
      </c>
      <c r="N860" t="s">
        <v>559</v>
      </c>
      <c r="O860" t="s">
        <v>560</v>
      </c>
      <c r="P860">
        <v>1</v>
      </c>
      <c r="R860">
        <v>0</v>
      </c>
      <c r="S860">
        <v>0</v>
      </c>
      <c r="T860">
        <v>0</v>
      </c>
      <c r="U860">
        <v>0</v>
      </c>
      <c r="V860">
        <v>0</v>
      </c>
      <c r="W860">
        <v>0</v>
      </c>
      <c r="X860">
        <v>0</v>
      </c>
      <c r="Y860" t="s">
        <v>63</v>
      </c>
      <c r="Z860">
        <v>19</v>
      </c>
      <c r="AA860" t="s">
        <v>70</v>
      </c>
      <c r="AB860" t="s">
        <v>477</v>
      </c>
      <c r="AC860">
        <v>0</v>
      </c>
      <c r="AD860" t="s">
        <v>478</v>
      </c>
      <c r="AE860" t="s">
        <v>714</v>
      </c>
      <c r="AF860">
        <v>0</v>
      </c>
      <c r="AG860" t="s">
        <v>478</v>
      </c>
      <c r="AH860" t="s">
        <v>94</v>
      </c>
      <c r="AI860">
        <v>5</v>
      </c>
      <c r="AJ860" t="s">
        <v>478</v>
      </c>
      <c r="AK860" t="s">
        <v>148</v>
      </c>
      <c r="AL860">
        <v>0</v>
      </c>
      <c r="AM860" t="s">
        <v>478</v>
      </c>
      <c r="AN860" t="s">
        <v>715</v>
      </c>
      <c r="AO860">
        <v>0</v>
      </c>
      <c r="AP860" t="s">
        <v>478</v>
      </c>
      <c r="AQ860">
        <v>2</v>
      </c>
      <c r="AR860" t="s">
        <v>479</v>
      </c>
      <c r="AS860">
        <v>4</v>
      </c>
      <c r="AT860" t="s">
        <v>531</v>
      </c>
      <c r="AU860">
        <v>7</v>
      </c>
      <c r="AV860" t="s">
        <v>487</v>
      </c>
      <c r="AW860">
        <v>4</v>
      </c>
      <c r="AX860" t="s">
        <v>487</v>
      </c>
      <c r="AY860">
        <v>0</v>
      </c>
      <c r="BA860">
        <v>0</v>
      </c>
      <c r="BC860">
        <v>0</v>
      </c>
      <c r="BE860">
        <v>0</v>
      </c>
      <c r="BF860">
        <v>0</v>
      </c>
      <c r="BG860">
        <v>0</v>
      </c>
      <c r="BH860">
        <v>0</v>
      </c>
      <c r="BI860">
        <v>0</v>
      </c>
      <c r="BJ860">
        <v>30</v>
      </c>
      <c r="BK860" t="s">
        <v>831</v>
      </c>
      <c r="BL860" t="s">
        <v>832</v>
      </c>
      <c r="BM860" t="s">
        <v>560</v>
      </c>
      <c r="BN860" t="s">
        <v>758</v>
      </c>
      <c r="BO860">
        <v>5</v>
      </c>
      <c r="BP860">
        <v>0</v>
      </c>
      <c r="BQ860">
        <v>1</v>
      </c>
      <c r="BR860" t="s">
        <v>81</v>
      </c>
      <c r="BS860">
        <v>50</v>
      </c>
      <c r="BT860" t="s">
        <v>759</v>
      </c>
      <c r="BU860">
        <v>1000</v>
      </c>
      <c r="BV860">
        <v>220</v>
      </c>
      <c r="BW860">
        <v>1</v>
      </c>
    </row>
    <row r="861" spans="1:75" x14ac:dyDescent="0.15">
      <c r="A861">
        <v>3</v>
      </c>
      <c r="B861">
        <v>400501</v>
      </c>
      <c r="C861">
        <v>1</v>
      </c>
      <c r="D861" t="s">
        <v>713</v>
      </c>
      <c r="E861">
        <v>20141121</v>
      </c>
      <c r="F861">
        <v>1</v>
      </c>
      <c r="G861" t="s">
        <v>472</v>
      </c>
      <c r="H861">
        <v>1</v>
      </c>
      <c r="I861" t="s">
        <v>710</v>
      </c>
      <c r="J861">
        <v>0</v>
      </c>
      <c r="K861">
        <v>0</v>
      </c>
      <c r="L861">
        <v>8</v>
      </c>
      <c r="M861" t="s">
        <v>652</v>
      </c>
      <c r="N861" t="s">
        <v>653</v>
      </c>
      <c r="O861" t="s">
        <v>654</v>
      </c>
      <c r="P861">
        <v>0</v>
      </c>
      <c r="R861">
        <v>0</v>
      </c>
      <c r="S861">
        <v>0</v>
      </c>
      <c r="T861">
        <v>0</v>
      </c>
      <c r="U861">
        <v>0</v>
      </c>
      <c r="V861">
        <v>0</v>
      </c>
      <c r="W861">
        <v>0</v>
      </c>
      <c r="X861">
        <v>0</v>
      </c>
      <c r="Y861" t="s">
        <v>63</v>
      </c>
      <c r="Z861">
        <v>0</v>
      </c>
      <c r="AA861" t="s">
        <v>70</v>
      </c>
      <c r="AB861" t="s">
        <v>477</v>
      </c>
      <c r="AC861">
        <v>0</v>
      </c>
      <c r="AD861" t="s">
        <v>478</v>
      </c>
      <c r="AE861" t="s">
        <v>714</v>
      </c>
      <c r="AF861">
        <v>0</v>
      </c>
      <c r="AG861" t="s">
        <v>478</v>
      </c>
      <c r="AH861" t="s">
        <v>94</v>
      </c>
      <c r="AI861">
        <v>0</v>
      </c>
      <c r="AJ861" t="s">
        <v>478</v>
      </c>
      <c r="AK861" t="s">
        <v>148</v>
      </c>
      <c r="AL861">
        <v>0</v>
      </c>
      <c r="AM861" t="s">
        <v>478</v>
      </c>
      <c r="AN861" t="s">
        <v>715</v>
      </c>
      <c r="AO861">
        <v>0</v>
      </c>
      <c r="AP861" t="s">
        <v>478</v>
      </c>
      <c r="AQ861">
        <v>2</v>
      </c>
      <c r="AR861" t="s">
        <v>479</v>
      </c>
      <c r="AS861">
        <v>4</v>
      </c>
      <c r="AT861" t="s">
        <v>531</v>
      </c>
      <c r="AU861">
        <v>7</v>
      </c>
      <c r="AV861" t="s">
        <v>487</v>
      </c>
      <c r="AW861">
        <v>4</v>
      </c>
      <c r="AX861" t="s">
        <v>487</v>
      </c>
      <c r="AY861">
        <v>0</v>
      </c>
      <c r="BA861">
        <v>0</v>
      </c>
      <c r="BC861">
        <v>0</v>
      </c>
      <c r="BE861">
        <v>0</v>
      </c>
      <c r="BF861">
        <v>0</v>
      </c>
      <c r="BG861">
        <v>0</v>
      </c>
      <c r="BH861">
        <v>0</v>
      </c>
      <c r="BI861">
        <v>0</v>
      </c>
      <c r="BJ861">
        <v>999</v>
      </c>
      <c r="BN861" t="s">
        <v>487</v>
      </c>
      <c r="BO861">
        <v>50</v>
      </c>
      <c r="BP861">
        <v>0</v>
      </c>
      <c r="BQ861">
        <v>1</v>
      </c>
      <c r="BR861" t="s">
        <v>81</v>
      </c>
      <c r="BS861">
        <v>99</v>
      </c>
      <c r="BT861" t="s">
        <v>655</v>
      </c>
      <c r="BU861">
        <v>999000</v>
      </c>
      <c r="BV861">
        <v>1</v>
      </c>
      <c r="BW861">
        <v>1</v>
      </c>
    </row>
    <row r="862" spans="1:75" x14ac:dyDescent="0.15">
      <c r="A862">
        <v>3</v>
      </c>
      <c r="B862">
        <v>400501</v>
      </c>
      <c r="C862">
        <v>1</v>
      </c>
      <c r="D862" t="s">
        <v>713</v>
      </c>
      <c r="E862">
        <v>20141121</v>
      </c>
      <c r="F862">
        <v>1</v>
      </c>
      <c r="G862" t="s">
        <v>472</v>
      </c>
      <c r="H862">
        <v>1</v>
      </c>
      <c r="I862" t="s">
        <v>710</v>
      </c>
      <c r="J862">
        <v>0</v>
      </c>
      <c r="K862">
        <v>0</v>
      </c>
      <c r="L862">
        <v>9</v>
      </c>
      <c r="M862" t="s">
        <v>503</v>
      </c>
      <c r="N862" t="s">
        <v>504</v>
      </c>
      <c r="O862" t="s">
        <v>505</v>
      </c>
      <c r="P862">
        <v>1</v>
      </c>
      <c r="R862">
        <v>0</v>
      </c>
      <c r="S862">
        <v>0</v>
      </c>
      <c r="T862">
        <v>0</v>
      </c>
      <c r="U862">
        <v>0</v>
      </c>
      <c r="V862">
        <v>0</v>
      </c>
      <c r="W862">
        <v>0</v>
      </c>
      <c r="X862">
        <v>0</v>
      </c>
      <c r="Y862" t="s">
        <v>63</v>
      </c>
      <c r="Z862">
        <v>28</v>
      </c>
      <c r="AA862" t="s">
        <v>70</v>
      </c>
      <c r="AB862" t="s">
        <v>477</v>
      </c>
      <c r="AC862">
        <v>0</v>
      </c>
      <c r="AD862" t="s">
        <v>478</v>
      </c>
      <c r="AE862" t="s">
        <v>714</v>
      </c>
      <c r="AF862">
        <v>3</v>
      </c>
      <c r="AG862" t="s">
        <v>478</v>
      </c>
      <c r="AH862" t="s">
        <v>94</v>
      </c>
      <c r="AI862">
        <v>0</v>
      </c>
      <c r="AJ862" t="s">
        <v>478</v>
      </c>
      <c r="AK862" t="s">
        <v>148</v>
      </c>
      <c r="AL862">
        <v>0</v>
      </c>
      <c r="AM862" t="s">
        <v>478</v>
      </c>
      <c r="AN862" t="s">
        <v>715</v>
      </c>
      <c r="AO862">
        <v>0</v>
      </c>
      <c r="AP862" t="s">
        <v>478</v>
      </c>
      <c r="AQ862">
        <v>2</v>
      </c>
      <c r="AR862" t="s">
        <v>479</v>
      </c>
      <c r="AS862">
        <v>4</v>
      </c>
      <c r="AT862" t="s">
        <v>531</v>
      </c>
      <c r="AU862">
        <v>7</v>
      </c>
      <c r="AV862" t="s">
        <v>487</v>
      </c>
      <c r="AW862">
        <v>4</v>
      </c>
      <c r="AX862" t="s">
        <v>487</v>
      </c>
      <c r="AY862">
        <v>0</v>
      </c>
      <c r="BA862">
        <v>0</v>
      </c>
      <c r="BC862">
        <v>0</v>
      </c>
      <c r="BE862">
        <v>0</v>
      </c>
      <c r="BF862">
        <v>0</v>
      </c>
      <c r="BG862">
        <v>0</v>
      </c>
      <c r="BH862">
        <v>0</v>
      </c>
      <c r="BI862">
        <v>0</v>
      </c>
      <c r="BJ862">
        <v>141</v>
      </c>
      <c r="BK862" t="s">
        <v>778</v>
      </c>
      <c r="BL862" t="s">
        <v>779</v>
      </c>
      <c r="BM862" t="s">
        <v>505</v>
      </c>
      <c r="BN862" t="s">
        <v>758</v>
      </c>
      <c r="BO862">
        <v>3</v>
      </c>
      <c r="BP862">
        <v>0</v>
      </c>
      <c r="BQ862">
        <v>1</v>
      </c>
      <c r="BR862" t="s">
        <v>81</v>
      </c>
      <c r="BS862">
        <v>50</v>
      </c>
      <c r="BT862" t="s">
        <v>759</v>
      </c>
      <c r="BU862">
        <v>1350</v>
      </c>
      <c r="BV862">
        <v>394</v>
      </c>
      <c r="BW862">
        <v>1</v>
      </c>
    </row>
    <row r="863" spans="1:75" x14ac:dyDescent="0.15">
      <c r="A863">
        <v>3</v>
      </c>
      <c r="B863">
        <v>400501</v>
      </c>
      <c r="C863">
        <v>1</v>
      </c>
      <c r="D863" t="s">
        <v>713</v>
      </c>
      <c r="E863">
        <v>20141121</v>
      </c>
      <c r="F863">
        <v>1</v>
      </c>
      <c r="G863" t="s">
        <v>472</v>
      </c>
      <c r="H863">
        <v>1</v>
      </c>
      <c r="I863" t="s">
        <v>710</v>
      </c>
      <c r="J863">
        <v>0</v>
      </c>
      <c r="K863">
        <v>0</v>
      </c>
      <c r="L863">
        <v>10</v>
      </c>
      <c r="M863" t="s">
        <v>990</v>
      </c>
      <c r="N863" t="s">
        <v>991</v>
      </c>
      <c r="O863" t="s">
        <v>992</v>
      </c>
      <c r="P863">
        <v>1</v>
      </c>
      <c r="R863">
        <v>0</v>
      </c>
      <c r="S863">
        <v>0</v>
      </c>
      <c r="T863">
        <v>0</v>
      </c>
      <c r="U863">
        <v>0</v>
      </c>
      <c r="V863">
        <v>0</v>
      </c>
      <c r="W863">
        <v>0</v>
      </c>
      <c r="X863">
        <v>0</v>
      </c>
      <c r="Y863" t="s">
        <v>63</v>
      </c>
      <c r="Z863">
        <v>0</v>
      </c>
      <c r="AA863" t="s">
        <v>70</v>
      </c>
      <c r="AB863" t="s">
        <v>477</v>
      </c>
      <c r="AC863">
        <v>0</v>
      </c>
      <c r="AD863" t="s">
        <v>478</v>
      </c>
      <c r="AE863" t="s">
        <v>714</v>
      </c>
      <c r="AF863">
        <v>0</v>
      </c>
      <c r="AG863" t="s">
        <v>478</v>
      </c>
      <c r="AH863" t="s">
        <v>94</v>
      </c>
      <c r="AI863">
        <v>0.1</v>
      </c>
      <c r="AJ863" t="s">
        <v>478</v>
      </c>
      <c r="AK863" t="s">
        <v>148</v>
      </c>
      <c r="AL863">
        <v>0</v>
      </c>
      <c r="AM863" t="s">
        <v>478</v>
      </c>
      <c r="AN863" t="s">
        <v>715</v>
      </c>
      <c r="AO863">
        <v>0</v>
      </c>
      <c r="AP863" t="s">
        <v>478</v>
      </c>
      <c r="AQ863">
        <v>2</v>
      </c>
      <c r="AR863" t="s">
        <v>479</v>
      </c>
      <c r="AS863">
        <v>4</v>
      </c>
      <c r="AT863" t="s">
        <v>531</v>
      </c>
      <c r="AU863">
        <v>7</v>
      </c>
      <c r="AV863" t="s">
        <v>487</v>
      </c>
      <c r="AW863">
        <v>4</v>
      </c>
      <c r="AX863" t="s">
        <v>487</v>
      </c>
      <c r="AY863">
        <v>0</v>
      </c>
      <c r="BA863">
        <v>0</v>
      </c>
      <c r="BC863">
        <v>0</v>
      </c>
      <c r="BE863">
        <v>0</v>
      </c>
      <c r="BF863">
        <v>0</v>
      </c>
      <c r="BG863">
        <v>0</v>
      </c>
      <c r="BH863">
        <v>0</v>
      </c>
      <c r="BI863">
        <v>0</v>
      </c>
      <c r="BJ863">
        <v>60</v>
      </c>
      <c r="BK863" t="s">
        <v>993</v>
      </c>
      <c r="BL863" t="s">
        <v>994</v>
      </c>
      <c r="BM863" t="s">
        <v>550</v>
      </c>
      <c r="BN863" t="s">
        <v>758</v>
      </c>
      <c r="BO863">
        <v>1</v>
      </c>
      <c r="BP863">
        <v>0</v>
      </c>
      <c r="BQ863">
        <v>1</v>
      </c>
      <c r="BR863" t="s">
        <v>81</v>
      </c>
      <c r="BS863">
        <v>50</v>
      </c>
      <c r="BT863" t="s">
        <v>759</v>
      </c>
      <c r="BU863">
        <v>90</v>
      </c>
      <c r="BV863">
        <v>85</v>
      </c>
      <c r="BW863">
        <v>2</v>
      </c>
    </row>
    <row r="864" spans="1:75" x14ac:dyDescent="0.15">
      <c r="A864">
        <v>3</v>
      </c>
      <c r="B864">
        <v>400501</v>
      </c>
      <c r="C864">
        <v>1</v>
      </c>
      <c r="D864" t="s">
        <v>713</v>
      </c>
      <c r="E864">
        <v>20141121</v>
      </c>
      <c r="F864">
        <v>1</v>
      </c>
      <c r="G864" t="s">
        <v>472</v>
      </c>
      <c r="H864">
        <v>1</v>
      </c>
      <c r="I864" t="s">
        <v>710</v>
      </c>
      <c r="J864">
        <v>0</v>
      </c>
      <c r="K864">
        <v>0</v>
      </c>
      <c r="L864">
        <v>11</v>
      </c>
      <c r="M864" t="s">
        <v>692</v>
      </c>
      <c r="N864" t="s">
        <v>693</v>
      </c>
      <c r="O864" t="s">
        <v>694</v>
      </c>
      <c r="P864">
        <v>0</v>
      </c>
      <c r="R864">
        <v>0</v>
      </c>
      <c r="S864">
        <v>0</v>
      </c>
      <c r="T864">
        <v>0</v>
      </c>
      <c r="U864">
        <v>0</v>
      </c>
      <c r="V864">
        <v>0</v>
      </c>
      <c r="W864">
        <v>0</v>
      </c>
      <c r="X864">
        <v>0</v>
      </c>
      <c r="Y864" t="s">
        <v>63</v>
      </c>
      <c r="Z864">
        <v>1</v>
      </c>
      <c r="AA864" t="s">
        <v>70</v>
      </c>
      <c r="AB864" t="s">
        <v>477</v>
      </c>
      <c r="AC864">
        <v>0</v>
      </c>
      <c r="AD864" t="s">
        <v>478</v>
      </c>
      <c r="AE864" t="s">
        <v>714</v>
      </c>
      <c r="AF864">
        <v>0</v>
      </c>
      <c r="AG864" t="s">
        <v>478</v>
      </c>
      <c r="AH864" t="s">
        <v>94</v>
      </c>
      <c r="AI864">
        <v>0.2</v>
      </c>
      <c r="AJ864" t="s">
        <v>478</v>
      </c>
      <c r="AK864" t="s">
        <v>148</v>
      </c>
      <c r="AL864">
        <v>0</v>
      </c>
      <c r="AM864" t="s">
        <v>478</v>
      </c>
      <c r="AN864" t="s">
        <v>715</v>
      </c>
      <c r="AO864">
        <v>0</v>
      </c>
      <c r="AP864" t="s">
        <v>478</v>
      </c>
      <c r="AQ864">
        <v>2</v>
      </c>
      <c r="AR864" t="s">
        <v>479</v>
      </c>
      <c r="AS864">
        <v>4</v>
      </c>
      <c r="AT864" t="s">
        <v>531</v>
      </c>
      <c r="AU864">
        <v>7</v>
      </c>
      <c r="AV864" t="s">
        <v>487</v>
      </c>
      <c r="AW864">
        <v>4</v>
      </c>
      <c r="AX864" t="s">
        <v>487</v>
      </c>
      <c r="AY864">
        <v>0</v>
      </c>
      <c r="BA864">
        <v>0</v>
      </c>
      <c r="BC864">
        <v>0</v>
      </c>
      <c r="BE864">
        <v>0</v>
      </c>
      <c r="BF864">
        <v>0</v>
      </c>
      <c r="BG864">
        <v>0</v>
      </c>
      <c r="BH864">
        <v>0</v>
      </c>
      <c r="BI864">
        <v>0</v>
      </c>
      <c r="BJ864">
        <v>180</v>
      </c>
      <c r="BK864" t="s">
        <v>954</v>
      </c>
      <c r="BL864" t="s">
        <v>695</v>
      </c>
      <c r="BM864" t="s">
        <v>694</v>
      </c>
      <c r="BN864" t="s">
        <v>758</v>
      </c>
      <c r="BO864">
        <v>0.3</v>
      </c>
      <c r="BP864">
        <v>0</v>
      </c>
      <c r="BQ864">
        <v>1</v>
      </c>
      <c r="BR864" t="s">
        <v>81</v>
      </c>
      <c r="BS864">
        <v>50</v>
      </c>
      <c r="BT864" t="s">
        <v>759</v>
      </c>
      <c r="BU864">
        <v>300</v>
      </c>
      <c r="BV864">
        <v>335</v>
      </c>
      <c r="BW864">
        <v>1</v>
      </c>
    </row>
    <row r="865" spans="1:75" x14ac:dyDescent="0.15">
      <c r="A865">
        <v>3</v>
      </c>
      <c r="B865">
        <v>400501</v>
      </c>
      <c r="C865">
        <v>1</v>
      </c>
      <c r="D865" t="s">
        <v>713</v>
      </c>
      <c r="E865">
        <v>20141121</v>
      </c>
      <c r="F865">
        <v>1</v>
      </c>
      <c r="G865" t="s">
        <v>472</v>
      </c>
      <c r="H865">
        <v>1</v>
      </c>
      <c r="I865" t="s">
        <v>710</v>
      </c>
      <c r="J865">
        <v>0</v>
      </c>
      <c r="K865">
        <v>0</v>
      </c>
      <c r="L865">
        <v>1</v>
      </c>
      <c r="M865" t="s">
        <v>1543</v>
      </c>
      <c r="N865" t="s">
        <v>1544</v>
      </c>
      <c r="O865" t="s">
        <v>1545</v>
      </c>
      <c r="P865">
        <v>44</v>
      </c>
      <c r="R865">
        <v>0</v>
      </c>
      <c r="S865">
        <v>0</v>
      </c>
      <c r="T865">
        <v>0</v>
      </c>
      <c r="U865">
        <v>0</v>
      </c>
      <c r="V865">
        <v>0</v>
      </c>
      <c r="W865">
        <v>0</v>
      </c>
      <c r="X865">
        <v>0</v>
      </c>
      <c r="Y865" t="s">
        <v>63</v>
      </c>
      <c r="Z865">
        <v>12</v>
      </c>
      <c r="AA865" t="s">
        <v>70</v>
      </c>
      <c r="AB865" t="s">
        <v>477</v>
      </c>
      <c r="AC865">
        <v>0.7</v>
      </c>
      <c r="AD865" t="s">
        <v>478</v>
      </c>
      <c r="AE865" t="s">
        <v>714</v>
      </c>
      <c r="AF865">
        <v>0.1</v>
      </c>
      <c r="AG865" t="s">
        <v>478</v>
      </c>
      <c r="AH865" t="s">
        <v>94</v>
      </c>
      <c r="AI865">
        <v>2.9</v>
      </c>
      <c r="AJ865" t="s">
        <v>478</v>
      </c>
      <c r="AK865" t="s">
        <v>148</v>
      </c>
      <c r="AL865">
        <v>1.4</v>
      </c>
      <c r="AM865" t="s">
        <v>478</v>
      </c>
      <c r="AN865" t="s">
        <v>715</v>
      </c>
      <c r="AO865">
        <v>0</v>
      </c>
      <c r="AP865" t="s">
        <v>478</v>
      </c>
      <c r="AQ865">
        <v>4</v>
      </c>
      <c r="AR865" t="s">
        <v>530</v>
      </c>
      <c r="AS865">
        <v>6</v>
      </c>
      <c r="AT865" t="s">
        <v>535</v>
      </c>
      <c r="AU865">
        <v>3</v>
      </c>
      <c r="AV865" t="s">
        <v>484</v>
      </c>
      <c r="AW865">
        <v>1</v>
      </c>
      <c r="AX865" t="s">
        <v>482</v>
      </c>
      <c r="AY865">
        <v>8</v>
      </c>
      <c r="BA865">
        <v>4</v>
      </c>
      <c r="BC865">
        <v>0</v>
      </c>
      <c r="BE865">
        <v>0</v>
      </c>
      <c r="BF865">
        <v>0</v>
      </c>
      <c r="BG865">
        <v>0</v>
      </c>
      <c r="BH865">
        <v>0</v>
      </c>
      <c r="BI865">
        <v>0</v>
      </c>
      <c r="BJ865">
        <v>61</v>
      </c>
      <c r="BK865" t="s">
        <v>1546</v>
      </c>
      <c r="BL865" t="s">
        <v>1547</v>
      </c>
      <c r="BM865" t="s">
        <v>1545</v>
      </c>
      <c r="BN865" t="s">
        <v>758</v>
      </c>
      <c r="BO865">
        <v>65</v>
      </c>
      <c r="BP865">
        <v>1000</v>
      </c>
      <c r="BQ865">
        <v>4</v>
      </c>
      <c r="BR865" t="s">
        <v>1492</v>
      </c>
      <c r="BS865">
        <v>50</v>
      </c>
      <c r="BT865" t="s">
        <v>759</v>
      </c>
      <c r="BU865">
        <v>325</v>
      </c>
      <c r="BV865">
        <v>220</v>
      </c>
      <c r="BW865">
        <v>3</v>
      </c>
    </row>
    <row r="866" spans="1:75" x14ac:dyDescent="0.15">
      <c r="A866">
        <v>3</v>
      </c>
      <c r="B866">
        <v>400501</v>
      </c>
      <c r="C866">
        <v>1</v>
      </c>
      <c r="D866" t="s">
        <v>713</v>
      </c>
      <c r="E866">
        <v>20141121</v>
      </c>
      <c r="F866">
        <v>1</v>
      </c>
      <c r="G866" t="s">
        <v>472</v>
      </c>
      <c r="H866">
        <v>1</v>
      </c>
      <c r="I866" t="s">
        <v>710</v>
      </c>
      <c r="J866">
        <v>0</v>
      </c>
      <c r="K866">
        <v>0</v>
      </c>
      <c r="L866">
        <v>2</v>
      </c>
      <c r="M866" t="s">
        <v>570</v>
      </c>
      <c r="N866" t="s">
        <v>571</v>
      </c>
      <c r="O866" t="s">
        <v>512</v>
      </c>
      <c r="P866">
        <v>1</v>
      </c>
      <c r="R866">
        <v>0</v>
      </c>
      <c r="S866">
        <v>0</v>
      </c>
      <c r="T866">
        <v>0</v>
      </c>
      <c r="U866">
        <v>0</v>
      </c>
      <c r="V866">
        <v>0</v>
      </c>
      <c r="W866">
        <v>0</v>
      </c>
      <c r="X866">
        <v>0</v>
      </c>
      <c r="Y866" t="s">
        <v>63</v>
      </c>
      <c r="Z866">
        <v>2</v>
      </c>
      <c r="AA866" t="s">
        <v>70</v>
      </c>
      <c r="AB866" t="s">
        <v>477</v>
      </c>
      <c r="AC866">
        <v>0.2</v>
      </c>
      <c r="AD866" t="s">
        <v>478</v>
      </c>
      <c r="AE866" t="s">
        <v>714</v>
      </c>
      <c r="AF866">
        <v>0</v>
      </c>
      <c r="AG866" t="s">
        <v>478</v>
      </c>
      <c r="AH866" t="s">
        <v>94</v>
      </c>
      <c r="AI866">
        <v>0.3</v>
      </c>
      <c r="AJ866" t="s">
        <v>478</v>
      </c>
      <c r="AK866" t="s">
        <v>148</v>
      </c>
      <c r="AL866">
        <v>0</v>
      </c>
      <c r="AM866" t="s">
        <v>478</v>
      </c>
      <c r="AN866" t="s">
        <v>715</v>
      </c>
      <c r="AO866">
        <v>0.6</v>
      </c>
      <c r="AP866" t="s">
        <v>478</v>
      </c>
      <c r="AQ866">
        <v>4</v>
      </c>
      <c r="AR866" t="s">
        <v>530</v>
      </c>
      <c r="AS866">
        <v>6</v>
      </c>
      <c r="AT866" t="s">
        <v>535</v>
      </c>
      <c r="AU866">
        <v>3</v>
      </c>
      <c r="AV866" t="s">
        <v>484</v>
      </c>
      <c r="AW866">
        <v>1</v>
      </c>
      <c r="AX866" t="s">
        <v>482</v>
      </c>
      <c r="AY866">
        <v>8</v>
      </c>
      <c r="BA866">
        <v>4</v>
      </c>
      <c r="BC866">
        <v>0</v>
      </c>
      <c r="BE866">
        <v>0</v>
      </c>
      <c r="BF866">
        <v>0</v>
      </c>
      <c r="BG866">
        <v>0</v>
      </c>
      <c r="BH866">
        <v>0</v>
      </c>
      <c r="BI866">
        <v>0</v>
      </c>
      <c r="BJ866">
        <v>171</v>
      </c>
      <c r="BK866" t="s">
        <v>572</v>
      </c>
      <c r="BL866" t="s">
        <v>936</v>
      </c>
      <c r="BM866" t="s">
        <v>512</v>
      </c>
      <c r="BN866" t="s">
        <v>758</v>
      </c>
      <c r="BO866">
        <v>4</v>
      </c>
      <c r="BP866">
        <v>0</v>
      </c>
      <c r="BQ866">
        <v>1</v>
      </c>
      <c r="BR866" t="s">
        <v>81</v>
      </c>
      <c r="BS866">
        <v>50</v>
      </c>
      <c r="BT866" t="s">
        <v>759</v>
      </c>
      <c r="BU866">
        <v>1800</v>
      </c>
      <c r="BV866">
        <v>610</v>
      </c>
      <c r="BW866">
        <v>1</v>
      </c>
    </row>
    <row r="867" spans="1:75" x14ac:dyDescent="0.15">
      <c r="A867">
        <v>3</v>
      </c>
      <c r="B867">
        <v>400501</v>
      </c>
      <c r="C867">
        <v>1</v>
      </c>
      <c r="D867" t="s">
        <v>713</v>
      </c>
      <c r="E867">
        <v>20141121</v>
      </c>
      <c r="F867">
        <v>1</v>
      </c>
      <c r="G867" t="s">
        <v>472</v>
      </c>
      <c r="H867">
        <v>1</v>
      </c>
      <c r="I867" t="s">
        <v>710</v>
      </c>
      <c r="J867">
        <v>0</v>
      </c>
      <c r="K867">
        <v>0</v>
      </c>
      <c r="L867">
        <v>3</v>
      </c>
      <c r="M867" t="s">
        <v>561</v>
      </c>
      <c r="N867" t="s">
        <v>562</v>
      </c>
      <c r="O867" t="s">
        <v>563</v>
      </c>
      <c r="P867">
        <v>1</v>
      </c>
      <c r="R867">
        <v>0</v>
      </c>
      <c r="S867">
        <v>0</v>
      </c>
      <c r="T867">
        <v>0</v>
      </c>
      <c r="U867">
        <v>0</v>
      </c>
      <c r="V867">
        <v>0</v>
      </c>
      <c r="W867">
        <v>0</v>
      </c>
      <c r="X867">
        <v>0</v>
      </c>
      <c r="Y867" t="s">
        <v>63</v>
      </c>
      <c r="Z867">
        <v>5</v>
      </c>
      <c r="AA867" t="s">
        <v>70</v>
      </c>
      <c r="AB867" t="s">
        <v>477</v>
      </c>
      <c r="AC867">
        <v>0</v>
      </c>
      <c r="AD867" t="s">
        <v>478</v>
      </c>
      <c r="AE867" t="s">
        <v>714</v>
      </c>
      <c r="AF867">
        <v>0</v>
      </c>
      <c r="AG867" t="s">
        <v>478</v>
      </c>
      <c r="AH867" t="s">
        <v>94</v>
      </c>
      <c r="AI867">
        <v>1.1000000000000001</v>
      </c>
      <c r="AJ867" t="s">
        <v>478</v>
      </c>
      <c r="AK867" t="s">
        <v>148</v>
      </c>
      <c r="AL867">
        <v>0</v>
      </c>
      <c r="AM867" t="s">
        <v>478</v>
      </c>
      <c r="AN867" t="s">
        <v>715</v>
      </c>
      <c r="AO867">
        <v>0</v>
      </c>
      <c r="AP867" t="s">
        <v>478</v>
      </c>
      <c r="AQ867">
        <v>4</v>
      </c>
      <c r="AR867" t="s">
        <v>530</v>
      </c>
      <c r="AS867">
        <v>6</v>
      </c>
      <c r="AT867" t="s">
        <v>535</v>
      </c>
      <c r="AU867">
        <v>3</v>
      </c>
      <c r="AV867" t="s">
        <v>484</v>
      </c>
      <c r="AW867">
        <v>1</v>
      </c>
      <c r="AX867" t="s">
        <v>482</v>
      </c>
      <c r="AY867">
        <v>8</v>
      </c>
      <c r="BA867">
        <v>4</v>
      </c>
      <c r="BC867">
        <v>0</v>
      </c>
      <c r="BE867">
        <v>0</v>
      </c>
      <c r="BF867">
        <v>0</v>
      </c>
      <c r="BG867">
        <v>0</v>
      </c>
      <c r="BH867">
        <v>0</v>
      </c>
      <c r="BI867">
        <v>0</v>
      </c>
      <c r="BJ867">
        <v>179</v>
      </c>
      <c r="BK867" t="s">
        <v>564</v>
      </c>
      <c r="BL867" t="s">
        <v>854</v>
      </c>
      <c r="BM867" t="s">
        <v>563</v>
      </c>
      <c r="BN867" t="s">
        <v>758</v>
      </c>
      <c r="BO867">
        <v>2</v>
      </c>
      <c r="BP867">
        <v>0</v>
      </c>
      <c r="BQ867">
        <v>1</v>
      </c>
      <c r="BR867" t="s">
        <v>81</v>
      </c>
      <c r="BS867">
        <v>50</v>
      </c>
      <c r="BT867" t="s">
        <v>759</v>
      </c>
      <c r="BU867">
        <v>1800</v>
      </c>
      <c r="BV867">
        <v>454</v>
      </c>
      <c r="BW867">
        <v>1</v>
      </c>
    </row>
    <row r="868" spans="1:75" x14ac:dyDescent="0.15">
      <c r="A868">
        <v>3</v>
      </c>
      <c r="B868">
        <v>400501</v>
      </c>
      <c r="C868">
        <v>1</v>
      </c>
      <c r="D868" t="s">
        <v>713</v>
      </c>
      <c r="E868">
        <v>20141121</v>
      </c>
      <c r="F868">
        <v>1</v>
      </c>
      <c r="G868" t="s">
        <v>472</v>
      </c>
      <c r="H868">
        <v>1</v>
      </c>
      <c r="I868" t="s">
        <v>710</v>
      </c>
      <c r="J868">
        <v>0</v>
      </c>
      <c r="K868">
        <v>0</v>
      </c>
      <c r="L868">
        <v>4</v>
      </c>
      <c r="M868" t="s">
        <v>895</v>
      </c>
      <c r="N868" t="s">
        <v>896</v>
      </c>
      <c r="O868" t="s">
        <v>681</v>
      </c>
      <c r="P868">
        <v>1</v>
      </c>
      <c r="R868">
        <v>0</v>
      </c>
      <c r="S868">
        <v>0</v>
      </c>
      <c r="T868">
        <v>0</v>
      </c>
      <c r="U868">
        <v>0</v>
      </c>
      <c r="V868">
        <v>0</v>
      </c>
      <c r="W868">
        <v>0</v>
      </c>
      <c r="X868">
        <v>0</v>
      </c>
      <c r="Y868" t="s">
        <v>63</v>
      </c>
      <c r="Z868">
        <v>12</v>
      </c>
      <c r="AA868" t="s">
        <v>70</v>
      </c>
      <c r="AB868" t="s">
        <v>477</v>
      </c>
      <c r="AC868">
        <v>0.4</v>
      </c>
      <c r="AD868" t="s">
        <v>478</v>
      </c>
      <c r="AE868" t="s">
        <v>714</v>
      </c>
      <c r="AF868">
        <v>1.1000000000000001</v>
      </c>
      <c r="AG868" t="s">
        <v>478</v>
      </c>
      <c r="AH868" t="s">
        <v>94</v>
      </c>
      <c r="AI868">
        <v>0.4</v>
      </c>
      <c r="AJ868" t="s">
        <v>478</v>
      </c>
      <c r="AK868" t="s">
        <v>148</v>
      </c>
      <c r="AL868">
        <v>0.3</v>
      </c>
      <c r="AM868" t="s">
        <v>478</v>
      </c>
      <c r="AN868" t="s">
        <v>715</v>
      </c>
      <c r="AO868">
        <v>0</v>
      </c>
      <c r="AP868" t="s">
        <v>478</v>
      </c>
      <c r="AQ868">
        <v>4</v>
      </c>
      <c r="AR868" t="s">
        <v>530</v>
      </c>
      <c r="AS868">
        <v>6</v>
      </c>
      <c r="AT868" t="s">
        <v>535</v>
      </c>
      <c r="AU868">
        <v>3</v>
      </c>
      <c r="AV868" t="s">
        <v>484</v>
      </c>
      <c r="AW868">
        <v>1</v>
      </c>
      <c r="AX868" t="s">
        <v>482</v>
      </c>
      <c r="AY868">
        <v>8</v>
      </c>
      <c r="BA868">
        <v>4</v>
      </c>
      <c r="BC868">
        <v>0</v>
      </c>
      <c r="BE868">
        <v>0</v>
      </c>
      <c r="BF868">
        <v>0</v>
      </c>
      <c r="BG868">
        <v>0</v>
      </c>
      <c r="BH868">
        <v>0</v>
      </c>
      <c r="BI868">
        <v>0</v>
      </c>
      <c r="BJ868">
        <v>50</v>
      </c>
      <c r="BK868" t="s">
        <v>897</v>
      </c>
      <c r="BL868" t="s">
        <v>898</v>
      </c>
      <c r="BM868" t="s">
        <v>899</v>
      </c>
      <c r="BN868" t="s">
        <v>758</v>
      </c>
      <c r="BO868">
        <v>2</v>
      </c>
      <c r="BP868">
        <v>0</v>
      </c>
      <c r="BQ868">
        <v>1</v>
      </c>
      <c r="BR868" t="s">
        <v>81</v>
      </c>
      <c r="BS868">
        <v>50</v>
      </c>
      <c r="BT868" t="s">
        <v>759</v>
      </c>
      <c r="BU868">
        <v>1000</v>
      </c>
      <c r="BV868">
        <v>732</v>
      </c>
      <c r="BW868">
        <v>1</v>
      </c>
    </row>
    <row r="869" spans="1:75" x14ac:dyDescent="0.15">
      <c r="A869">
        <v>3</v>
      </c>
      <c r="B869">
        <v>400501</v>
      </c>
      <c r="C869">
        <v>1</v>
      </c>
      <c r="D869" t="s">
        <v>713</v>
      </c>
      <c r="E869">
        <v>20141121</v>
      </c>
      <c r="F869">
        <v>1</v>
      </c>
      <c r="G869" t="s">
        <v>472</v>
      </c>
      <c r="H869">
        <v>1</v>
      </c>
      <c r="I869" t="s">
        <v>710</v>
      </c>
      <c r="J869">
        <v>0</v>
      </c>
      <c r="K869">
        <v>0</v>
      </c>
      <c r="L869">
        <v>5</v>
      </c>
      <c r="M869" t="s">
        <v>679</v>
      </c>
      <c r="N869" t="s">
        <v>680</v>
      </c>
      <c r="O869" t="s">
        <v>681</v>
      </c>
      <c r="P869">
        <v>1</v>
      </c>
      <c r="R869">
        <v>0</v>
      </c>
      <c r="S869">
        <v>0</v>
      </c>
      <c r="T869">
        <v>0</v>
      </c>
      <c r="U869">
        <v>0</v>
      </c>
      <c r="V869">
        <v>0</v>
      </c>
      <c r="W869">
        <v>0</v>
      </c>
      <c r="X869">
        <v>0</v>
      </c>
      <c r="Y869" t="s">
        <v>63</v>
      </c>
      <c r="Z869">
        <v>12</v>
      </c>
      <c r="AA869" t="s">
        <v>70</v>
      </c>
      <c r="AB869" t="s">
        <v>477</v>
      </c>
      <c r="AC869">
        <v>0.4</v>
      </c>
      <c r="AD869" t="s">
        <v>478</v>
      </c>
      <c r="AE869" t="s">
        <v>714</v>
      </c>
      <c r="AF869">
        <v>1.1000000000000001</v>
      </c>
      <c r="AG869" t="s">
        <v>478</v>
      </c>
      <c r="AH869" t="s">
        <v>94</v>
      </c>
      <c r="AI869">
        <v>0.4</v>
      </c>
      <c r="AJ869" t="s">
        <v>478</v>
      </c>
      <c r="AK869" t="s">
        <v>148</v>
      </c>
      <c r="AL869">
        <v>0.3</v>
      </c>
      <c r="AM869" t="s">
        <v>478</v>
      </c>
      <c r="AN869" t="s">
        <v>715</v>
      </c>
      <c r="AO869">
        <v>0</v>
      </c>
      <c r="AP869" t="s">
        <v>478</v>
      </c>
      <c r="AQ869">
        <v>4</v>
      </c>
      <c r="AR869" t="s">
        <v>530</v>
      </c>
      <c r="AS869">
        <v>6</v>
      </c>
      <c r="AT869" t="s">
        <v>535</v>
      </c>
      <c r="AU869">
        <v>3</v>
      </c>
      <c r="AV869" t="s">
        <v>484</v>
      </c>
      <c r="AW869">
        <v>1</v>
      </c>
      <c r="AX869" t="s">
        <v>482</v>
      </c>
      <c r="AY869">
        <v>8</v>
      </c>
      <c r="BA869">
        <v>4</v>
      </c>
      <c r="BC869">
        <v>0</v>
      </c>
      <c r="BE869">
        <v>0</v>
      </c>
      <c r="BF869">
        <v>0</v>
      </c>
      <c r="BG869">
        <v>0</v>
      </c>
      <c r="BH869">
        <v>0</v>
      </c>
      <c r="BI869">
        <v>0</v>
      </c>
      <c r="BJ869">
        <v>50</v>
      </c>
      <c r="BK869" t="s">
        <v>1048</v>
      </c>
      <c r="BL869" t="s">
        <v>1049</v>
      </c>
      <c r="BM869" t="s">
        <v>681</v>
      </c>
      <c r="BN869" t="s">
        <v>758</v>
      </c>
      <c r="BO869">
        <v>2</v>
      </c>
      <c r="BP869">
        <v>0</v>
      </c>
      <c r="BQ869">
        <v>1</v>
      </c>
      <c r="BR869" t="s">
        <v>81</v>
      </c>
      <c r="BS869">
        <v>50</v>
      </c>
      <c r="BT869" t="s">
        <v>759</v>
      </c>
      <c r="BU869">
        <v>500</v>
      </c>
      <c r="BV869">
        <v>326</v>
      </c>
      <c r="BW869">
        <v>1</v>
      </c>
    </row>
    <row r="870" spans="1:75" x14ac:dyDescent="0.15">
      <c r="A870">
        <v>3</v>
      </c>
      <c r="B870">
        <v>400501</v>
      </c>
      <c r="C870">
        <v>1</v>
      </c>
      <c r="D870" t="s">
        <v>713</v>
      </c>
      <c r="E870">
        <v>20141121</v>
      </c>
      <c r="F870">
        <v>1</v>
      </c>
      <c r="G870" t="s">
        <v>472</v>
      </c>
      <c r="H870">
        <v>1</v>
      </c>
      <c r="I870" t="s">
        <v>710</v>
      </c>
      <c r="J870">
        <v>0</v>
      </c>
      <c r="K870">
        <v>0</v>
      </c>
      <c r="L870">
        <v>1</v>
      </c>
      <c r="M870" t="s">
        <v>545</v>
      </c>
      <c r="N870" t="s">
        <v>546</v>
      </c>
      <c r="O870" t="s">
        <v>547</v>
      </c>
      <c r="P870">
        <v>24</v>
      </c>
      <c r="R870">
        <v>0</v>
      </c>
      <c r="S870">
        <v>0</v>
      </c>
      <c r="T870">
        <v>0</v>
      </c>
      <c r="U870">
        <v>0</v>
      </c>
      <c r="V870">
        <v>0</v>
      </c>
      <c r="W870">
        <v>0</v>
      </c>
      <c r="X870">
        <v>0</v>
      </c>
      <c r="Y870" t="s">
        <v>63</v>
      </c>
      <c r="Z870">
        <v>249</v>
      </c>
      <c r="AA870" t="s">
        <v>70</v>
      </c>
      <c r="AB870" t="s">
        <v>477</v>
      </c>
      <c r="AC870">
        <v>4.3</v>
      </c>
      <c r="AD870" t="s">
        <v>478</v>
      </c>
      <c r="AE870" t="s">
        <v>714</v>
      </c>
      <c r="AF870">
        <v>0.6</v>
      </c>
      <c r="AG870" t="s">
        <v>478</v>
      </c>
      <c r="AH870" t="s">
        <v>94</v>
      </c>
      <c r="AI870">
        <v>54</v>
      </c>
      <c r="AJ870" t="s">
        <v>478</v>
      </c>
      <c r="AK870" t="s">
        <v>148</v>
      </c>
      <c r="AL870">
        <v>0.4</v>
      </c>
      <c r="AM870" t="s">
        <v>478</v>
      </c>
      <c r="AN870" t="s">
        <v>715</v>
      </c>
      <c r="AO870">
        <v>0</v>
      </c>
      <c r="AP870" t="s">
        <v>478</v>
      </c>
      <c r="AQ870">
        <v>1</v>
      </c>
      <c r="AR870" t="s">
        <v>524</v>
      </c>
      <c r="AS870">
        <v>14</v>
      </c>
      <c r="AT870" t="s">
        <v>487</v>
      </c>
      <c r="AU870">
        <v>6</v>
      </c>
      <c r="AV870" t="s">
        <v>525</v>
      </c>
      <c r="AW870">
        <v>1</v>
      </c>
      <c r="AX870" t="s">
        <v>482</v>
      </c>
      <c r="AY870">
        <v>0</v>
      </c>
      <c r="BA870">
        <v>0</v>
      </c>
      <c r="BC870">
        <v>0</v>
      </c>
      <c r="BE870">
        <v>0</v>
      </c>
      <c r="BF870">
        <v>0</v>
      </c>
      <c r="BG870">
        <v>0</v>
      </c>
      <c r="BH870">
        <v>0</v>
      </c>
      <c r="BI870">
        <v>0</v>
      </c>
      <c r="BJ870">
        <v>10</v>
      </c>
      <c r="BK870" t="s">
        <v>782</v>
      </c>
      <c r="BL870" t="s">
        <v>783</v>
      </c>
      <c r="BM870" t="s">
        <v>547</v>
      </c>
      <c r="BN870" t="s">
        <v>758</v>
      </c>
      <c r="BO870">
        <v>70</v>
      </c>
      <c r="BP870">
        <v>0</v>
      </c>
      <c r="BQ870">
        <v>1</v>
      </c>
      <c r="BR870" t="s">
        <v>81</v>
      </c>
      <c r="BS870">
        <v>50</v>
      </c>
      <c r="BT870" t="s">
        <v>759</v>
      </c>
      <c r="BU870">
        <v>10000</v>
      </c>
      <c r="BV870">
        <v>3387</v>
      </c>
      <c r="BW870">
        <v>1</v>
      </c>
    </row>
    <row r="871" spans="1:75" x14ac:dyDescent="0.15">
      <c r="A871">
        <v>3</v>
      </c>
      <c r="B871">
        <v>400501</v>
      </c>
      <c r="C871">
        <v>1</v>
      </c>
      <c r="D871" t="s">
        <v>713</v>
      </c>
      <c r="E871">
        <v>20141121</v>
      </c>
      <c r="F871">
        <v>1</v>
      </c>
      <c r="G871" t="s">
        <v>472</v>
      </c>
      <c r="H871">
        <v>1</v>
      </c>
      <c r="I871" t="s">
        <v>710</v>
      </c>
      <c r="J871">
        <v>0</v>
      </c>
      <c r="K871">
        <v>0</v>
      </c>
      <c r="L871">
        <v>1</v>
      </c>
      <c r="M871" t="s">
        <v>808</v>
      </c>
      <c r="N871" t="s">
        <v>809</v>
      </c>
      <c r="O871" t="s">
        <v>544</v>
      </c>
      <c r="P871">
        <v>4</v>
      </c>
      <c r="R871">
        <v>0</v>
      </c>
      <c r="S871">
        <v>0</v>
      </c>
      <c r="T871">
        <v>0</v>
      </c>
      <c r="U871">
        <v>0</v>
      </c>
      <c r="V871">
        <v>0</v>
      </c>
      <c r="W871">
        <v>0</v>
      </c>
      <c r="X871">
        <v>0</v>
      </c>
      <c r="Y871" t="s">
        <v>63</v>
      </c>
      <c r="Z871">
        <v>0</v>
      </c>
      <c r="AA871" t="s">
        <v>70</v>
      </c>
      <c r="AB871" t="s">
        <v>477</v>
      </c>
      <c r="AC871">
        <v>0</v>
      </c>
      <c r="AD871" t="s">
        <v>478</v>
      </c>
      <c r="AE871" t="s">
        <v>714</v>
      </c>
      <c r="AF871">
        <v>0</v>
      </c>
      <c r="AG871" t="s">
        <v>478</v>
      </c>
      <c r="AH871" t="s">
        <v>94</v>
      </c>
      <c r="AI871">
        <v>0</v>
      </c>
      <c r="AJ871" t="s">
        <v>478</v>
      </c>
      <c r="AK871" t="s">
        <v>148</v>
      </c>
      <c r="AL871">
        <v>0</v>
      </c>
      <c r="AM871" t="s">
        <v>478</v>
      </c>
      <c r="AN871" t="s">
        <v>715</v>
      </c>
      <c r="AO871">
        <v>0</v>
      </c>
      <c r="AP871" t="s">
        <v>478</v>
      </c>
      <c r="AQ871">
        <v>5</v>
      </c>
      <c r="AR871" t="s">
        <v>528</v>
      </c>
      <c r="AS871">
        <v>13</v>
      </c>
      <c r="AT871" t="s">
        <v>529</v>
      </c>
      <c r="AU871">
        <v>7</v>
      </c>
      <c r="AV871" t="s">
        <v>487</v>
      </c>
      <c r="AW871">
        <v>4</v>
      </c>
      <c r="AX871" t="s">
        <v>487</v>
      </c>
      <c r="AY871">
        <v>0</v>
      </c>
      <c r="BA871">
        <v>0</v>
      </c>
      <c r="BC871">
        <v>0</v>
      </c>
      <c r="BE871">
        <v>0</v>
      </c>
      <c r="BF871">
        <v>0</v>
      </c>
      <c r="BG871">
        <v>0</v>
      </c>
      <c r="BH871">
        <v>0</v>
      </c>
      <c r="BI871">
        <v>0</v>
      </c>
      <c r="BJ871">
        <v>120</v>
      </c>
      <c r="BN871" t="s">
        <v>758</v>
      </c>
      <c r="BO871">
        <v>10</v>
      </c>
      <c r="BP871">
        <v>0</v>
      </c>
      <c r="BQ871">
        <v>1</v>
      </c>
      <c r="BR871" t="s">
        <v>81</v>
      </c>
      <c r="BS871">
        <v>50</v>
      </c>
      <c r="BT871" t="s">
        <v>759</v>
      </c>
      <c r="BU871">
        <v>500</v>
      </c>
      <c r="BV871">
        <v>213</v>
      </c>
      <c r="BW871">
        <v>2</v>
      </c>
    </row>
    <row r="872" spans="1:75" x14ac:dyDescent="0.15">
      <c r="A872">
        <v>3</v>
      </c>
      <c r="B872">
        <v>400501</v>
      </c>
      <c r="C872">
        <v>1</v>
      </c>
      <c r="D872" t="s">
        <v>713</v>
      </c>
      <c r="E872">
        <v>20141121</v>
      </c>
      <c r="F872">
        <v>1</v>
      </c>
      <c r="G872" t="s">
        <v>472</v>
      </c>
      <c r="H872">
        <v>1</v>
      </c>
      <c r="I872" t="s">
        <v>710</v>
      </c>
      <c r="J872">
        <v>0</v>
      </c>
      <c r="K872">
        <v>0</v>
      </c>
      <c r="L872">
        <v>2</v>
      </c>
      <c r="M872" t="s">
        <v>857</v>
      </c>
      <c r="N872" t="s">
        <v>858</v>
      </c>
      <c r="O872" t="s">
        <v>859</v>
      </c>
      <c r="P872">
        <v>1</v>
      </c>
      <c r="R872">
        <v>0</v>
      </c>
      <c r="S872">
        <v>0</v>
      </c>
      <c r="T872">
        <v>0</v>
      </c>
      <c r="U872">
        <v>0</v>
      </c>
      <c r="V872">
        <v>0</v>
      </c>
      <c r="W872">
        <v>0</v>
      </c>
      <c r="X872">
        <v>0</v>
      </c>
      <c r="Y872" t="s">
        <v>63</v>
      </c>
      <c r="Z872">
        <v>0</v>
      </c>
      <c r="AA872" t="s">
        <v>70</v>
      </c>
      <c r="AB872" t="s">
        <v>477</v>
      </c>
      <c r="AC872">
        <v>0</v>
      </c>
      <c r="AD872" t="s">
        <v>478</v>
      </c>
      <c r="AE872" t="s">
        <v>714</v>
      </c>
      <c r="AF872">
        <v>0</v>
      </c>
      <c r="AG872" t="s">
        <v>478</v>
      </c>
      <c r="AH872" t="s">
        <v>94</v>
      </c>
      <c r="AI872">
        <v>0.1</v>
      </c>
      <c r="AJ872" t="s">
        <v>478</v>
      </c>
      <c r="AK872" t="s">
        <v>148</v>
      </c>
      <c r="AL872">
        <v>0</v>
      </c>
      <c r="AM872" t="s">
        <v>478</v>
      </c>
      <c r="AN872" t="s">
        <v>715</v>
      </c>
      <c r="AO872">
        <v>0</v>
      </c>
      <c r="AP872" t="s">
        <v>478</v>
      </c>
      <c r="AQ872">
        <v>5</v>
      </c>
      <c r="AR872" t="s">
        <v>528</v>
      </c>
      <c r="AS872">
        <v>13</v>
      </c>
      <c r="AT872" t="s">
        <v>529</v>
      </c>
      <c r="AU872">
        <v>7</v>
      </c>
      <c r="AV872" t="s">
        <v>487</v>
      </c>
      <c r="AW872">
        <v>4</v>
      </c>
      <c r="AX872" t="s">
        <v>487</v>
      </c>
      <c r="AY872">
        <v>0</v>
      </c>
      <c r="BA872">
        <v>0</v>
      </c>
      <c r="BC872">
        <v>0</v>
      </c>
      <c r="BE872">
        <v>0</v>
      </c>
      <c r="BF872">
        <v>0</v>
      </c>
      <c r="BG872">
        <v>0</v>
      </c>
      <c r="BH872">
        <v>0</v>
      </c>
      <c r="BI872">
        <v>0</v>
      </c>
      <c r="BJ872">
        <v>60</v>
      </c>
      <c r="BK872" t="s">
        <v>860</v>
      </c>
      <c r="BL872" t="s">
        <v>861</v>
      </c>
      <c r="BM872" t="s">
        <v>550</v>
      </c>
      <c r="BN872" t="s">
        <v>758</v>
      </c>
      <c r="BO872">
        <v>1</v>
      </c>
      <c r="BP872">
        <v>0</v>
      </c>
      <c r="BQ872">
        <v>1</v>
      </c>
      <c r="BR872" t="s">
        <v>81</v>
      </c>
      <c r="BS872">
        <v>50</v>
      </c>
      <c r="BT872" t="s">
        <v>759</v>
      </c>
      <c r="BU872">
        <v>100</v>
      </c>
      <c r="BV872">
        <v>124</v>
      </c>
      <c r="BW872">
        <v>2</v>
      </c>
    </row>
    <row r="873" spans="1:75" x14ac:dyDescent="0.15">
      <c r="A873">
        <v>3</v>
      </c>
      <c r="B873">
        <v>400501</v>
      </c>
      <c r="C873">
        <v>1</v>
      </c>
      <c r="D873" t="s">
        <v>713</v>
      </c>
      <c r="E873">
        <v>20141121</v>
      </c>
      <c r="F873">
        <v>1</v>
      </c>
      <c r="G873" t="s">
        <v>472</v>
      </c>
      <c r="H873">
        <v>1</v>
      </c>
      <c r="I873" t="s">
        <v>710</v>
      </c>
      <c r="J873">
        <v>0</v>
      </c>
      <c r="K873">
        <v>0</v>
      </c>
      <c r="L873">
        <v>3</v>
      </c>
      <c r="M873" t="s">
        <v>652</v>
      </c>
      <c r="N873" t="s">
        <v>653</v>
      </c>
      <c r="O873" t="s">
        <v>654</v>
      </c>
      <c r="P873">
        <v>0</v>
      </c>
      <c r="R873">
        <v>0</v>
      </c>
      <c r="S873">
        <v>0</v>
      </c>
      <c r="T873">
        <v>0</v>
      </c>
      <c r="U873">
        <v>0</v>
      </c>
      <c r="V873">
        <v>0</v>
      </c>
      <c r="W873">
        <v>0</v>
      </c>
      <c r="X873">
        <v>0</v>
      </c>
      <c r="Y873" t="s">
        <v>63</v>
      </c>
      <c r="Z873">
        <v>0</v>
      </c>
      <c r="AA873" t="s">
        <v>70</v>
      </c>
      <c r="AB873" t="s">
        <v>477</v>
      </c>
      <c r="AC873">
        <v>0</v>
      </c>
      <c r="AD873" t="s">
        <v>478</v>
      </c>
      <c r="AE873" t="s">
        <v>714</v>
      </c>
      <c r="AF873">
        <v>0</v>
      </c>
      <c r="AG873" t="s">
        <v>478</v>
      </c>
      <c r="AH873" t="s">
        <v>94</v>
      </c>
      <c r="AI873">
        <v>0</v>
      </c>
      <c r="AJ873" t="s">
        <v>478</v>
      </c>
      <c r="AK873" t="s">
        <v>148</v>
      </c>
      <c r="AL873">
        <v>0</v>
      </c>
      <c r="AM873" t="s">
        <v>478</v>
      </c>
      <c r="AN873" t="s">
        <v>715</v>
      </c>
      <c r="AO873">
        <v>0</v>
      </c>
      <c r="AP873" t="s">
        <v>478</v>
      </c>
      <c r="AQ873">
        <v>5</v>
      </c>
      <c r="AR873" t="s">
        <v>528</v>
      </c>
      <c r="AS873">
        <v>13</v>
      </c>
      <c r="AT873" t="s">
        <v>529</v>
      </c>
      <c r="AU873">
        <v>7</v>
      </c>
      <c r="AV873" t="s">
        <v>487</v>
      </c>
      <c r="AW873">
        <v>4</v>
      </c>
      <c r="AX873" t="s">
        <v>487</v>
      </c>
      <c r="AY873">
        <v>0</v>
      </c>
      <c r="BA873">
        <v>0</v>
      </c>
      <c r="BC873">
        <v>0</v>
      </c>
      <c r="BE873">
        <v>0</v>
      </c>
      <c r="BF873">
        <v>0</v>
      </c>
      <c r="BG873">
        <v>0</v>
      </c>
      <c r="BH873">
        <v>0</v>
      </c>
      <c r="BI873">
        <v>0</v>
      </c>
      <c r="BJ873">
        <v>999</v>
      </c>
      <c r="BN873" t="s">
        <v>487</v>
      </c>
      <c r="BO873">
        <v>180</v>
      </c>
      <c r="BP873">
        <v>0</v>
      </c>
      <c r="BQ873">
        <v>1</v>
      </c>
      <c r="BR873" t="s">
        <v>81</v>
      </c>
      <c r="BS873">
        <v>99</v>
      </c>
      <c r="BT873" t="s">
        <v>655</v>
      </c>
      <c r="BU873">
        <v>999000</v>
      </c>
      <c r="BV873">
        <v>1</v>
      </c>
      <c r="BW873">
        <v>1</v>
      </c>
    </row>
    <row r="874" spans="1:75" x14ac:dyDescent="0.15">
      <c r="A874">
        <v>3</v>
      </c>
      <c r="B874">
        <v>400501</v>
      </c>
      <c r="C874">
        <v>1</v>
      </c>
      <c r="D874" t="s">
        <v>713</v>
      </c>
      <c r="E874">
        <v>20141121</v>
      </c>
      <c r="F874">
        <v>1</v>
      </c>
      <c r="G874" t="s">
        <v>472</v>
      </c>
      <c r="H874">
        <v>1</v>
      </c>
      <c r="I874" t="s">
        <v>710</v>
      </c>
      <c r="J874">
        <v>0</v>
      </c>
      <c r="K874">
        <v>0</v>
      </c>
      <c r="L874">
        <v>4</v>
      </c>
      <c r="M874" t="s">
        <v>786</v>
      </c>
      <c r="N874" t="s">
        <v>787</v>
      </c>
      <c r="O874" t="s">
        <v>788</v>
      </c>
      <c r="P874">
        <v>1</v>
      </c>
      <c r="R874">
        <v>0</v>
      </c>
      <c r="S874">
        <v>0</v>
      </c>
      <c r="T874">
        <v>0</v>
      </c>
      <c r="U874">
        <v>0</v>
      </c>
      <c r="V874">
        <v>0</v>
      </c>
      <c r="W874">
        <v>0</v>
      </c>
      <c r="X874">
        <v>0</v>
      </c>
      <c r="Y874" t="s">
        <v>63</v>
      </c>
      <c r="Z874">
        <v>2</v>
      </c>
      <c r="AA874" t="s">
        <v>70</v>
      </c>
      <c r="AB874" t="s">
        <v>477</v>
      </c>
      <c r="AC874">
        <v>0.3</v>
      </c>
      <c r="AD874" t="s">
        <v>478</v>
      </c>
      <c r="AE874" t="s">
        <v>714</v>
      </c>
      <c r="AF874">
        <v>0</v>
      </c>
      <c r="AG874" t="s">
        <v>478</v>
      </c>
      <c r="AH874" t="s">
        <v>94</v>
      </c>
      <c r="AI874">
        <v>0.2</v>
      </c>
      <c r="AJ874" t="s">
        <v>478</v>
      </c>
      <c r="AK874" t="s">
        <v>148</v>
      </c>
      <c r="AL874">
        <v>0</v>
      </c>
      <c r="AM874" t="s">
        <v>478</v>
      </c>
      <c r="AN874" t="s">
        <v>715</v>
      </c>
      <c r="AO874">
        <v>0.5</v>
      </c>
      <c r="AP874" t="s">
        <v>478</v>
      </c>
      <c r="AQ874">
        <v>5</v>
      </c>
      <c r="AR874" t="s">
        <v>528</v>
      </c>
      <c r="AS874">
        <v>13</v>
      </c>
      <c r="AT874" t="s">
        <v>529</v>
      </c>
      <c r="AU874">
        <v>7</v>
      </c>
      <c r="AV874" t="s">
        <v>487</v>
      </c>
      <c r="AW874">
        <v>4</v>
      </c>
      <c r="AX874" t="s">
        <v>487</v>
      </c>
      <c r="AY874">
        <v>0</v>
      </c>
      <c r="BA874">
        <v>0</v>
      </c>
      <c r="BC874">
        <v>0</v>
      </c>
      <c r="BE874">
        <v>0</v>
      </c>
      <c r="BF874">
        <v>0</v>
      </c>
      <c r="BG874">
        <v>0</v>
      </c>
      <c r="BH874">
        <v>0</v>
      </c>
      <c r="BI874">
        <v>0</v>
      </c>
      <c r="BJ874">
        <v>179</v>
      </c>
      <c r="BK874" t="s">
        <v>789</v>
      </c>
      <c r="BL874" t="s">
        <v>790</v>
      </c>
      <c r="BM874" t="s">
        <v>788</v>
      </c>
      <c r="BN874" t="s">
        <v>758</v>
      </c>
      <c r="BO874">
        <v>1</v>
      </c>
      <c r="BP874">
        <v>0</v>
      </c>
      <c r="BQ874">
        <v>1</v>
      </c>
      <c r="BR874" t="s">
        <v>81</v>
      </c>
      <c r="BS874">
        <v>50</v>
      </c>
      <c r="BT874" t="s">
        <v>759</v>
      </c>
      <c r="BU874">
        <v>1000</v>
      </c>
      <c r="BV874">
        <v>539</v>
      </c>
      <c r="BW874">
        <v>1</v>
      </c>
    </row>
    <row r="875" spans="1:75" x14ac:dyDescent="0.15">
      <c r="A875">
        <v>3</v>
      </c>
      <c r="B875">
        <v>400501</v>
      </c>
      <c r="C875">
        <v>1</v>
      </c>
      <c r="D875" t="s">
        <v>713</v>
      </c>
      <c r="E875">
        <v>20141121</v>
      </c>
      <c r="F875">
        <v>1</v>
      </c>
      <c r="G875" t="s">
        <v>472</v>
      </c>
      <c r="H875">
        <v>1</v>
      </c>
      <c r="I875" t="s">
        <v>710</v>
      </c>
      <c r="J875">
        <v>0</v>
      </c>
      <c r="K875">
        <v>0</v>
      </c>
      <c r="L875">
        <v>5</v>
      </c>
      <c r="M875" t="s">
        <v>570</v>
      </c>
      <c r="N875" t="s">
        <v>571</v>
      </c>
      <c r="O875" t="s">
        <v>512</v>
      </c>
      <c r="P875">
        <v>1</v>
      </c>
      <c r="R875">
        <v>0</v>
      </c>
      <c r="S875">
        <v>0</v>
      </c>
      <c r="T875">
        <v>0</v>
      </c>
      <c r="U875">
        <v>0</v>
      </c>
      <c r="V875">
        <v>0</v>
      </c>
      <c r="W875">
        <v>0</v>
      </c>
      <c r="X875">
        <v>0</v>
      </c>
      <c r="Y875" t="s">
        <v>63</v>
      </c>
      <c r="Z875">
        <v>1</v>
      </c>
      <c r="AA875" t="s">
        <v>70</v>
      </c>
      <c r="AB875" t="s">
        <v>477</v>
      </c>
      <c r="AC875">
        <v>0.1</v>
      </c>
      <c r="AD875" t="s">
        <v>478</v>
      </c>
      <c r="AE875" t="s">
        <v>714</v>
      </c>
      <c r="AF875">
        <v>0</v>
      </c>
      <c r="AG875" t="s">
        <v>478</v>
      </c>
      <c r="AH875" t="s">
        <v>94</v>
      </c>
      <c r="AI875">
        <v>0.2</v>
      </c>
      <c r="AJ875" t="s">
        <v>478</v>
      </c>
      <c r="AK875" t="s">
        <v>148</v>
      </c>
      <c r="AL875">
        <v>0</v>
      </c>
      <c r="AM875" t="s">
        <v>478</v>
      </c>
      <c r="AN875" t="s">
        <v>715</v>
      </c>
      <c r="AO875">
        <v>0.4</v>
      </c>
      <c r="AP875" t="s">
        <v>478</v>
      </c>
      <c r="AQ875">
        <v>5</v>
      </c>
      <c r="AR875" t="s">
        <v>528</v>
      </c>
      <c r="AS875">
        <v>13</v>
      </c>
      <c r="AT875" t="s">
        <v>529</v>
      </c>
      <c r="AU875">
        <v>7</v>
      </c>
      <c r="AV875" t="s">
        <v>487</v>
      </c>
      <c r="AW875">
        <v>4</v>
      </c>
      <c r="AX875" t="s">
        <v>487</v>
      </c>
      <c r="AY875">
        <v>0</v>
      </c>
      <c r="BA875">
        <v>0</v>
      </c>
      <c r="BC875">
        <v>0</v>
      </c>
      <c r="BE875">
        <v>0</v>
      </c>
      <c r="BF875">
        <v>0</v>
      </c>
      <c r="BG875">
        <v>0</v>
      </c>
      <c r="BH875">
        <v>0</v>
      </c>
      <c r="BI875">
        <v>0</v>
      </c>
      <c r="BJ875">
        <v>171</v>
      </c>
      <c r="BK875" t="s">
        <v>572</v>
      </c>
      <c r="BL875" t="s">
        <v>936</v>
      </c>
      <c r="BM875" t="s">
        <v>512</v>
      </c>
      <c r="BN875" t="s">
        <v>758</v>
      </c>
      <c r="BO875">
        <v>2.5</v>
      </c>
      <c r="BP875">
        <v>0</v>
      </c>
      <c r="BQ875">
        <v>1</v>
      </c>
      <c r="BR875" t="s">
        <v>81</v>
      </c>
      <c r="BS875">
        <v>50</v>
      </c>
      <c r="BT875" t="s">
        <v>759</v>
      </c>
      <c r="BU875">
        <v>1800</v>
      </c>
      <c r="BV875">
        <v>610</v>
      </c>
      <c r="BW875">
        <v>1</v>
      </c>
    </row>
    <row r="876" spans="1:75" x14ac:dyDescent="0.15">
      <c r="A876">
        <v>3</v>
      </c>
      <c r="B876">
        <v>400501</v>
      </c>
      <c r="C876">
        <v>1</v>
      </c>
      <c r="D876" t="s">
        <v>713</v>
      </c>
      <c r="E876">
        <v>20141121</v>
      </c>
      <c r="F876">
        <v>1</v>
      </c>
      <c r="G876" t="s">
        <v>472</v>
      </c>
      <c r="H876">
        <v>1</v>
      </c>
      <c r="I876" t="s">
        <v>710</v>
      </c>
      <c r="J876">
        <v>0</v>
      </c>
      <c r="K876">
        <v>0</v>
      </c>
      <c r="L876">
        <v>6</v>
      </c>
      <c r="M876" t="s">
        <v>652</v>
      </c>
      <c r="N876" t="s">
        <v>653</v>
      </c>
      <c r="O876" t="s">
        <v>654</v>
      </c>
      <c r="P876">
        <v>0</v>
      </c>
      <c r="R876">
        <v>0</v>
      </c>
      <c r="S876">
        <v>0</v>
      </c>
      <c r="T876">
        <v>0</v>
      </c>
      <c r="U876">
        <v>0</v>
      </c>
      <c r="V876">
        <v>0</v>
      </c>
      <c r="W876">
        <v>0</v>
      </c>
      <c r="X876">
        <v>0</v>
      </c>
      <c r="Y876" t="s">
        <v>63</v>
      </c>
      <c r="Z876">
        <v>0</v>
      </c>
      <c r="AA876" t="s">
        <v>70</v>
      </c>
      <c r="AB876" t="s">
        <v>477</v>
      </c>
      <c r="AC876">
        <v>0</v>
      </c>
      <c r="AD876" t="s">
        <v>478</v>
      </c>
      <c r="AE876" t="s">
        <v>714</v>
      </c>
      <c r="AF876">
        <v>0</v>
      </c>
      <c r="AG876" t="s">
        <v>478</v>
      </c>
      <c r="AH876" t="s">
        <v>94</v>
      </c>
      <c r="AI876">
        <v>0</v>
      </c>
      <c r="AJ876" t="s">
        <v>478</v>
      </c>
      <c r="AK876" t="s">
        <v>148</v>
      </c>
      <c r="AL876">
        <v>0</v>
      </c>
      <c r="AM876" t="s">
        <v>478</v>
      </c>
      <c r="AN876" t="s">
        <v>715</v>
      </c>
      <c r="AO876">
        <v>0</v>
      </c>
      <c r="AP876" t="s">
        <v>478</v>
      </c>
      <c r="AQ876">
        <v>5</v>
      </c>
      <c r="AR876" t="s">
        <v>528</v>
      </c>
      <c r="AS876">
        <v>13</v>
      </c>
      <c r="AT876" t="s">
        <v>529</v>
      </c>
      <c r="AU876">
        <v>7</v>
      </c>
      <c r="AV876" t="s">
        <v>487</v>
      </c>
      <c r="AW876">
        <v>4</v>
      </c>
      <c r="AX876" t="s">
        <v>487</v>
      </c>
      <c r="AY876">
        <v>0</v>
      </c>
      <c r="BA876">
        <v>0</v>
      </c>
      <c r="BC876">
        <v>0</v>
      </c>
      <c r="BE876">
        <v>0</v>
      </c>
      <c r="BF876">
        <v>0</v>
      </c>
      <c r="BG876">
        <v>0</v>
      </c>
      <c r="BH876">
        <v>0</v>
      </c>
      <c r="BI876">
        <v>0</v>
      </c>
      <c r="BJ876">
        <v>999</v>
      </c>
      <c r="BN876" t="s">
        <v>487</v>
      </c>
      <c r="BO876">
        <v>180</v>
      </c>
      <c r="BP876">
        <v>0</v>
      </c>
      <c r="BQ876">
        <v>1</v>
      </c>
      <c r="BR876" t="s">
        <v>81</v>
      </c>
      <c r="BS876">
        <v>99</v>
      </c>
      <c r="BT876" t="s">
        <v>655</v>
      </c>
      <c r="BU876">
        <v>999000</v>
      </c>
      <c r="BV876">
        <v>1</v>
      </c>
      <c r="BW876">
        <v>1</v>
      </c>
    </row>
    <row r="877" spans="1:75" x14ac:dyDescent="0.15">
      <c r="A877">
        <v>3</v>
      </c>
      <c r="B877">
        <v>400501</v>
      </c>
      <c r="C877">
        <v>1</v>
      </c>
      <c r="D877" t="s">
        <v>713</v>
      </c>
      <c r="E877">
        <v>20141121</v>
      </c>
      <c r="F877">
        <v>1</v>
      </c>
      <c r="G877" t="s">
        <v>472</v>
      </c>
      <c r="H877">
        <v>1</v>
      </c>
      <c r="I877" t="s">
        <v>710</v>
      </c>
      <c r="J877">
        <v>0</v>
      </c>
      <c r="K877">
        <v>0</v>
      </c>
      <c r="L877">
        <v>1</v>
      </c>
      <c r="M877" t="s">
        <v>874</v>
      </c>
      <c r="N877" t="s">
        <v>875</v>
      </c>
      <c r="O877" t="s">
        <v>686</v>
      </c>
      <c r="P877">
        <v>102</v>
      </c>
      <c r="R877">
        <v>0</v>
      </c>
      <c r="S877">
        <v>0</v>
      </c>
      <c r="T877">
        <v>0</v>
      </c>
      <c r="U877">
        <v>0</v>
      </c>
      <c r="V877">
        <v>0</v>
      </c>
      <c r="W877">
        <v>0</v>
      </c>
      <c r="X877">
        <v>0</v>
      </c>
      <c r="Y877" t="s">
        <v>63</v>
      </c>
      <c r="Z877">
        <v>202</v>
      </c>
      <c r="AA877" t="s">
        <v>70</v>
      </c>
      <c r="AB877" t="s">
        <v>477</v>
      </c>
      <c r="AC877">
        <v>20.7</v>
      </c>
      <c r="AD877" t="s">
        <v>478</v>
      </c>
      <c r="AE877" t="s">
        <v>714</v>
      </c>
      <c r="AF877">
        <v>12.1</v>
      </c>
      <c r="AG877" t="s">
        <v>478</v>
      </c>
      <c r="AH877" t="s">
        <v>94</v>
      </c>
      <c r="AI877">
        <v>0.3</v>
      </c>
      <c r="AJ877" t="s">
        <v>478</v>
      </c>
      <c r="AK877" t="s">
        <v>148</v>
      </c>
      <c r="AL877">
        <v>0</v>
      </c>
      <c r="AM877" t="s">
        <v>478</v>
      </c>
      <c r="AN877" t="s">
        <v>715</v>
      </c>
      <c r="AO877">
        <v>0.4</v>
      </c>
      <c r="AP877" t="s">
        <v>478</v>
      </c>
      <c r="AQ877">
        <v>2</v>
      </c>
      <c r="AR877" t="s">
        <v>479</v>
      </c>
      <c r="AS877">
        <v>2</v>
      </c>
      <c r="AT877" t="s">
        <v>480</v>
      </c>
      <c r="AU877">
        <v>2</v>
      </c>
      <c r="AV877" t="s">
        <v>481</v>
      </c>
      <c r="AW877">
        <v>2</v>
      </c>
      <c r="AX877" t="s">
        <v>488</v>
      </c>
      <c r="AY877">
        <v>0</v>
      </c>
      <c r="BA877">
        <v>0</v>
      </c>
      <c r="BC877">
        <v>0</v>
      </c>
      <c r="BE877">
        <v>0</v>
      </c>
      <c r="BF877">
        <v>0</v>
      </c>
      <c r="BG877">
        <v>0</v>
      </c>
      <c r="BH877">
        <v>0</v>
      </c>
      <c r="BI877">
        <v>0</v>
      </c>
      <c r="BJ877">
        <v>100</v>
      </c>
      <c r="BK877" t="s">
        <v>876</v>
      </c>
      <c r="BL877" t="s">
        <v>877</v>
      </c>
      <c r="BM877" t="s">
        <v>686</v>
      </c>
      <c r="BN877" t="s">
        <v>758</v>
      </c>
      <c r="BO877">
        <v>100</v>
      </c>
      <c r="BP877">
        <v>1000</v>
      </c>
      <c r="BQ877">
        <v>6</v>
      </c>
      <c r="BR877" t="s">
        <v>489</v>
      </c>
      <c r="BS877">
        <v>14</v>
      </c>
      <c r="BT877" t="s">
        <v>878</v>
      </c>
      <c r="BU877">
        <v>500</v>
      </c>
      <c r="BV877">
        <v>510</v>
      </c>
      <c r="BW877">
        <v>3</v>
      </c>
    </row>
    <row r="878" spans="1:75" x14ac:dyDescent="0.15">
      <c r="A878">
        <v>3</v>
      </c>
      <c r="B878">
        <v>400501</v>
      </c>
      <c r="C878">
        <v>1</v>
      </c>
      <c r="D878" t="s">
        <v>713</v>
      </c>
      <c r="E878">
        <v>20141121</v>
      </c>
      <c r="F878">
        <v>1</v>
      </c>
      <c r="G878" t="s">
        <v>472</v>
      </c>
      <c r="H878">
        <v>1</v>
      </c>
      <c r="I878" t="s">
        <v>710</v>
      </c>
      <c r="J878">
        <v>0</v>
      </c>
      <c r="K878">
        <v>0</v>
      </c>
      <c r="L878">
        <v>2</v>
      </c>
      <c r="M878" t="s">
        <v>506</v>
      </c>
      <c r="N878" t="s">
        <v>507</v>
      </c>
      <c r="O878" t="s">
        <v>508</v>
      </c>
      <c r="P878">
        <v>0</v>
      </c>
      <c r="R878">
        <v>0</v>
      </c>
      <c r="S878">
        <v>0</v>
      </c>
      <c r="T878">
        <v>0</v>
      </c>
      <c r="U878">
        <v>0</v>
      </c>
      <c r="V878">
        <v>0</v>
      </c>
      <c r="W878">
        <v>0</v>
      </c>
      <c r="X878">
        <v>0</v>
      </c>
      <c r="Y878" t="s">
        <v>63</v>
      </c>
      <c r="Z878">
        <v>0</v>
      </c>
      <c r="AA878" t="s">
        <v>70</v>
      </c>
      <c r="AB878" t="s">
        <v>477</v>
      </c>
      <c r="AC878">
        <v>0</v>
      </c>
      <c r="AD878" t="s">
        <v>478</v>
      </c>
      <c r="AE878" t="s">
        <v>714</v>
      </c>
      <c r="AF878">
        <v>0</v>
      </c>
      <c r="AG878" t="s">
        <v>478</v>
      </c>
      <c r="AH878" t="s">
        <v>94</v>
      </c>
      <c r="AI878">
        <v>0</v>
      </c>
      <c r="AJ878" t="s">
        <v>478</v>
      </c>
      <c r="AK878" t="s">
        <v>148</v>
      </c>
      <c r="AL878">
        <v>0</v>
      </c>
      <c r="AM878" t="s">
        <v>478</v>
      </c>
      <c r="AN878" t="s">
        <v>715</v>
      </c>
      <c r="AO878">
        <v>0.5</v>
      </c>
      <c r="AP878" t="s">
        <v>478</v>
      </c>
      <c r="AQ878">
        <v>2</v>
      </c>
      <c r="AR878" t="s">
        <v>479</v>
      </c>
      <c r="AS878">
        <v>2</v>
      </c>
      <c r="AT878" t="s">
        <v>480</v>
      </c>
      <c r="AU878">
        <v>2</v>
      </c>
      <c r="AV878" t="s">
        <v>481</v>
      </c>
      <c r="AW878">
        <v>2</v>
      </c>
      <c r="AX878" t="s">
        <v>488</v>
      </c>
      <c r="AY878">
        <v>0</v>
      </c>
      <c r="BA878">
        <v>0</v>
      </c>
      <c r="BC878">
        <v>0</v>
      </c>
      <c r="BE878">
        <v>0</v>
      </c>
      <c r="BF878">
        <v>0</v>
      </c>
      <c r="BG878">
        <v>0</v>
      </c>
      <c r="BH878">
        <v>0</v>
      </c>
      <c r="BI878">
        <v>0</v>
      </c>
      <c r="BJ878">
        <v>170</v>
      </c>
      <c r="BK878" t="s">
        <v>761</v>
      </c>
      <c r="BL878" t="s">
        <v>762</v>
      </c>
      <c r="BM878" t="s">
        <v>508</v>
      </c>
      <c r="BN878" t="s">
        <v>758</v>
      </c>
      <c r="BO878">
        <v>0.5</v>
      </c>
      <c r="BP878">
        <v>0</v>
      </c>
      <c r="BQ878">
        <v>1</v>
      </c>
      <c r="BR878" t="s">
        <v>81</v>
      </c>
      <c r="BS878">
        <v>50</v>
      </c>
      <c r="BT878" t="s">
        <v>759</v>
      </c>
      <c r="BU878">
        <v>1000</v>
      </c>
      <c r="BV878">
        <v>128</v>
      </c>
      <c r="BW878">
        <v>1</v>
      </c>
    </row>
    <row r="879" spans="1:75" x14ac:dyDescent="0.15">
      <c r="A879">
        <v>3</v>
      </c>
      <c r="B879">
        <v>400501</v>
      </c>
      <c r="C879">
        <v>1</v>
      </c>
      <c r="D879" t="s">
        <v>713</v>
      </c>
      <c r="E879">
        <v>20141121</v>
      </c>
      <c r="F879">
        <v>1</v>
      </c>
      <c r="G879" t="s">
        <v>472</v>
      </c>
      <c r="H879">
        <v>1</v>
      </c>
      <c r="I879" t="s">
        <v>710</v>
      </c>
      <c r="J879">
        <v>0</v>
      </c>
      <c r="K879">
        <v>0</v>
      </c>
      <c r="L879">
        <v>3</v>
      </c>
      <c r="M879" t="s">
        <v>879</v>
      </c>
      <c r="N879" t="s">
        <v>880</v>
      </c>
      <c r="O879" t="s">
        <v>881</v>
      </c>
      <c r="P879">
        <v>6</v>
      </c>
      <c r="R879">
        <v>0</v>
      </c>
      <c r="S879">
        <v>0</v>
      </c>
      <c r="T879">
        <v>0</v>
      </c>
      <c r="U879">
        <v>0</v>
      </c>
      <c r="V879">
        <v>0</v>
      </c>
      <c r="W879">
        <v>0</v>
      </c>
      <c r="X879">
        <v>0</v>
      </c>
      <c r="Y879" t="s">
        <v>63</v>
      </c>
      <c r="Z879">
        <v>4</v>
      </c>
      <c r="AA879" t="s">
        <v>70</v>
      </c>
      <c r="AB879" t="s">
        <v>477</v>
      </c>
      <c r="AC879">
        <v>0.1</v>
      </c>
      <c r="AD879" t="s">
        <v>478</v>
      </c>
      <c r="AE879" t="s">
        <v>714</v>
      </c>
      <c r="AF879">
        <v>0</v>
      </c>
      <c r="AG879" t="s">
        <v>478</v>
      </c>
      <c r="AH879" t="s">
        <v>94</v>
      </c>
      <c r="AI879">
        <v>0.8</v>
      </c>
      <c r="AJ879" t="s">
        <v>478</v>
      </c>
      <c r="AK879" t="s">
        <v>148</v>
      </c>
      <c r="AL879">
        <v>0.3</v>
      </c>
      <c r="AM879" t="s">
        <v>478</v>
      </c>
      <c r="AN879" t="s">
        <v>715</v>
      </c>
      <c r="AO879">
        <v>0</v>
      </c>
      <c r="AP879" t="s">
        <v>478</v>
      </c>
      <c r="AQ879">
        <v>2</v>
      </c>
      <c r="AR879" t="s">
        <v>479</v>
      </c>
      <c r="AS879">
        <v>2</v>
      </c>
      <c r="AT879" t="s">
        <v>480</v>
      </c>
      <c r="AU879">
        <v>2</v>
      </c>
      <c r="AV879" t="s">
        <v>481</v>
      </c>
      <c r="AW879">
        <v>2</v>
      </c>
      <c r="AX879" t="s">
        <v>488</v>
      </c>
      <c r="AY879">
        <v>0</v>
      </c>
      <c r="BA879">
        <v>0</v>
      </c>
      <c r="BC879">
        <v>0</v>
      </c>
      <c r="BE879">
        <v>0</v>
      </c>
      <c r="BF879">
        <v>0</v>
      </c>
      <c r="BG879">
        <v>0</v>
      </c>
      <c r="BH879">
        <v>0</v>
      </c>
      <c r="BI879">
        <v>0</v>
      </c>
      <c r="BJ879">
        <v>61</v>
      </c>
      <c r="BK879" t="s">
        <v>882</v>
      </c>
      <c r="BL879" t="s">
        <v>883</v>
      </c>
      <c r="BM879" t="s">
        <v>881</v>
      </c>
      <c r="BN879" t="s">
        <v>758</v>
      </c>
      <c r="BO879">
        <v>20</v>
      </c>
      <c r="BP879">
        <v>0</v>
      </c>
      <c r="BQ879">
        <v>1</v>
      </c>
      <c r="BR879" t="s">
        <v>81</v>
      </c>
      <c r="BS879">
        <v>50</v>
      </c>
      <c r="BT879" t="s">
        <v>759</v>
      </c>
      <c r="BU879">
        <v>500</v>
      </c>
      <c r="BV879">
        <v>138</v>
      </c>
      <c r="BW879">
        <v>3</v>
      </c>
    </row>
    <row r="880" spans="1:75" x14ac:dyDescent="0.15">
      <c r="A880">
        <v>3</v>
      </c>
      <c r="B880">
        <v>400501</v>
      </c>
      <c r="C880">
        <v>1</v>
      </c>
      <c r="D880" t="s">
        <v>713</v>
      </c>
      <c r="E880">
        <v>20141121</v>
      </c>
      <c r="F880">
        <v>1</v>
      </c>
      <c r="G880" t="s">
        <v>472</v>
      </c>
      <c r="H880">
        <v>1</v>
      </c>
      <c r="I880" t="s">
        <v>710</v>
      </c>
      <c r="J880">
        <v>0</v>
      </c>
      <c r="K880">
        <v>0</v>
      </c>
      <c r="L880">
        <v>4</v>
      </c>
      <c r="M880" t="s">
        <v>576</v>
      </c>
      <c r="N880" t="s">
        <v>884</v>
      </c>
      <c r="O880" t="s">
        <v>575</v>
      </c>
      <c r="P880">
        <v>3</v>
      </c>
      <c r="R880">
        <v>0</v>
      </c>
      <c r="S880">
        <v>0</v>
      </c>
      <c r="T880">
        <v>0</v>
      </c>
      <c r="U880">
        <v>0</v>
      </c>
      <c r="V880">
        <v>0</v>
      </c>
      <c r="W880">
        <v>0</v>
      </c>
      <c r="X880">
        <v>0</v>
      </c>
      <c r="Y880" t="s">
        <v>63</v>
      </c>
      <c r="Z880">
        <v>0</v>
      </c>
      <c r="AA880" t="s">
        <v>70</v>
      </c>
      <c r="AB880" t="s">
        <v>477</v>
      </c>
      <c r="AC880">
        <v>0</v>
      </c>
      <c r="AD880" t="s">
        <v>478</v>
      </c>
      <c r="AE880" t="s">
        <v>714</v>
      </c>
      <c r="AF880">
        <v>0</v>
      </c>
      <c r="AG880" t="s">
        <v>478</v>
      </c>
      <c r="AH880" t="s">
        <v>94</v>
      </c>
      <c r="AI880">
        <v>0</v>
      </c>
      <c r="AJ880" t="s">
        <v>478</v>
      </c>
      <c r="AK880" t="s">
        <v>148</v>
      </c>
      <c r="AL880">
        <v>0</v>
      </c>
      <c r="AM880" t="s">
        <v>478</v>
      </c>
      <c r="AN880" t="s">
        <v>715</v>
      </c>
      <c r="AO880">
        <v>0</v>
      </c>
      <c r="AP880" t="s">
        <v>478</v>
      </c>
      <c r="AQ880">
        <v>2</v>
      </c>
      <c r="AR880" t="s">
        <v>479</v>
      </c>
      <c r="AS880">
        <v>2</v>
      </c>
      <c r="AT880" t="s">
        <v>480</v>
      </c>
      <c r="AU880">
        <v>2</v>
      </c>
      <c r="AV880" t="s">
        <v>481</v>
      </c>
      <c r="AW880">
        <v>2</v>
      </c>
      <c r="AX880" t="s">
        <v>488</v>
      </c>
      <c r="AY880">
        <v>0</v>
      </c>
      <c r="BA880">
        <v>0</v>
      </c>
      <c r="BC880">
        <v>0</v>
      </c>
      <c r="BE880">
        <v>0</v>
      </c>
      <c r="BF880">
        <v>0</v>
      </c>
      <c r="BG880">
        <v>0</v>
      </c>
      <c r="BH880">
        <v>0</v>
      </c>
      <c r="BI880">
        <v>0</v>
      </c>
      <c r="BJ880">
        <v>60</v>
      </c>
      <c r="BN880" t="s">
        <v>758</v>
      </c>
      <c r="BO880">
        <v>0.5</v>
      </c>
      <c r="BP880">
        <v>0</v>
      </c>
      <c r="BQ880">
        <v>1</v>
      </c>
      <c r="BR880" t="s">
        <v>81</v>
      </c>
      <c r="BS880">
        <v>50</v>
      </c>
      <c r="BT880" t="s">
        <v>759</v>
      </c>
      <c r="BU880">
        <v>10</v>
      </c>
      <c r="BV880">
        <v>53</v>
      </c>
      <c r="BW880">
        <v>2</v>
      </c>
    </row>
    <row r="881" spans="1:75" x14ac:dyDescent="0.15">
      <c r="A881">
        <v>3</v>
      </c>
      <c r="B881">
        <v>400501</v>
      </c>
      <c r="C881">
        <v>1</v>
      </c>
      <c r="D881" t="s">
        <v>713</v>
      </c>
      <c r="E881">
        <v>20141121</v>
      </c>
      <c r="F881">
        <v>1</v>
      </c>
      <c r="G881" t="s">
        <v>472</v>
      </c>
      <c r="H881">
        <v>1</v>
      </c>
      <c r="I881" t="s">
        <v>710</v>
      </c>
      <c r="J881">
        <v>0</v>
      </c>
      <c r="K881">
        <v>0</v>
      </c>
      <c r="L881">
        <v>1</v>
      </c>
      <c r="M881" t="s">
        <v>1543</v>
      </c>
      <c r="N881" t="s">
        <v>1544</v>
      </c>
      <c r="O881" t="s">
        <v>1545</v>
      </c>
      <c r="P881">
        <v>44</v>
      </c>
      <c r="R881">
        <v>0</v>
      </c>
      <c r="S881">
        <v>0</v>
      </c>
      <c r="T881">
        <v>0</v>
      </c>
      <c r="U881">
        <v>0</v>
      </c>
      <c r="V881">
        <v>0</v>
      </c>
      <c r="W881">
        <v>0</v>
      </c>
      <c r="X881">
        <v>0</v>
      </c>
      <c r="Y881" t="s">
        <v>63</v>
      </c>
      <c r="Z881">
        <v>12</v>
      </c>
      <c r="AA881" t="s">
        <v>70</v>
      </c>
      <c r="AB881" t="s">
        <v>477</v>
      </c>
      <c r="AC881">
        <v>0.7</v>
      </c>
      <c r="AD881" t="s">
        <v>478</v>
      </c>
      <c r="AE881" t="s">
        <v>714</v>
      </c>
      <c r="AF881">
        <v>0.1</v>
      </c>
      <c r="AG881" t="s">
        <v>478</v>
      </c>
      <c r="AH881" t="s">
        <v>94</v>
      </c>
      <c r="AI881">
        <v>2.9</v>
      </c>
      <c r="AJ881" t="s">
        <v>478</v>
      </c>
      <c r="AK881" t="s">
        <v>148</v>
      </c>
      <c r="AL881">
        <v>1.4</v>
      </c>
      <c r="AM881" t="s">
        <v>478</v>
      </c>
      <c r="AN881" t="s">
        <v>715</v>
      </c>
      <c r="AO881">
        <v>0</v>
      </c>
      <c r="AP881" t="s">
        <v>478</v>
      </c>
      <c r="AQ881">
        <v>4</v>
      </c>
      <c r="AR881" t="s">
        <v>530</v>
      </c>
      <c r="AS881">
        <v>6</v>
      </c>
      <c r="AT881" t="s">
        <v>535</v>
      </c>
      <c r="AU881">
        <v>3</v>
      </c>
      <c r="AV881" t="s">
        <v>484</v>
      </c>
      <c r="AW881">
        <v>1</v>
      </c>
      <c r="AX881" t="s">
        <v>482</v>
      </c>
      <c r="AY881">
        <v>8</v>
      </c>
      <c r="BA881">
        <v>4</v>
      </c>
      <c r="BC881">
        <v>0</v>
      </c>
      <c r="BE881">
        <v>0</v>
      </c>
      <c r="BF881">
        <v>0</v>
      </c>
      <c r="BG881">
        <v>0</v>
      </c>
      <c r="BH881">
        <v>0</v>
      </c>
      <c r="BI881">
        <v>0</v>
      </c>
      <c r="BJ881">
        <v>61</v>
      </c>
      <c r="BK881" t="s">
        <v>1546</v>
      </c>
      <c r="BL881" t="s">
        <v>1547</v>
      </c>
      <c r="BM881" t="s">
        <v>1545</v>
      </c>
      <c r="BN881" t="s">
        <v>758</v>
      </c>
      <c r="BO881">
        <v>65</v>
      </c>
      <c r="BP881">
        <v>1000</v>
      </c>
      <c r="BQ881">
        <v>4</v>
      </c>
      <c r="BR881" t="s">
        <v>1492</v>
      </c>
      <c r="BS881">
        <v>50</v>
      </c>
      <c r="BT881" t="s">
        <v>759</v>
      </c>
      <c r="BU881">
        <v>325</v>
      </c>
      <c r="BV881">
        <v>220</v>
      </c>
      <c r="BW881">
        <v>3</v>
      </c>
    </row>
    <row r="882" spans="1:75" x14ac:dyDescent="0.15">
      <c r="A882">
        <v>3</v>
      </c>
      <c r="B882">
        <v>400501</v>
      </c>
      <c r="C882">
        <v>1</v>
      </c>
      <c r="D882" t="s">
        <v>713</v>
      </c>
      <c r="E882">
        <v>20141121</v>
      </c>
      <c r="F882">
        <v>1</v>
      </c>
      <c r="G882" t="s">
        <v>472</v>
      </c>
      <c r="H882">
        <v>1</v>
      </c>
      <c r="I882" t="s">
        <v>710</v>
      </c>
      <c r="J882">
        <v>0</v>
      </c>
      <c r="K882">
        <v>0</v>
      </c>
      <c r="L882">
        <v>2</v>
      </c>
      <c r="M882" t="s">
        <v>570</v>
      </c>
      <c r="N882" t="s">
        <v>571</v>
      </c>
      <c r="O882" t="s">
        <v>512</v>
      </c>
      <c r="P882">
        <v>1</v>
      </c>
      <c r="R882">
        <v>0</v>
      </c>
      <c r="S882">
        <v>0</v>
      </c>
      <c r="T882">
        <v>0</v>
      </c>
      <c r="U882">
        <v>0</v>
      </c>
      <c r="V882">
        <v>0</v>
      </c>
      <c r="W882">
        <v>0</v>
      </c>
      <c r="X882">
        <v>0</v>
      </c>
      <c r="Y882" t="s">
        <v>63</v>
      </c>
      <c r="Z882">
        <v>2</v>
      </c>
      <c r="AA882" t="s">
        <v>70</v>
      </c>
      <c r="AB882" t="s">
        <v>477</v>
      </c>
      <c r="AC882">
        <v>0.2</v>
      </c>
      <c r="AD882" t="s">
        <v>478</v>
      </c>
      <c r="AE882" t="s">
        <v>714</v>
      </c>
      <c r="AF882">
        <v>0</v>
      </c>
      <c r="AG882" t="s">
        <v>478</v>
      </c>
      <c r="AH882" t="s">
        <v>94</v>
      </c>
      <c r="AI882">
        <v>0.3</v>
      </c>
      <c r="AJ882" t="s">
        <v>478</v>
      </c>
      <c r="AK882" t="s">
        <v>148</v>
      </c>
      <c r="AL882">
        <v>0</v>
      </c>
      <c r="AM882" t="s">
        <v>478</v>
      </c>
      <c r="AN882" t="s">
        <v>715</v>
      </c>
      <c r="AO882">
        <v>0.6</v>
      </c>
      <c r="AP882" t="s">
        <v>478</v>
      </c>
      <c r="AQ882">
        <v>4</v>
      </c>
      <c r="AR882" t="s">
        <v>530</v>
      </c>
      <c r="AS882">
        <v>6</v>
      </c>
      <c r="AT882" t="s">
        <v>535</v>
      </c>
      <c r="AU882">
        <v>3</v>
      </c>
      <c r="AV882" t="s">
        <v>484</v>
      </c>
      <c r="AW882">
        <v>1</v>
      </c>
      <c r="AX882" t="s">
        <v>482</v>
      </c>
      <c r="AY882">
        <v>8</v>
      </c>
      <c r="BA882">
        <v>4</v>
      </c>
      <c r="BC882">
        <v>0</v>
      </c>
      <c r="BE882">
        <v>0</v>
      </c>
      <c r="BF882">
        <v>0</v>
      </c>
      <c r="BG882">
        <v>0</v>
      </c>
      <c r="BH882">
        <v>0</v>
      </c>
      <c r="BI882">
        <v>0</v>
      </c>
      <c r="BJ882">
        <v>171</v>
      </c>
      <c r="BK882" t="s">
        <v>572</v>
      </c>
      <c r="BL882" t="s">
        <v>936</v>
      </c>
      <c r="BM882" t="s">
        <v>512</v>
      </c>
      <c r="BN882" t="s">
        <v>758</v>
      </c>
      <c r="BO882">
        <v>4</v>
      </c>
      <c r="BP882">
        <v>0</v>
      </c>
      <c r="BQ882">
        <v>1</v>
      </c>
      <c r="BR882" t="s">
        <v>81</v>
      </c>
      <c r="BS882">
        <v>50</v>
      </c>
      <c r="BT882" t="s">
        <v>759</v>
      </c>
      <c r="BU882">
        <v>1800</v>
      </c>
      <c r="BV882">
        <v>610</v>
      </c>
      <c r="BW882">
        <v>1</v>
      </c>
    </row>
    <row r="883" spans="1:75" x14ac:dyDescent="0.15">
      <c r="A883">
        <v>3</v>
      </c>
      <c r="B883">
        <v>400501</v>
      </c>
      <c r="C883">
        <v>1</v>
      </c>
      <c r="D883" t="s">
        <v>713</v>
      </c>
      <c r="E883">
        <v>20141121</v>
      </c>
      <c r="F883">
        <v>1</v>
      </c>
      <c r="G883" t="s">
        <v>472</v>
      </c>
      <c r="H883">
        <v>1</v>
      </c>
      <c r="I883" t="s">
        <v>710</v>
      </c>
      <c r="J883">
        <v>0</v>
      </c>
      <c r="K883">
        <v>0</v>
      </c>
      <c r="L883">
        <v>3</v>
      </c>
      <c r="M883" t="s">
        <v>561</v>
      </c>
      <c r="N883" t="s">
        <v>562</v>
      </c>
      <c r="O883" t="s">
        <v>563</v>
      </c>
      <c r="P883">
        <v>1</v>
      </c>
      <c r="R883">
        <v>0</v>
      </c>
      <c r="S883">
        <v>0</v>
      </c>
      <c r="T883">
        <v>0</v>
      </c>
      <c r="U883">
        <v>0</v>
      </c>
      <c r="V883">
        <v>0</v>
      </c>
      <c r="W883">
        <v>0</v>
      </c>
      <c r="X883">
        <v>0</v>
      </c>
      <c r="Y883" t="s">
        <v>63</v>
      </c>
      <c r="Z883">
        <v>5</v>
      </c>
      <c r="AA883" t="s">
        <v>70</v>
      </c>
      <c r="AB883" t="s">
        <v>477</v>
      </c>
      <c r="AC883">
        <v>0</v>
      </c>
      <c r="AD883" t="s">
        <v>478</v>
      </c>
      <c r="AE883" t="s">
        <v>714</v>
      </c>
      <c r="AF883">
        <v>0</v>
      </c>
      <c r="AG883" t="s">
        <v>478</v>
      </c>
      <c r="AH883" t="s">
        <v>94</v>
      </c>
      <c r="AI883">
        <v>1.1000000000000001</v>
      </c>
      <c r="AJ883" t="s">
        <v>478</v>
      </c>
      <c r="AK883" t="s">
        <v>148</v>
      </c>
      <c r="AL883">
        <v>0</v>
      </c>
      <c r="AM883" t="s">
        <v>478</v>
      </c>
      <c r="AN883" t="s">
        <v>715</v>
      </c>
      <c r="AO883">
        <v>0</v>
      </c>
      <c r="AP883" t="s">
        <v>478</v>
      </c>
      <c r="AQ883">
        <v>4</v>
      </c>
      <c r="AR883" t="s">
        <v>530</v>
      </c>
      <c r="AS883">
        <v>6</v>
      </c>
      <c r="AT883" t="s">
        <v>535</v>
      </c>
      <c r="AU883">
        <v>3</v>
      </c>
      <c r="AV883" t="s">
        <v>484</v>
      </c>
      <c r="AW883">
        <v>1</v>
      </c>
      <c r="AX883" t="s">
        <v>482</v>
      </c>
      <c r="AY883">
        <v>8</v>
      </c>
      <c r="BA883">
        <v>4</v>
      </c>
      <c r="BC883">
        <v>0</v>
      </c>
      <c r="BE883">
        <v>0</v>
      </c>
      <c r="BF883">
        <v>0</v>
      </c>
      <c r="BG883">
        <v>0</v>
      </c>
      <c r="BH883">
        <v>0</v>
      </c>
      <c r="BI883">
        <v>0</v>
      </c>
      <c r="BJ883">
        <v>179</v>
      </c>
      <c r="BK883" t="s">
        <v>564</v>
      </c>
      <c r="BL883" t="s">
        <v>854</v>
      </c>
      <c r="BM883" t="s">
        <v>563</v>
      </c>
      <c r="BN883" t="s">
        <v>758</v>
      </c>
      <c r="BO883">
        <v>2</v>
      </c>
      <c r="BP883">
        <v>0</v>
      </c>
      <c r="BQ883">
        <v>1</v>
      </c>
      <c r="BR883" t="s">
        <v>81</v>
      </c>
      <c r="BS883">
        <v>50</v>
      </c>
      <c r="BT883" t="s">
        <v>759</v>
      </c>
      <c r="BU883">
        <v>1800</v>
      </c>
      <c r="BV883">
        <v>454</v>
      </c>
      <c r="BW883">
        <v>1</v>
      </c>
    </row>
    <row r="884" spans="1:75" x14ac:dyDescent="0.15">
      <c r="A884">
        <v>3</v>
      </c>
      <c r="B884">
        <v>400501</v>
      </c>
      <c r="C884">
        <v>1</v>
      </c>
      <c r="D884" t="s">
        <v>713</v>
      </c>
      <c r="E884">
        <v>20141121</v>
      </c>
      <c r="F884">
        <v>1</v>
      </c>
      <c r="G884" t="s">
        <v>472</v>
      </c>
      <c r="H884">
        <v>1</v>
      </c>
      <c r="I884" t="s">
        <v>710</v>
      </c>
      <c r="J884">
        <v>0</v>
      </c>
      <c r="K884">
        <v>0</v>
      </c>
      <c r="L884">
        <v>4</v>
      </c>
      <c r="M884" t="s">
        <v>895</v>
      </c>
      <c r="N884" t="s">
        <v>896</v>
      </c>
      <c r="O884" t="s">
        <v>681</v>
      </c>
      <c r="P884">
        <v>1</v>
      </c>
      <c r="R884">
        <v>0</v>
      </c>
      <c r="S884">
        <v>0</v>
      </c>
      <c r="T884">
        <v>0</v>
      </c>
      <c r="U884">
        <v>0</v>
      </c>
      <c r="V884">
        <v>0</v>
      </c>
      <c r="W884">
        <v>0</v>
      </c>
      <c r="X884">
        <v>0</v>
      </c>
      <c r="Y884" t="s">
        <v>63</v>
      </c>
      <c r="Z884">
        <v>12</v>
      </c>
      <c r="AA884" t="s">
        <v>70</v>
      </c>
      <c r="AB884" t="s">
        <v>477</v>
      </c>
      <c r="AC884">
        <v>0.4</v>
      </c>
      <c r="AD884" t="s">
        <v>478</v>
      </c>
      <c r="AE884" t="s">
        <v>714</v>
      </c>
      <c r="AF884">
        <v>1.1000000000000001</v>
      </c>
      <c r="AG884" t="s">
        <v>478</v>
      </c>
      <c r="AH884" t="s">
        <v>94</v>
      </c>
      <c r="AI884">
        <v>0.4</v>
      </c>
      <c r="AJ884" t="s">
        <v>478</v>
      </c>
      <c r="AK884" t="s">
        <v>148</v>
      </c>
      <c r="AL884">
        <v>0.3</v>
      </c>
      <c r="AM884" t="s">
        <v>478</v>
      </c>
      <c r="AN884" t="s">
        <v>715</v>
      </c>
      <c r="AO884">
        <v>0</v>
      </c>
      <c r="AP884" t="s">
        <v>478</v>
      </c>
      <c r="AQ884">
        <v>4</v>
      </c>
      <c r="AR884" t="s">
        <v>530</v>
      </c>
      <c r="AS884">
        <v>6</v>
      </c>
      <c r="AT884" t="s">
        <v>535</v>
      </c>
      <c r="AU884">
        <v>3</v>
      </c>
      <c r="AV884" t="s">
        <v>484</v>
      </c>
      <c r="AW884">
        <v>1</v>
      </c>
      <c r="AX884" t="s">
        <v>482</v>
      </c>
      <c r="AY884">
        <v>8</v>
      </c>
      <c r="BA884">
        <v>4</v>
      </c>
      <c r="BC884">
        <v>0</v>
      </c>
      <c r="BE884">
        <v>0</v>
      </c>
      <c r="BF884">
        <v>0</v>
      </c>
      <c r="BG884">
        <v>0</v>
      </c>
      <c r="BH884">
        <v>0</v>
      </c>
      <c r="BI884">
        <v>0</v>
      </c>
      <c r="BJ884">
        <v>50</v>
      </c>
      <c r="BK884" t="s">
        <v>897</v>
      </c>
      <c r="BL884" t="s">
        <v>898</v>
      </c>
      <c r="BM884" t="s">
        <v>899</v>
      </c>
      <c r="BN884" t="s">
        <v>758</v>
      </c>
      <c r="BO884">
        <v>2</v>
      </c>
      <c r="BP884">
        <v>0</v>
      </c>
      <c r="BQ884">
        <v>1</v>
      </c>
      <c r="BR884" t="s">
        <v>81</v>
      </c>
      <c r="BS884">
        <v>50</v>
      </c>
      <c r="BT884" t="s">
        <v>759</v>
      </c>
      <c r="BU884">
        <v>1000</v>
      </c>
      <c r="BV884">
        <v>732</v>
      </c>
      <c r="BW884">
        <v>1</v>
      </c>
    </row>
    <row r="885" spans="1:75" x14ac:dyDescent="0.15">
      <c r="A885">
        <v>3</v>
      </c>
      <c r="B885">
        <v>400501</v>
      </c>
      <c r="C885">
        <v>1</v>
      </c>
      <c r="D885" t="s">
        <v>713</v>
      </c>
      <c r="E885">
        <v>20141121</v>
      </c>
      <c r="F885">
        <v>1</v>
      </c>
      <c r="G885" t="s">
        <v>472</v>
      </c>
      <c r="H885">
        <v>1</v>
      </c>
      <c r="I885" t="s">
        <v>710</v>
      </c>
      <c r="J885">
        <v>0</v>
      </c>
      <c r="K885">
        <v>0</v>
      </c>
      <c r="L885">
        <v>5</v>
      </c>
      <c r="M885" t="s">
        <v>679</v>
      </c>
      <c r="N885" t="s">
        <v>680</v>
      </c>
      <c r="O885" t="s">
        <v>681</v>
      </c>
      <c r="P885">
        <v>1</v>
      </c>
      <c r="R885">
        <v>0</v>
      </c>
      <c r="S885">
        <v>0</v>
      </c>
      <c r="T885">
        <v>0</v>
      </c>
      <c r="U885">
        <v>0</v>
      </c>
      <c r="V885">
        <v>0</v>
      </c>
      <c r="W885">
        <v>0</v>
      </c>
      <c r="X885">
        <v>0</v>
      </c>
      <c r="Y885" t="s">
        <v>63</v>
      </c>
      <c r="Z885">
        <v>12</v>
      </c>
      <c r="AA885" t="s">
        <v>70</v>
      </c>
      <c r="AB885" t="s">
        <v>477</v>
      </c>
      <c r="AC885">
        <v>0.4</v>
      </c>
      <c r="AD885" t="s">
        <v>478</v>
      </c>
      <c r="AE885" t="s">
        <v>714</v>
      </c>
      <c r="AF885">
        <v>1.1000000000000001</v>
      </c>
      <c r="AG885" t="s">
        <v>478</v>
      </c>
      <c r="AH885" t="s">
        <v>94</v>
      </c>
      <c r="AI885">
        <v>0.4</v>
      </c>
      <c r="AJ885" t="s">
        <v>478</v>
      </c>
      <c r="AK885" t="s">
        <v>148</v>
      </c>
      <c r="AL885">
        <v>0.3</v>
      </c>
      <c r="AM885" t="s">
        <v>478</v>
      </c>
      <c r="AN885" t="s">
        <v>715</v>
      </c>
      <c r="AO885">
        <v>0</v>
      </c>
      <c r="AP885" t="s">
        <v>478</v>
      </c>
      <c r="AQ885">
        <v>4</v>
      </c>
      <c r="AR885" t="s">
        <v>530</v>
      </c>
      <c r="AS885">
        <v>6</v>
      </c>
      <c r="AT885" t="s">
        <v>535</v>
      </c>
      <c r="AU885">
        <v>3</v>
      </c>
      <c r="AV885" t="s">
        <v>484</v>
      </c>
      <c r="AW885">
        <v>1</v>
      </c>
      <c r="AX885" t="s">
        <v>482</v>
      </c>
      <c r="AY885">
        <v>8</v>
      </c>
      <c r="BA885">
        <v>4</v>
      </c>
      <c r="BC885">
        <v>0</v>
      </c>
      <c r="BE885">
        <v>0</v>
      </c>
      <c r="BF885">
        <v>0</v>
      </c>
      <c r="BG885">
        <v>0</v>
      </c>
      <c r="BH885">
        <v>0</v>
      </c>
      <c r="BI885">
        <v>0</v>
      </c>
      <c r="BJ885">
        <v>50</v>
      </c>
      <c r="BK885" t="s">
        <v>1048</v>
      </c>
      <c r="BL885" t="s">
        <v>1049</v>
      </c>
      <c r="BM885" t="s">
        <v>681</v>
      </c>
      <c r="BN885" t="s">
        <v>758</v>
      </c>
      <c r="BO885">
        <v>2</v>
      </c>
      <c r="BP885">
        <v>0</v>
      </c>
      <c r="BQ885">
        <v>1</v>
      </c>
      <c r="BR885" t="s">
        <v>81</v>
      </c>
      <c r="BS885">
        <v>50</v>
      </c>
      <c r="BT885" t="s">
        <v>759</v>
      </c>
      <c r="BU885">
        <v>500</v>
      </c>
      <c r="BV885">
        <v>326</v>
      </c>
      <c r="BW885">
        <v>1</v>
      </c>
    </row>
    <row r="886" spans="1:75" x14ac:dyDescent="0.15">
      <c r="A886">
        <v>3</v>
      </c>
      <c r="B886">
        <v>400501</v>
      </c>
      <c r="C886">
        <v>1</v>
      </c>
      <c r="D886" t="s">
        <v>713</v>
      </c>
      <c r="E886">
        <v>20141121</v>
      </c>
      <c r="F886">
        <v>1</v>
      </c>
      <c r="G886" t="s">
        <v>472</v>
      </c>
      <c r="H886">
        <v>1</v>
      </c>
      <c r="I886" t="s">
        <v>710</v>
      </c>
      <c r="J886">
        <v>0</v>
      </c>
      <c r="K886">
        <v>0</v>
      </c>
      <c r="L886">
        <v>1</v>
      </c>
      <c r="M886" t="s">
        <v>816</v>
      </c>
      <c r="N886" t="s">
        <v>817</v>
      </c>
      <c r="O886" t="s">
        <v>818</v>
      </c>
      <c r="P886">
        <v>29</v>
      </c>
      <c r="R886">
        <v>0</v>
      </c>
      <c r="S886">
        <v>0</v>
      </c>
      <c r="T886">
        <v>0</v>
      </c>
      <c r="U886">
        <v>0</v>
      </c>
      <c r="V886">
        <v>0</v>
      </c>
      <c r="W886">
        <v>0</v>
      </c>
      <c r="X886">
        <v>0</v>
      </c>
      <c r="Y886" t="s">
        <v>63</v>
      </c>
      <c r="Z886">
        <v>245</v>
      </c>
      <c r="AA886" t="s">
        <v>70</v>
      </c>
      <c r="AB886" t="s">
        <v>477</v>
      </c>
      <c r="AC886">
        <v>4.8</v>
      </c>
      <c r="AD886" t="s">
        <v>478</v>
      </c>
      <c r="AE886" t="s">
        <v>714</v>
      </c>
      <c r="AF886">
        <v>1.9</v>
      </c>
      <c r="AG886" t="s">
        <v>478</v>
      </c>
      <c r="AH886" t="s">
        <v>94</v>
      </c>
      <c r="AI886">
        <v>51.7</v>
      </c>
      <c r="AJ886" t="s">
        <v>478</v>
      </c>
      <c r="AK886" t="s">
        <v>148</v>
      </c>
      <c r="AL886">
        <v>2.1</v>
      </c>
      <c r="AM886" t="s">
        <v>478</v>
      </c>
      <c r="AN886" t="s">
        <v>715</v>
      </c>
      <c r="AO886">
        <v>0</v>
      </c>
      <c r="AP886" t="s">
        <v>478</v>
      </c>
      <c r="AQ886">
        <v>1</v>
      </c>
      <c r="AR886" t="s">
        <v>524</v>
      </c>
      <c r="AS886">
        <v>14</v>
      </c>
      <c r="AT886" t="s">
        <v>487</v>
      </c>
      <c r="AU886">
        <v>7</v>
      </c>
      <c r="AV886" t="s">
        <v>487</v>
      </c>
      <c r="AW886">
        <v>1</v>
      </c>
      <c r="AX886" t="s">
        <v>482</v>
      </c>
      <c r="AY886">
        <v>0</v>
      </c>
      <c r="BA886">
        <v>0</v>
      </c>
      <c r="BC886">
        <v>0</v>
      </c>
      <c r="BE886">
        <v>0</v>
      </c>
      <c r="BF886">
        <v>0</v>
      </c>
      <c r="BJ886">
        <v>10</v>
      </c>
      <c r="BN886" t="s">
        <v>819</v>
      </c>
      <c r="BO886">
        <v>70</v>
      </c>
      <c r="BP886">
        <v>0</v>
      </c>
      <c r="BQ886">
        <v>1</v>
      </c>
      <c r="BR886" t="s">
        <v>81</v>
      </c>
      <c r="BS886">
        <v>1</v>
      </c>
      <c r="BT886" t="s">
        <v>81</v>
      </c>
      <c r="BU886">
        <v>1</v>
      </c>
      <c r="BV886">
        <v>0.41</v>
      </c>
      <c r="BW886">
        <v>1</v>
      </c>
    </row>
    <row r="887" spans="1:75" x14ac:dyDescent="0.15">
      <c r="A887">
        <v>3</v>
      </c>
      <c r="B887">
        <v>400501</v>
      </c>
      <c r="C887">
        <v>1</v>
      </c>
      <c r="D887" t="s">
        <v>713</v>
      </c>
      <c r="E887">
        <v>20141121</v>
      </c>
      <c r="F887">
        <v>1</v>
      </c>
      <c r="G887" t="s">
        <v>472</v>
      </c>
      <c r="H887">
        <v>1</v>
      </c>
      <c r="I887" t="s">
        <v>710</v>
      </c>
      <c r="J887">
        <v>0</v>
      </c>
      <c r="K887">
        <v>0</v>
      </c>
      <c r="L887">
        <v>1</v>
      </c>
      <c r="M887" t="s">
        <v>808</v>
      </c>
      <c r="N887" t="s">
        <v>809</v>
      </c>
      <c r="O887" t="s">
        <v>544</v>
      </c>
      <c r="P887">
        <v>4</v>
      </c>
      <c r="R887">
        <v>0</v>
      </c>
      <c r="S887">
        <v>0</v>
      </c>
      <c r="T887">
        <v>0</v>
      </c>
      <c r="U887">
        <v>0</v>
      </c>
      <c r="V887">
        <v>0</v>
      </c>
      <c r="W887">
        <v>0</v>
      </c>
      <c r="X887">
        <v>0</v>
      </c>
      <c r="Y887" t="s">
        <v>63</v>
      </c>
      <c r="Z887">
        <v>0</v>
      </c>
      <c r="AA887" t="s">
        <v>70</v>
      </c>
      <c r="AB887" t="s">
        <v>477</v>
      </c>
      <c r="AC887">
        <v>0</v>
      </c>
      <c r="AD887" t="s">
        <v>478</v>
      </c>
      <c r="AE887" t="s">
        <v>714</v>
      </c>
      <c r="AF887">
        <v>0</v>
      </c>
      <c r="AG887" t="s">
        <v>478</v>
      </c>
      <c r="AH887" t="s">
        <v>94</v>
      </c>
      <c r="AI887">
        <v>0</v>
      </c>
      <c r="AJ887" t="s">
        <v>478</v>
      </c>
      <c r="AK887" t="s">
        <v>148</v>
      </c>
      <c r="AL887">
        <v>0</v>
      </c>
      <c r="AM887" t="s">
        <v>478</v>
      </c>
      <c r="AN887" t="s">
        <v>715</v>
      </c>
      <c r="AO887">
        <v>0</v>
      </c>
      <c r="AP887" t="s">
        <v>478</v>
      </c>
      <c r="AQ887">
        <v>5</v>
      </c>
      <c r="AR887" t="s">
        <v>528</v>
      </c>
      <c r="AS887">
        <v>13</v>
      </c>
      <c r="AT887" t="s">
        <v>529</v>
      </c>
      <c r="AU887">
        <v>7</v>
      </c>
      <c r="AV887" t="s">
        <v>487</v>
      </c>
      <c r="AW887">
        <v>4</v>
      </c>
      <c r="AX887" t="s">
        <v>487</v>
      </c>
      <c r="AY887">
        <v>0</v>
      </c>
      <c r="BA887">
        <v>0</v>
      </c>
      <c r="BC887">
        <v>0</v>
      </c>
      <c r="BE887">
        <v>0</v>
      </c>
      <c r="BF887">
        <v>0</v>
      </c>
      <c r="BG887">
        <v>0</v>
      </c>
      <c r="BH887">
        <v>0</v>
      </c>
      <c r="BI887">
        <v>0</v>
      </c>
      <c r="BJ887">
        <v>120</v>
      </c>
      <c r="BN887" t="s">
        <v>758</v>
      </c>
      <c r="BO887">
        <v>10</v>
      </c>
      <c r="BP887">
        <v>0</v>
      </c>
      <c r="BQ887">
        <v>1</v>
      </c>
      <c r="BR887" t="s">
        <v>81</v>
      </c>
      <c r="BS887">
        <v>50</v>
      </c>
      <c r="BT887" t="s">
        <v>759</v>
      </c>
      <c r="BU887">
        <v>500</v>
      </c>
      <c r="BV887">
        <v>213</v>
      </c>
      <c r="BW887">
        <v>2</v>
      </c>
    </row>
    <row r="888" spans="1:75" x14ac:dyDescent="0.15">
      <c r="A888">
        <v>3</v>
      </c>
      <c r="B888">
        <v>400501</v>
      </c>
      <c r="C888">
        <v>1</v>
      </c>
      <c r="D888" t="s">
        <v>713</v>
      </c>
      <c r="E888">
        <v>20141121</v>
      </c>
      <c r="F888">
        <v>1</v>
      </c>
      <c r="G888" t="s">
        <v>472</v>
      </c>
      <c r="H888">
        <v>1</v>
      </c>
      <c r="I888" t="s">
        <v>710</v>
      </c>
      <c r="J888">
        <v>0</v>
      </c>
      <c r="K888">
        <v>0</v>
      </c>
      <c r="L888">
        <v>2</v>
      </c>
      <c r="M888" t="s">
        <v>857</v>
      </c>
      <c r="N888" t="s">
        <v>858</v>
      </c>
      <c r="O888" t="s">
        <v>859</v>
      </c>
      <c r="P888">
        <v>1</v>
      </c>
      <c r="R888">
        <v>0</v>
      </c>
      <c r="S888">
        <v>0</v>
      </c>
      <c r="T888">
        <v>0</v>
      </c>
      <c r="U888">
        <v>0</v>
      </c>
      <c r="V888">
        <v>0</v>
      </c>
      <c r="W888">
        <v>0</v>
      </c>
      <c r="X888">
        <v>0</v>
      </c>
      <c r="Y888" t="s">
        <v>63</v>
      </c>
      <c r="Z888">
        <v>0</v>
      </c>
      <c r="AA888" t="s">
        <v>70</v>
      </c>
      <c r="AB888" t="s">
        <v>477</v>
      </c>
      <c r="AC888">
        <v>0</v>
      </c>
      <c r="AD888" t="s">
        <v>478</v>
      </c>
      <c r="AE888" t="s">
        <v>714</v>
      </c>
      <c r="AF888">
        <v>0</v>
      </c>
      <c r="AG888" t="s">
        <v>478</v>
      </c>
      <c r="AH888" t="s">
        <v>94</v>
      </c>
      <c r="AI888">
        <v>0.1</v>
      </c>
      <c r="AJ888" t="s">
        <v>478</v>
      </c>
      <c r="AK888" t="s">
        <v>148</v>
      </c>
      <c r="AL888">
        <v>0</v>
      </c>
      <c r="AM888" t="s">
        <v>478</v>
      </c>
      <c r="AN888" t="s">
        <v>715</v>
      </c>
      <c r="AO888">
        <v>0</v>
      </c>
      <c r="AP888" t="s">
        <v>478</v>
      </c>
      <c r="AQ888">
        <v>5</v>
      </c>
      <c r="AR888" t="s">
        <v>528</v>
      </c>
      <c r="AS888">
        <v>13</v>
      </c>
      <c r="AT888" t="s">
        <v>529</v>
      </c>
      <c r="AU888">
        <v>7</v>
      </c>
      <c r="AV888" t="s">
        <v>487</v>
      </c>
      <c r="AW888">
        <v>4</v>
      </c>
      <c r="AX888" t="s">
        <v>487</v>
      </c>
      <c r="AY888">
        <v>0</v>
      </c>
      <c r="BA888">
        <v>0</v>
      </c>
      <c r="BC888">
        <v>0</v>
      </c>
      <c r="BE888">
        <v>0</v>
      </c>
      <c r="BF888">
        <v>0</v>
      </c>
      <c r="BG888">
        <v>0</v>
      </c>
      <c r="BH888">
        <v>0</v>
      </c>
      <c r="BI888">
        <v>0</v>
      </c>
      <c r="BJ888">
        <v>60</v>
      </c>
      <c r="BK888" t="s">
        <v>860</v>
      </c>
      <c r="BL888" t="s">
        <v>861</v>
      </c>
      <c r="BM888" t="s">
        <v>550</v>
      </c>
      <c r="BN888" t="s">
        <v>758</v>
      </c>
      <c r="BO888">
        <v>1</v>
      </c>
      <c r="BP888">
        <v>0</v>
      </c>
      <c r="BQ888">
        <v>1</v>
      </c>
      <c r="BR888" t="s">
        <v>81</v>
      </c>
      <c r="BS888">
        <v>50</v>
      </c>
      <c r="BT888" t="s">
        <v>759</v>
      </c>
      <c r="BU888">
        <v>100</v>
      </c>
      <c r="BV888">
        <v>124</v>
      </c>
      <c r="BW888">
        <v>2</v>
      </c>
    </row>
    <row r="889" spans="1:75" x14ac:dyDescent="0.15">
      <c r="A889">
        <v>3</v>
      </c>
      <c r="B889">
        <v>400501</v>
      </c>
      <c r="C889">
        <v>1</v>
      </c>
      <c r="D889" t="s">
        <v>713</v>
      </c>
      <c r="E889">
        <v>20141121</v>
      </c>
      <c r="F889">
        <v>1</v>
      </c>
      <c r="G889" t="s">
        <v>472</v>
      </c>
      <c r="H889">
        <v>1</v>
      </c>
      <c r="I889" t="s">
        <v>710</v>
      </c>
      <c r="J889">
        <v>0</v>
      </c>
      <c r="K889">
        <v>0</v>
      </c>
      <c r="L889">
        <v>3</v>
      </c>
      <c r="M889" t="s">
        <v>652</v>
      </c>
      <c r="N889" t="s">
        <v>653</v>
      </c>
      <c r="O889" t="s">
        <v>654</v>
      </c>
      <c r="P889">
        <v>0</v>
      </c>
      <c r="R889">
        <v>0</v>
      </c>
      <c r="S889">
        <v>0</v>
      </c>
      <c r="T889">
        <v>0</v>
      </c>
      <c r="U889">
        <v>0</v>
      </c>
      <c r="V889">
        <v>0</v>
      </c>
      <c r="W889">
        <v>0</v>
      </c>
      <c r="X889">
        <v>0</v>
      </c>
      <c r="Y889" t="s">
        <v>63</v>
      </c>
      <c r="Z889">
        <v>0</v>
      </c>
      <c r="AA889" t="s">
        <v>70</v>
      </c>
      <c r="AB889" t="s">
        <v>477</v>
      </c>
      <c r="AC889">
        <v>0</v>
      </c>
      <c r="AD889" t="s">
        <v>478</v>
      </c>
      <c r="AE889" t="s">
        <v>714</v>
      </c>
      <c r="AF889">
        <v>0</v>
      </c>
      <c r="AG889" t="s">
        <v>478</v>
      </c>
      <c r="AH889" t="s">
        <v>94</v>
      </c>
      <c r="AI889">
        <v>0</v>
      </c>
      <c r="AJ889" t="s">
        <v>478</v>
      </c>
      <c r="AK889" t="s">
        <v>148</v>
      </c>
      <c r="AL889">
        <v>0</v>
      </c>
      <c r="AM889" t="s">
        <v>478</v>
      </c>
      <c r="AN889" t="s">
        <v>715</v>
      </c>
      <c r="AO889">
        <v>0</v>
      </c>
      <c r="AP889" t="s">
        <v>478</v>
      </c>
      <c r="AQ889">
        <v>5</v>
      </c>
      <c r="AR889" t="s">
        <v>528</v>
      </c>
      <c r="AS889">
        <v>13</v>
      </c>
      <c r="AT889" t="s">
        <v>529</v>
      </c>
      <c r="AU889">
        <v>7</v>
      </c>
      <c r="AV889" t="s">
        <v>487</v>
      </c>
      <c r="AW889">
        <v>4</v>
      </c>
      <c r="AX889" t="s">
        <v>487</v>
      </c>
      <c r="AY889">
        <v>0</v>
      </c>
      <c r="BA889">
        <v>0</v>
      </c>
      <c r="BC889">
        <v>0</v>
      </c>
      <c r="BE889">
        <v>0</v>
      </c>
      <c r="BF889">
        <v>0</v>
      </c>
      <c r="BG889">
        <v>0</v>
      </c>
      <c r="BH889">
        <v>0</v>
      </c>
      <c r="BI889">
        <v>0</v>
      </c>
      <c r="BJ889">
        <v>999</v>
      </c>
      <c r="BN889" t="s">
        <v>487</v>
      </c>
      <c r="BO889">
        <v>180</v>
      </c>
      <c r="BP889">
        <v>0</v>
      </c>
      <c r="BQ889">
        <v>1</v>
      </c>
      <c r="BR889" t="s">
        <v>81</v>
      </c>
      <c r="BS889">
        <v>99</v>
      </c>
      <c r="BT889" t="s">
        <v>655</v>
      </c>
      <c r="BU889">
        <v>999000</v>
      </c>
      <c r="BV889">
        <v>1</v>
      </c>
      <c r="BW889">
        <v>1</v>
      </c>
    </row>
    <row r="890" spans="1:75" x14ac:dyDescent="0.15">
      <c r="A890">
        <v>3</v>
      </c>
      <c r="B890">
        <v>400501</v>
      </c>
      <c r="C890">
        <v>1</v>
      </c>
      <c r="D890" t="s">
        <v>713</v>
      </c>
      <c r="E890">
        <v>20141121</v>
      </c>
      <c r="F890">
        <v>1</v>
      </c>
      <c r="G890" t="s">
        <v>472</v>
      </c>
      <c r="H890">
        <v>1</v>
      </c>
      <c r="I890" t="s">
        <v>710</v>
      </c>
      <c r="J890">
        <v>0</v>
      </c>
      <c r="K890">
        <v>0</v>
      </c>
      <c r="L890">
        <v>4</v>
      </c>
      <c r="M890" t="s">
        <v>786</v>
      </c>
      <c r="N890" t="s">
        <v>787</v>
      </c>
      <c r="O890" t="s">
        <v>788</v>
      </c>
      <c r="P890">
        <v>1</v>
      </c>
      <c r="R890">
        <v>0</v>
      </c>
      <c r="S890">
        <v>0</v>
      </c>
      <c r="T890">
        <v>0</v>
      </c>
      <c r="U890">
        <v>0</v>
      </c>
      <c r="V890">
        <v>0</v>
      </c>
      <c r="W890">
        <v>0</v>
      </c>
      <c r="X890">
        <v>0</v>
      </c>
      <c r="Y890" t="s">
        <v>63</v>
      </c>
      <c r="Z890">
        <v>2</v>
      </c>
      <c r="AA890" t="s">
        <v>70</v>
      </c>
      <c r="AB890" t="s">
        <v>477</v>
      </c>
      <c r="AC890">
        <v>0.3</v>
      </c>
      <c r="AD890" t="s">
        <v>478</v>
      </c>
      <c r="AE890" t="s">
        <v>714</v>
      </c>
      <c r="AF890">
        <v>0</v>
      </c>
      <c r="AG890" t="s">
        <v>478</v>
      </c>
      <c r="AH890" t="s">
        <v>94</v>
      </c>
      <c r="AI890">
        <v>0.2</v>
      </c>
      <c r="AJ890" t="s">
        <v>478</v>
      </c>
      <c r="AK890" t="s">
        <v>148</v>
      </c>
      <c r="AL890">
        <v>0</v>
      </c>
      <c r="AM890" t="s">
        <v>478</v>
      </c>
      <c r="AN890" t="s">
        <v>715</v>
      </c>
      <c r="AO890">
        <v>0.5</v>
      </c>
      <c r="AP890" t="s">
        <v>478</v>
      </c>
      <c r="AQ890">
        <v>5</v>
      </c>
      <c r="AR890" t="s">
        <v>528</v>
      </c>
      <c r="AS890">
        <v>13</v>
      </c>
      <c r="AT890" t="s">
        <v>529</v>
      </c>
      <c r="AU890">
        <v>7</v>
      </c>
      <c r="AV890" t="s">
        <v>487</v>
      </c>
      <c r="AW890">
        <v>4</v>
      </c>
      <c r="AX890" t="s">
        <v>487</v>
      </c>
      <c r="AY890">
        <v>0</v>
      </c>
      <c r="BA890">
        <v>0</v>
      </c>
      <c r="BC890">
        <v>0</v>
      </c>
      <c r="BE890">
        <v>0</v>
      </c>
      <c r="BF890">
        <v>0</v>
      </c>
      <c r="BG890">
        <v>0</v>
      </c>
      <c r="BH890">
        <v>0</v>
      </c>
      <c r="BI890">
        <v>0</v>
      </c>
      <c r="BJ890">
        <v>179</v>
      </c>
      <c r="BK890" t="s">
        <v>789</v>
      </c>
      <c r="BL890" t="s">
        <v>790</v>
      </c>
      <c r="BM890" t="s">
        <v>788</v>
      </c>
      <c r="BN890" t="s">
        <v>758</v>
      </c>
      <c r="BO890">
        <v>1</v>
      </c>
      <c r="BP890">
        <v>0</v>
      </c>
      <c r="BQ890">
        <v>1</v>
      </c>
      <c r="BR890" t="s">
        <v>81</v>
      </c>
      <c r="BS890">
        <v>50</v>
      </c>
      <c r="BT890" t="s">
        <v>759</v>
      </c>
      <c r="BU890">
        <v>1000</v>
      </c>
      <c r="BV890">
        <v>539</v>
      </c>
      <c r="BW890">
        <v>1</v>
      </c>
    </row>
    <row r="891" spans="1:75" x14ac:dyDescent="0.15">
      <c r="A891">
        <v>3</v>
      </c>
      <c r="B891">
        <v>400501</v>
      </c>
      <c r="C891">
        <v>1</v>
      </c>
      <c r="D891" t="s">
        <v>713</v>
      </c>
      <c r="E891">
        <v>20141121</v>
      </c>
      <c r="F891">
        <v>1</v>
      </c>
      <c r="G891" t="s">
        <v>472</v>
      </c>
      <c r="H891">
        <v>1</v>
      </c>
      <c r="I891" t="s">
        <v>710</v>
      </c>
      <c r="J891">
        <v>0</v>
      </c>
      <c r="K891">
        <v>0</v>
      </c>
      <c r="L891">
        <v>5</v>
      </c>
      <c r="M891" t="s">
        <v>570</v>
      </c>
      <c r="N891" t="s">
        <v>571</v>
      </c>
      <c r="O891" t="s">
        <v>512</v>
      </c>
      <c r="P891">
        <v>1</v>
      </c>
      <c r="R891">
        <v>0</v>
      </c>
      <c r="S891">
        <v>0</v>
      </c>
      <c r="T891">
        <v>0</v>
      </c>
      <c r="U891">
        <v>0</v>
      </c>
      <c r="V891">
        <v>0</v>
      </c>
      <c r="W891">
        <v>0</v>
      </c>
      <c r="X891">
        <v>0</v>
      </c>
      <c r="Y891" t="s">
        <v>63</v>
      </c>
      <c r="Z891">
        <v>1</v>
      </c>
      <c r="AA891" t="s">
        <v>70</v>
      </c>
      <c r="AB891" t="s">
        <v>477</v>
      </c>
      <c r="AC891">
        <v>0.1</v>
      </c>
      <c r="AD891" t="s">
        <v>478</v>
      </c>
      <c r="AE891" t="s">
        <v>714</v>
      </c>
      <c r="AF891">
        <v>0</v>
      </c>
      <c r="AG891" t="s">
        <v>478</v>
      </c>
      <c r="AH891" t="s">
        <v>94</v>
      </c>
      <c r="AI891">
        <v>0.2</v>
      </c>
      <c r="AJ891" t="s">
        <v>478</v>
      </c>
      <c r="AK891" t="s">
        <v>148</v>
      </c>
      <c r="AL891">
        <v>0</v>
      </c>
      <c r="AM891" t="s">
        <v>478</v>
      </c>
      <c r="AN891" t="s">
        <v>715</v>
      </c>
      <c r="AO891">
        <v>0.4</v>
      </c>
      <c r="AP891" t="s">
        <v>478</v>
      </c>
      <c r="AQ891">
        <v>5</v>
      </c>
      <c r="AR891" t="s">
        <v>528</v>
      </c>
      <c r="AS891">
        <v>13</v>
      </c>
      <c r="AT891" t="s">
        <v>529</v>
      </c>
      <c r="AU891">
        <v>7</v>
      </c>
      <c r="AV891" t="s">
        <v>487</v>
      </c>
      <c r="AW891">
        <v>4</v>
      </c>
      <c r="AX891" t="s">
        <v>487</v>
      </c>
      <c r="AY891">
        <v>0</v>
      </c>
      <c r="BA891">
        <v>0</v>
      </c>
      <c r="BC891">
        <v>0</v>
      </c>
      <c r="BE891">
        <v>0</v>
      </c>
      <c r="BF891">
        <v>0</v>
      </c>
      <c r="BG891">
        <v>0</v>
      </c>
      <c r="BH891">
        <v>0</v>
      </c>
      <c r="BI891">
        <v>0</v>
      </c>
      <c r="BJ891">
        <v>171</v>
      </c>
      <c r="BK891" t="s">
        <v>572</v>
      </c>
      <c r="BL891" t="s">
        <v>936</v>
      </c>
      <c r="BM891" t="s">
        <v>512</v>
      </c>
      <c r="BN891" t="s">
        <v>758</v>
      </c>
      <c r="BO891">
        <v>2.5</v>
      </c>
      <c r="BP891">
        <v>0</v>
      </c>
      <c r="BQ891">
        <v>1</v>
      </c>
      <c r="BR891" t="s">
        <v>81</v>
      </c>
      <c r="BS891">
        <v>50</v>
      </c>
      <c r="BT891" t="s">
        <v>759</v>
      </c>
      <c r="BU891">
        <v>1800</v>
      </c>
      <c r="BV891">
        <v>610</v>
      </c>
      <c r="BW891">
        <v>1</v>
      </c>
    </row>
    <row r="892" spans="1:75" x14ac:dyDescent="0.15">
      <c r="A892">
        <v>3</v>
      </c>
      <c r="B892">
        <v>400501</v>
      </c>
      <c r="C892">
        <v>1</v>
      </c>
      <c r="D892" t="s">
        <v>713</v>
      </c>
      <c r="E892">
        <v>20141121</v>
      </c>
      <c r="F892">
        <v>1</v>
      </c>
      <c r="G892" t="s">
        <v>472</v>
      </c>
      <c r="H892">
        <v>1</v>
      </c>
      <c r="I892" t="s">
        <v>710</v>
      </c>
      <c r="J892">
        <v>0</v>
      </c>
      <c r="K892">
        <v>0</v>
      </c>
      <c r="L892">
        <v>6</v>
      </c>
      <c r="M892" t="s">
        <v>652</v>
      </c>
      <c r="N892" t="s">
        <v>653</v>
      </c>
      <c r="O892" t="s">
        <v>654</v>
      </c>
      <c r="P892">
        <v>0</v>
      </c>
      <c r="R892">
        <v>0</v>
      </c>
      <c r="S892">
        <v>0</v>
      </c>
      <c r="T892">
        <v>0</v>
      </c>
      <c r="U892">
        <v>0</v>
      </c>
      <c r="V892">
        <v>0</v>
      </c>
      <c r="W892">
        <v>0</v>
      </c>
      <c r="X892">
        <v>0</v>
      </c>
      <c r="Y892" t="s">
        <v>63</v>
      </c>
      <c r="Z892">
        <v>0</v>
      </c>
      <c r="AA892" t="s">
        <v>70</v>
      </c>
      <c r="AB892" t="s">
        <v>477</v>
      </c>
      <c r="AC892">
        <v>0</v>
      </c>
      <c r="AD892" t="s">
        <v>478</v>
      </c>
      <c r="AE892" t="s">
        <v>714</v>
      </c>
      <c r="AF892">
        <v>0</v>
      </c>
      <c r="AG892" t="s">
        <v>478</v>
      </c>
      <c r="AH892" t="s">
        <v>94</v>
      </c>
      <c r="AI892">
        <v>0</v>
      </c>
      <c r="AJ892" t="s">
        <v>478</v>
      </c>
      <c r="AK892" t="s">
        <v>148</v>
      </c>
      <c r="AL892">
        <v>0</v>
      </c>
      <c r="AM892" t="s">
        <v>478</v>
      </c>
      <c r="AN892" t="s">
        <v>715</v>
      </c>
      <c r="AO892">
        <v>0</v>
      </c>
      <c r="AP892" t="s">
        <v>478</v>
      </c>
      <c r="AQ892">
        <v>5</v>
      </c>
      <c r="AR892" t="s">
        <v>528</v>
      </c>
      <c r="AS892">
        <v>13</v>
      </c>
      <c r="AT892" t="s">
        <v>529</v>
      </c>
      <c r="AU892">
        <v>7</v>
      </c>
      <c r="AV892" t="s">
        <v>487</v>
      </c>
      <c r="AW892">
        <v>4</v>
      </c>
      <c r="AX892" t="s">
        <v>487</v>
      </c>
      <c r="AY892">
        <v>0</v>
      </c>
      <c r="BA892">
        <v>0</v>
      </c>
      <c r="BC892">
        <v>0</v>
      </c>
      <c r="BE892">
        <v>0</v>
      </c>
      <c r="BF892">
        <v>0</v>
      </c>
      <c r="BG892">
        <v>0</v>
      </c>
      <c r="BH892">
        <v>0</v>
      </c>
      <c r="BI892">
        <v>0</v>
      </c>
      <c r="BJ892">
        <v>999</v>
      </c>
      <c r="BN892" t="s">
        <v>487</v>
      </c>
      <c r="BO892">
        <v>180</v>
      </c>
      <c r="BP892">
        <v>0</v>
      </c>
      <c r="BQ892">
        <v>1</v>
      </c>
      <c r="BR892" t="s">
        <v>81</v>
      </c>
      <c r="BS892">
        <v>99</v>
      </c>
      <c r="BT892" t="s">
        <v>655</v>
      </c>
      <c r="BU892">
        <v>999000</v>
      </c>
      <c r="BV892">
        <v>1</v>
      </c>
      <c r="BW892">
        <v>1</v>
      </c>
    </row>
    <row r="893" spans="1:75" x14ac:dyDescent="0.15">
      <c r="A893">
        <v>3</v>
      </c>
      <c r="B893">
        <v>400501</v>
      </c>
      <c r="C893">
        <v>1</v>
      </c>
      <c r="D893" t="s">
        <v>713</v>
      </c>
      <c r="E893">
        <v>20141124</v>
      </c>
      <c r="F893">
        <v>1</v>
      </c>
      <c r="G893" t="s">
        <v>472</v>
      </c>
      <c r="H893">
        <v>1</v>
      </c>
      <c r="I893" t="s">
        <v>710</v>
      </c>
      <c r="J893">
        <v>0</v>
      </c>
      <c r="K893">
        <v>0</v>
      </c>
      <c r="L893">
        <v>1</v>
      </c>
      <c r="M893" t="s">
        <v>1125</v>
      </c>
      <c r="N893" t="s">
        <v>1126</v>
      </c>
      <c r="O893" t="s">
        <v>631</v>
      </c>
      <c r="P893">
        <v>103</v>
      </c>
      <c r="R893">
        <v>0</v>
      </c>
      <c r="S893">
        <v>0</v>
      </c>
      <c r="T893">
        <v>0</v>
      </c>
      <c r="U893">
        <v>0</v>
      </c>
      <c r="V893">
        <v>0</v>
      </c>
      <c r="W893">
        <v>0</v>
      </c>
      <c r="X893">
        <v>0</v>
      </c>
      <c r="Y893" t="s">
        <v>63</v>
      </c>
      <c r="Z893">
        <v>210</v>
      </c>
      <c r="AA893" t="s">
        <v>70</v>
      </c>
      <c r="AB893" t="s">
        <v>477</v>
      </c>
      <c r="AC893">
        <v>15.4</v>
      </c>
      <c r="AD893" t="s">
        <v>478</v>
      </c>
      <c r="AE893" t="s">
        <v>714</v>
      </c>
      <c r="AF893">
        <v>15.4</v>
      </c>
      <c r="AG893" t="s">
        <v>478</v>
      </c>
      <c r="AH893" t="s">
        <v>94</v>
      </c>
      <c r="AI893">
        <v>0.2</v>
      </c>
      <c r="AJ893" t="s">
        <v>478</v>
      </c>
      <c r="AK893" t="s">
        <v>148</v>
      </c>
      <c r="AL893">
        <v>0</v>
      </c>
      <c r="AM893" t="s">
        <v>478</v>
      </c>
      <c r="AN893" t="s">
        <v>715</v>
      </c>
      <c r="AO893">
        <v>0.1</v>
      </c>
      <c r="AP893" t="s">
        <v>478</v>
      </c>
      <c r="AQ893">
        <v>2</v>
      </c>
      <c r="AR893" t="s">
        <v>479</v>
      </c>
      <c r="AS893">
        <v>2</v>
      </c>
      <c r="AT893" t="s">
        <v>480</v>
      </c>
      <c r="AU893">
        <v>1</v>
      </c>
      <c r="AV893" t="s">
        <v>534</v>
      </c>
      <c r="AW893">
        <v>1</v>
      </c>
      <c r="AX893" t="s">
        <v>482</v>
      </c>
      <c r="AY893">
        <v>0</v>
      </c>
      <c r="BA893">
        <v>0</v>
      </c>
      <c r="BC893">
        <v>0</v>
      </c>
      <c r="BE893">
        <v>0</v>
      </c>
      <c r="BF893">
        <v>1</v>
      </c>
      <c r="BG893">
        <v>0</v>
      </c>
      <c r="BH893">
        <v>0</v>
      </c>
      <c r="BI893">
        <v>0</v>
      </c>
      <c r="BJ893">
        <v>111</v>
      </c>
      <c r="BK893" t="s">
        <v>1127</v>
      </c>
      <c r="BL893" t="s">
        <v>1128</v>
      </c>
      <c r="BM893" t="s">
        <v>631</v>
      </c>
      <c r="BN893" t="s">
        <v>758</v>
      </c>
      <c r="BO893">
        <v>80</v>
      </c>
      <c r="BP893">
        <v>1000</v>
      </c>
      <c r="BQ893">
        <v>5</v>
      </c>
      <c r="BR893" t="s">
        <v>632</v>
      </c>
      <c r="BS893">
        <v>50</v>
      </c>
      <c r="BT893" t="s">
        <v>759</v>
      </c>
      <c r="BU893">
        <v>80</v>
      </c>
      <c r="BV893">
        <v>103</v>
      </c>
      <c r="BW893">
        <v>3</v>
      </c>
    </row>
    <row r="894" spans="1:75" x14ac:dyDescent="0.15">
      <c r="A894">
        <v>3</v>
      </c>
      <c r="B894">
        <v>400501</v>
      </c>
      <c r="C894">
        <v>1</v>
      </c>
      <c r="D894" t="s">
        <v>713</v>
      </c>
      <c r="E894">
        <v>20141124</v>
      </c>
      <c r="F894">
        <v>1</v>
      </c>
      <c r="G894" t="s">
        <v>472</v>
      </c>
      <c r="H894">
        <v>1</v>
      </c>
      <c r="I894" t="s">
        <v>710</v>
      </c>
      <c r="J894">
        <v>0</v>
      </c>
      <c r="K894">
        <v>0</v>
      </c>
      <c r="L894">
        <v>2</v>
      </c>
      <c r="M894" t="s">
        <v>696</v>
      </c>
      <c r="N894" t="s">
        <v>697</v>
      </c>
      <c r="O894" t="s">
        <v>698</v>
      </c>
      <c r="P894">
        <v>2</v>
      </c>
      <c r="R894">
        <v>0</v>
      </c>
      <c r="S894">
        <v>0</v>
      </c>
      <c r="T894">
        <v>0</v>
      </c>
      <c r="U894">
        <v>0</v>
      </c>
      <c r="V894">
        <v>0</v>
      </c>
      <c r="W894">
        <v>0</v>
      </c>
      <c r="X894">
        <v>0</v>
      </c>
      <c r="Y894" t="s">
        <v>63</v>
      </c>
      <c r="Z894">
        <v>23</v>
      </c>
      <c r="AA894" t="s">
        <v>70</v>
      </c>
      <c r="AB894" t="s">
        <v>477</v>
      </c>
      <c r="AC894">
        <v>1.5</v>
      </c>
      <c r="AD894" t="s">
        <v>478</v>
      </c>
      <c r="AE894" t="s">
        <v>714</v>
      </c>
      <c r="AF894">
        <v>0.7</v>
      </c>
      <c r="AG894" t="s">
        <v>478</v>
      </c>
      <c r="AH894" t="s">
        <v>94</v>
      </c>
      <c r="AI894">
        <v>2.6</v>
      </c>
      <c r="AJ894" t="s">
        <v>478</v>
      </c>
      <c r="AK894" t="s">
        <v>148</v>
      </c>
      <c r="AL894">
        <v>0.6</v>
      </c>
      <c r="AM894" t="s">
        <v>478</v>
      </c>
      <c r="AN894" t="s">
        <v>715</v>
      </c>
      <c r="AO894">
        <v>1.5</v>
      </c>
      <c r="AP894" t="s">
        <v>478</v>
      </c>
      <c r="AQ894">
        <v>2</v>
      </c>
      <c r="AR894" t="s">
        <v>479</v>
      </c>
      <c r="AS894">
        <v>2</v>
      </c>
      <c r="AT894" t="s">
        <v>480</v>
      </c>
      <c r="AU894">
        <v>1</v>
      </c>
      <c r="AV894" t="s">
        <v>534</v>
      </c>
      <c r="AW894">
        <v>1</v>
      </c>
      <c r="AX894" t="s">
        <v>482</v>
      </c>
      <c r="AY894">
        <v>0</v>
      </c>
      <c r="BA894">
        <v>0</v>
      </c>
      <c r="BC894">
        <v>0</v>
      </c>
      <c r="BE894">
        <v>0</v>
      </c>
      <c r="BF894">
        <v>1</v>
      </c>
      <c r="BG894">
        <v>0</v>
      </c>
      <c r="BH894">
        <v>0</v>
      </c>
      <c r="BI894">
        <v>0</v>
      </c>
      <c r="BJ894">
        <v>46</v>
      </c>
      <c r="BK894" t="s">
        <v>784</v>
      </c>
      <c r="BL894" t="s">
        <v>785</v>
      </c>
      <c r="BM894" t="s">
        <v>698</v>
      </c>
      <c r="BN894" t="s">
        <v>758</v>
      </c>
      <c r="BO894">
        <v>12</v>
      </c>
      <c r="BP894">
        <v>0</v>
      </c>
      <c r="BQ894">
        <v>1</v>
      </c>
      <c r="BR894" t="s">
        <v>81</v>
      </c>
      <c r="BS894">
        <v>50</v>
      </c>
      <c r="BT894" t="s">
        <v>759</v>
      </c>
      <c r="BU894">
        <v>1000</v>
      </c>
      <c r="BV894">
        <v>199</v>
      </c>
      <c r="BW894">
        <v>2</v>
      </c>
    </row>
    <row r="895" spans="1:75" x14ac:dyDescent="0.15">
      <c r="A895">
        <v>3</v>
      </c>
      <c r="B895">
        <v>400501</v>
      </c>
      <c r="C895">
        <v>1</v>
      </c>
      <c r="D895" t="s">
        <v>713</v>
      </c>
      <c r="E895">
        <v>20141124</v>
      </c>
      <c r="F895">
        <v>1</v>
      </c>
      <c r="G895" t="s">
        <v>472</v>
      </c>
      <c r="H895">
        <v>1</v>
      </c>
      <c r="I895" t="s">
        <v>710</v>
      </c>
      <c r="J895">
        <v>0</v>
      </c>
      <c r="K895">
        <v>0</v>
      </c>
      <c r="L895">
        <v>3</v>
      </c>
      <c r="M895" t="s">
        <v>558</v>
      </c>
      <c r="N895" t="s">
        <v>559</v>
      </c>
      <c r="O895" t="s">
        <v>560</v>
      </c>
      <c r="P895">
        <v>1</v>
      </c>
      <c r="R895">
        <v>0</v>
      </c>
      <c r="S895">
        <v>0</v>
      </c>
      <c r="T895">
        <v>0</v>
      </c>
      <c r="U895">
        <v>0</v>
      </c>
      <c r="V895">
        <v>0</v>
      </c>
      <c r="W895">
        <v>0</v>
      </c>
      <c r="X895">
        <v>0</v>
      </c>
      <c r="Y895" t="s">
        <v>63</v>
      </c>
      <c r="Z895">
        <v>12</v>
      </c>
      <c r="AA895" t="s">
        <v>70</v>
      </c>
      <c r="AB895" t="s">
        <v>477</v>
      </c>
      <c r="AC895">
        <v>0</v>
      </c>
      <c r="AD895" t="s">
        <v>478</v>
      </c>
      <c r="AE895" t="s">
        <v>714</v>
      </c>
      <c r="AF895">
        <v>0</v>
      </c>
      <c r="AG895" t="s">
        <v>478</v>
      </c>
      <c r="AH895" t="s">
        <v>94</v>
      </c>
      <c r="AI895">
        <v>3</v>
      </c>
      <c r="AJ895" t="s">
        <v>478</v>
      </c>
      <c r="AK895" t="s">
        <v>148</v>
      </c>
      <c r="AL895">
        <v>0</v>
      </c>
      <c r="AM895" t="s">
        <v>478</v>
      </c>
      <c r="AN895" t="s">
        <v>715</v>
      </c>
      <c r="AO895">
        <v>0</v>
      </c>
      <c r="AP895" t="s">
        <v>478</v>
      </c>
      <c r="AQ895">
        <v>2</v>
      </c>
      <c r="AR895" t="s">
        <v>479</v>
      </c>
      <c r="AS895">
        <v>2</v>
      </c>
      <c r="AT895" t="s">
        <v>480</v>
      </c>
      <c r="AU895">
        <v>1</v>
      </c>
      <c r="AV895" t="s">
        <v>534</v>
      </c>
      <c r="AW895">
        <v>1</v>
      </c>
      <c r="AX895" t="s">
        <v>482</v>
      </c>
      <c r="AY895">
        <v>0</v>
      </c>
      <c r="BA895">
        <v>0</v>
      </c>
      <c r="BC895">
        <v>0</v>
      </c>
      <c r="BE895">
        <v>0</v>
      </c>
      <c r="BF895">
        <v>1</v>
      </c>
      <c r="BG895">
        <v>0</v>
      </c>
      <c r="BH895">
        <v>0</v>
      </c>
      <c r="BI895">
        <v>0</v>
      </c>
      <c r="BJ895">
        <v>30</v>
      </c>
      <c r="BK895" t="s">
        <v>831</v>
      </c>
      <c r="BL895" t="s">
        <v>832</v>
      </c>
      <c r="BM895" t="s">
        <v>560</v>
      </c>
      <c r="BN895" t="s">
        <v>758</v>
      </c>
      <c r="BO895">
        <v>3</v>
      </c>
      <c r="BP895">
        <v>0</v>
      </c>
      <c r="BQ895">
        <v>1</v>
      </c>
      <c r="BR895" t="s">
        <v>81</v>
      </c>
      <c r="BS895">
        <v>50</v>
      </c>
      <c r="BT895" t="s">
        <v>759</v>
      </c>
      <c r="BU895">
        <v>1000</v>
      </c>
      <c r="BV895">
        <v>220</v>
      </c>
      <c r="BW895">
        <v>1</v>
      </c>
    </row>
    <row r="896" spans="1:75" x14ac:dyDescent="0.15">
      <c r="A896">
        <v>3</v>
      </c>
      <c r="B896">
        <v>400501</v>
      </c>
      <c r="C896">
        <v>1</v>
      </c>
      <c r="D896" t="s">
        <v>713</v>
      </c>
      <c r="E896">
        <v>20141124</v>
      </c>
      <c r="F896">
        <v>1</v>
      </c>
      <c r="G896" t="s">
        <v>472</v>
      </c>
      <c r="H896">
        <v>1</v>
      </c>
      <c r="I896" t="s">
        <v>710</v>
      </c>
      <c r="J896">
        <v>0</v>
      </c>
      <c r="K896">
        <v>0</v>
      </c>
      <c r="L896">
        <v>4</v>
      </c>
      <c r="M896" t="s">
        <v>826</v>
      </c>
      <c r="N896" t="s">
        <v>827</v>
      </c>
      <c r="O896" t="s">
        <v>563</v>
      </c>
      <c r="P896">
        <v>1</v>
      </c>
      <c r="R896">
        <v>0</v>
      </c>
      <c r="S896">
        <v>0</v>
      </c>
      <c r="T896">
        <v>0</v>
      </c>
      <c r="U896">
        <v>0</v>
      </c>
      <c r="V896">
        <v>0</v>
      </c>
      <c r="W896">
        <v>0</v>
      </c>
      <c r="X896">
        <v>0</v>
      </c>
      <c r="Y896" t="s">
        <v>63</v>
      </c>
      <c r="Z896">
        <v>12</v>
      </c>
      <c r="AA896" t="s">
        <v>70</v>
      </c>
      <c r="AB896" t="s">
        <v>477</v>
      </c>
      <c r="AC896">
        <v>0</v>
      </c>
      <c r="AD896" t="s">
        <v>478</v>
      </c>
      <c r="AE896" t="s">
        <v>714</v>
      </c>
      <c r="AF896">
        <v>0</v>
      </c>
      <c r="AG896" t="s">
        <v>478</v>
      </c>
      <c r="AH896" t="s">
        <v>94</v>
      </c>
      <c r="AI896">
        <v>2.2000000000000002</v>
      </c>
      <c r="AJ896" t="s">
        <v>478</v>
      </c>
      <c r="AK896" t="s">
        <v>148</v>
      </c>
      <c r="AL896">
        <v>0</v>
      </c>
      <c r="AM896" t="s">
        <v>478</v>
      </c>
      <c r="AN896" t="s">
        <v>715</v>
      </c>
      <c r="AO896">
        <v>0</v>
      </c>
      <c r="AP896" t="s">
        <v>478</v>
      </c>
      <c r="AQ896">
        <v>2</v>
      </c>
      <c r="AR896" t="s">
        <v>479</v>
      </c>
      <c r="AS896">
        <v>2</v>
      </c>
      <c r="AT896" t="s">
        <v>480</v>
      </c>
      <c r="AU896">
        <v>1</v>
      </c>
      <c r="AV896" t="s">
        <v>534</v>
      </c>
      <c r="AW896">
        <v>1</v>
      </c>
      <c r="AX896" t="s">
        <v>482</v>
      </c>
      <c r="AY896">
        <v>0</v>
      </c>
      <c r="BA896">
        <v>0</v>
      </c>
      <c r="BC896">
        <v>0</v>
      </c>
      <c r="BE896">
        <v>0</v>
      </c>
      <c r="BF896">
        <v>1</v>
      </c>
      <c r="BG896">
        <v>0</v>
      </c>
      <c r="BH896">
        <v>0</v>
      </c>
      <c r="BI896">
        <v>0</v>
      </c>
      <c r="BJ896">
        <v>179</v>
      </c>
      <c r="BK896" t="s">
        <v>828</v>
      </c>
      <c r="BL896" t="s">
        <v>829</v>
      </c>
      <c r="BM896" t="s">
        <v>830</v>
      </c>
      <c r="BN896" t="s">
        <v>758</v>
      </c>
      <c r="BO896">
        <v>5</v>
      </c>
      <c r="BP896">
        <v>0</v>
      </c>
      <c r="BQ896">
        <v>1</v>
      </c>
      <c r="BR896" t="s">
        <v>81</v>
      </c>
      <c r="BS896">
        <v>50</v>
      </c>
      <c r="BT896" t="s">
        <v>759</v>
      </c>
      <c r="BU896">
        <v>1800</v>
      </c>
      <c r="BV896">
        <v>529</v>
      </c>
      <c r="BW896">
        <v>1</v>
      </c>
    </row>
    <row r="897" spans="1:75" x14ac:dyDescent="0.15">
      <c r="A897">
        <v>3</v>
      </c>
      <c r="B897">
        <v>400501</v>
      </c>
      <c r="C897">
        <v>1</v>
      </c>
      <c r="D897" t="s">
        <v>713</v>
      </c>
      <c r="E897">
        <v>20141124</v>
      </c>
      <c r="F897">
        <v>1</v>
      </c>
      <c r="G897" t="s">
        <v>472</v>
      </c>
      <c r="H897">
        <v>1</v>
      </c>
      <c r="I897" t="s">
        <v>710</v>
      </c>
      <c r="J897">
        <v>0</v>
      </c>
      <c r="K897">
        <v>0</v>
      </c>
      <c r="L897">
        <v>5</v>
      </c>
      <c r="M897" t="s">
        <v>822</v>
      </c>
      <c r="N897" t="s">
        <v>823</v>
      </c>
      <c r="O897" t="s">
        <v>568</v>
      </c>
      <c r="P897">
        <v>1</v>
      </c>
      <c r="R897">
        <v>0</v>
      </c>
      <c r="S897">
        <v>0</v>
      </c>
      <c r="T897">
        <v>0</v>
      </c>
      <c r="U897">
        <v>0</v>
      </c>
      <c r="V897">
        <v>0</v>
      </c>
      <c r="W897">
        <v>0</v>
      </c>
      <c r="X897">
        <v>0</v>
      </c>
      <c r="Y897" t="s">
        <v>63</v>
      </c>
      <c r="Z897">
        <v>2</v>
      </c>
      <c r="AA897" t="s">
        <v>70</v>
      </c>
      <c r="AB897" t="s">
        <v>477</v>
      </c>
      <c r="AC897">
        <v>0</v>
      </c>
      <c r="AD897" t="s">
        <v>478</v>
      </c>
      <c r="AE897" t="s">
        <v>714</v>
      </c>
      <c r="AF897">
        <v>0</v>
      </c>
      <c r="AG897" t="s">
        <v>478</v>
      </c>
      <c r="AH897" t="s">
        <v>94</v>
      </c>
      <c r="AI897">
        <v>0.1</v>
      </c>
      <c r="AJ897" t="s">
        <v>478</v>
      </c>
      <c r="AK897" t="s">
        <v>148</v>
      </c>
      <c r="AL897">
        <v>0</v>
      </c>
      <c r="AM897" t="s">
        <v>478</v>
      </c>
      <c r="AN897" t="s">
        <v>715</v>
      </c>
      <c r="AO897">
        <v>0</v>
      </c>
      <c r="AP897" t="s">
        <v>478</v>
      </c>
      <c r="AQ897">
        <v>2</v>
      </c>
      <c r="AR897" t="s">
        <v>479</v>
      </c>
      <c r="AS897">
        <v>2</v>
      </c>
      <c r="AT897" t="s">
        <v>480</v>
      </c>
      <c r="AU897">
        <v>1</v>
      </c>
      <c r="AV897" t="s">
        <v>534</v>
      </c>
      <c r="AW897">
        <v>1</v>
      </c>
      <c r="AX897" t="s">
        <v>482</v>
      </c>
      <c r="AY897">
        <v>0</v>
      </c>
      <c r="BA897">
        <v>0</v>
      </c>
      <c r="BC897">
        <v>0</v>
      </c>
      <c r="BE897">
        <v>0</v>
      </c>
      <c r="BF897">
        <v>1</v>
      </c>
      <c r="BG897">
        <v>0</v>
      </c>
      <c r="BH897">
        <v>0</v>
      </c>
      <c r="BI897">
        <v>0</v>
      </c>
      <c r="BJ897">
        <v>179</v>
      </c>
      <c r="BK897" t="s">
        <v>824</v>
      </c>
      <c r="BL897" t="s">
        <v>825</v>
      </c>
      <c r="BM897" t="s">
        <v>568</v>
      </c>
      <c r="BN897" t="s">
        <v>758</v>
      </c>
      <c r="BO897">
        <v>2</v>
      </c>
      <c r="BP897">
        <v>0</v>
      </c>
      <c r="BQ897">
        <v>1</v>
      </c>
      <c r="BR897" t="s">
        <v>81</v>
      </c>
      <c r="BS897">
        <v>50</v>
      </c>
      <c r="BT897" t="s">
        <v>759</v>
      </c>
      <c r="BU897">
        <v>1800</v>
      </c>
      <c r="BV897">
        <v>550</v>
      </c>
      <c r="BW897">
        <v>1</v>
      </c>
    </row>
    <row r="898" spans="1:75" x14ac:dyDescent="0.15">
      <c r="A898">
        <v>3</v>
      </c>
      <c r="B898">
        <v>400501</v>
      </c>
      <c r="C898">
        <v>1</v>
      </c>
      <c r="D898" t="s">
        <v>713</v>
      </c>
      <c r="E898">
        <v>20141124</v>
      </c>
      <c r="F898">
        <v>1</v>
      </c>
      <c r="G898" t="s">
        <v>472</v>
      </c>
      <c r="H898">
        <v>1</v>
      </c>
      <c r="I898" t="s">
        <v>710</v>
      </c>
      <c r="J898">
        <v>0</v>
      </c>
      <c r="K898">
        <v>0</v>
      </c>
      <c r="L898">
        <v>6</v>
      </c>
      <c r="M898" t="s">
        <v>1410</v>
      </c>
      <c r="N898" t="s">
        <v>1411</v>
      </c>
      <c r="O898" t="s">
        <v>491</v>
      </c>
      <c r="P898">
        <v>5</v>
      </c>
      <c r="R898">
        <v>0</v>
      </c>
      <c r="S898">
        <v>0</v>
      </c>
      <c r="T898">
        <v>0</v>
      </c>
      <c r="U898">
        <v>0</v>
      </c>
      <c r="V898">
        <v>0</v>
      </c>
      <c r="W898">
        <v>0</v>
      </c>
      <c r="X898">
        <v>0</v>
      </c>
      <c r="Y898" t="s">
        <v>63</v>
      </c>
      <c r="Z898">
        <v>0</v>
      </c>
      <c r="AA898" t="s">
        <v>70</v>
      </c>
      <c r="AB898" t="s">
        <v>477</v>
      </c>
      <c r="AC898">
        <v>0</v>
      </c>
      <c r="AD898" t="s">
        <v>478</v>
      </c>
      <c r="AE898" t="s">
        <v>714</v>
      </c>
      <c r="AF898">
        <v>0</v>
      </c>
      <c r="AG898" t="s">
        <v>478</v>
      </c>
      <c r="AH898" t="s">
        <v>94</v>
      </c>
      <c r="AI898">
        <v>0</v>
      </c>
      <c r="AJ898" t="s">
        <v>478</v>
      </c>
      <c r="AK898" t="s">
        <v>148</v>
      </c>
      <c r="AL898">
        <v>0</v>
      </c>
      <c r="AM898" t="s">
        <v>478</v>
      </c>
      <c r="AN898" t="s">
        <v>715</v>
      </c>
      <c r="AO898">
        <v>0</v>
      </c>
      <c r="AP898" t="s">
        <v>478</v>
      </c>
      <c r="AQ898">
        <v>2</v>
      </c>
      <c r="AR898" t="s">
        <v>479</v>
      </c>
      <c r="AS898">
        <v>2</v>
      </c>
      <c r="AT898" t="s">
        <v>480</v>
      </c>
      <c r="AU898">
        <v>1</v>
      </c>
      <c r="AV898" t="s">
        <v>534</v>
      </c>
      <c r="AW898">
        <v>1</v>
      </c>
      <c r="AX898" t="s">
        <v>482</v>
      </c>
      <c r="AY898">
        <v>0</v>
      </c>
      <c r="BA898">
        <v>0</v>
      </c>
      <c r="BC898">
        <v>0</v>
      </c>
      <c r="BE898">
        <v>0</v>
      </c>
      <c r="BF898">
        <v>1</v>
      </c>
      <c r="BG898">
        <v>0</v>
      </c>
      <c r="BH898">
        <v>0</v>
      </c>
      <c r="BI898">
        <v>0</v>
      </c>
      <c r="BJ898">
        <v>61</v>
      </c>
      <c r="BN898" t="s">
        <v>758</v>
      </c>
      <c r="BO898">
        <v>30</v>
      </c>
      <c r="BP898">
        <v>0</v>
      </c>
      <c r="BQ898">
        <v>1</v>
      </c>
      <c r="BR898" t="s">
        <v>81</v>
      </c>
      <c r="BS898">
        <v>50</v>
      </c>
      <c r="BT898" t="s">
        <v>759</v>
      </c>
      <c r="BU898">
        <v>1000</v>
      </c>
      <c r="BV898">
        <v>153</v>
      </c>
      <c r="BW898">
        <v>2</v>
      </c>
    </row>
    <row r="899" spans="1:75" x14ac:dyDescent="0.15">
      <c r="A899">
        <v>3</v>
      </c>
      <c r="B899">
        <v>400501</v>
      </c>
      <c r="C899">
        <v>1</v>
      </c>
      <c r="D899" t="s">
        <v>713</v>
      </c>
      <c r="E899">
        <v>20141124</v>
      </c>
      <c r="F899">
        <v>1</v>
      </c>
      <c r="G899" t="s">
        <v>472</v>
      </c>
      <c r="H899">
        <v>1</v>
      </c>
      <c r="I899" t="s">
        <v>710</v>
      </c>
      <c r="J899">
        <v>0</v>
      </c>
      <c r="K899">
        <v>0</v>
      </c>
      <c r="L899">
        <v>7</v>
      </c>
      <c r="M899" t="s">
        <v>990</v>
      </c>
      <c r="N899" t="s">
        <v>991</v>
      </c>
      <c r="O899" t="s">
        <v>992</v>
      </c>
      <c r="P899">
        <v>2</v>
      </c>
      <c r="R899">
        <v>0</v>
      </c>
      <c r="S899">
        <v>0</v>
      </c>
      <c r="T899">
        <v>0</v>
      </c>
      <c r="U899">
        <v>0</v>
      </c>
      <c r="V899">
        <v>0</v>
      </c>
      <c r="W899">
        <v>0</v>
      </c>
      <c r="X899">
        <v>0</v>
      </c>
      <c r="Y899" t="s">
        <v>63</v>
      </c>
      <c r="Z899">
        <v>1</v>
      </c>
      <c r="AA899" t="s">
        <v>70</v>
      </c>
      <c r="AB899" t="s">
        <v>477</v>
      </c>
      <c r="AC899">
        <v>0</v>
      </c>
      <c r="AD899" t="s">
        <v>478</v>
      </c>
      <c r="AE899" t="s">
        <v>714</v>
      </c>
      <c r="AF899">
        <v>0</v>
      </c>
      <c r="AG899" t="s">
        <v>478</v>
      </c>
      <c r="AH899" t="s">
        <v>94</v>
      </c>
      <c r="AI899">
        <v>0.1</v>
      </c>
      <c r="AJ899" t="s">
        <v>478</v>
      </c>
      <c r="AK899" t="s">
        <v>148</v>
      </c>
      <c r="AL899">
        <v>0.1</v>
      </c>
      <c r="AM899" t="s">
        <v>478</v>
      </c>
      <c r="AN899" t="s">
        <v>715</v>
      </c>
      <c r="AO899">
        <v>0</v>
      </c>
      <c r="AP899" t="s">
        <v>478</v>
      </c>
      <c r="AQ899">
        <v>2</v>
      </c>
      <c r="AR899" t="s">
        <v>479</v>
      </c>
      <c r="AS899">
        <v>2</v>
      </c>
      <c r="AT899" t="s">
        <v>480</v>
      </c>
      <c r="AU899">
        <v>1</v>
      </c>
      <c r="AV899" t="s">
        <v>534</v>
      </c>
      <c r="AW899">
        <v>1</v>
      </c>
      <c r="AX899" t="s">
        <v>482</v>
      </c>
      <c r="AY899">
        <v>0</v>
      </c>
      <c r="BA899">
        <v>0</v>
      </c>
      <c r="BC899">
        <v>0</v>
      </c>
      <c r="BE899">
        <v>0</v>
      </c>
      <c r="BF899">
        <v>1</v>
      </c>
      <c r="BG899">
        <v>0</v>
      </c>
      <c r="BH899">
        <v>0</v>
      </c>
      <c r="BI899">
        <v>0</v>
      </c>
      <c r="BJ899">
        <v>60</v>
      </c>
      <c r="BK899" t="s">
        <v>993</v>
      </c>
      <c r="BL899" t="s">
        <v>994</v>
      </c>
      <c r="BM899" t="s">
        <v>550</v>
      </c>
      <c r="BN899" t="s">
        <v>758</v>
      </c>
      <c r="BO899">
        <v>2</v>
      </c>
      <c r="BP899">
        <v>0</v>
      </c>
      <c r="BQ899">
        <v>1</v>
      </c>
      <c r="BR899" t="s">
        <v>81</v>
      </c>
      <c r="BS899">
        <v>50</v>
      </c>
      <c r="BT899" t="s">
        <v>759</v>
      </c>
      <c r="BU899">
        <v>90</v>
      </c>
      <c r="BV899">
        <v>85</v>
      </c>
      <c r="BW899">
        <v>2</v>
      </c>
    </row>
    <row r="900" spans="1:75" x14ac:dyDescent="0.15">
      <c r="A900">
        <v>3</v>
      </c>
      <c r="B900">
        <v>400501</v>
      </c>
      <c r="C900">
        <v>1</v>
      </c>
      <c r="D900" t="s">
        <v>713</v>
      </c>
      <c r="E900">
        <v>20141124</v>
      </c>
      <c r="F900">
        <v>1</v>
      </c>
      <c r="G900" t="s">
        <v>472</v>
      </c>
      <c r="H900">
        <v>1</v>
      </c>
      <c r="I900" t="s">
        <v>710</v>
      </c>
      <c r="J900">
        <v>0</v>
      </c>
      <c r="K900">
        <v>0</v>
      </c>
      <c r="L900">
        <v>1</v>
      </c>
      <c r="M900" t="s">
        <v>980</v>
      </c>
      <c r="N900" t="s">
        <v>981</v>
      </c>
      <c r="O900" t="s">
        <v>660</v>
      </c>
      <c r="P900">
        <v>16</v>
      </c>
      <c r="R900">
        <v>0</v>
      </c>
      <c r="S900">
        <v>0</v>
      </c>
      <c r="T900">
        <v>0</v>
      </c>
      <c r="U900">
        <v>0</v>
      </c>
      <c r="V900">
        <v>0</v>
      </c>
      <c r="W900">
        <v>0</v>
      </c>
      <c r="X900">
        <v>0</v>
      </c>
      <c r="Y900" t="s">
        <v>63</v>
      </c>
      <c r="Z900">
        <v>22</v>
      </c>
      <c r="AA900" t="s">
        <v>70</v>
      </c>
      <c r="AB900" t="s">
        <v>477</v>
      </c>
      <c r="AC900">
        <v>0.7</v>
      </c>
      <c r="AD900" t="s">
        <v>478</v>
      </c>
      <c r="AE900" t="s">
        <v>714</v>
      </c>
      <c r="AF900">
        <v>0</v>
      </c>
      <c r="AG900" t="s">
        <v>478</v>
      </c>
      <c r="AH900" t="s">
        <v>94</v>
      </c>
      <c r="AI900">
        <v>4.8</v>
      </c>
      <c r="AJ900" t="s">
        <v>478</v>
      </c>
      <c r="AK900" t="s">
        <v>148</v>
      </c>
      <c r="AL900">
        <v>0.6</v>
      </c>
      <c r="AM900" t="s">
        <v>478</v>
      </c>
      <c r="AN900" t="s">
        <v>715</v>
      </c>
      <c r="AO900">
        <v>0</v>
      </c>
      <c r="AP900" t="s">
        <v>478</v>
      </c>
      <c r="AQ900">
        <v>6</v>
      </c>
      <c r="AR900" t="s">
        <v>487</v>
      </c>
      <c r="AS900">
        <v>14</v>
      </c>
      <c r="AT900" t="s">
        <v>487</v>
      </c>
      <c r="AU900">
        <v>7</v>
      </c>
      <c r="AV900" t="s">
        <v>487</v>
      </c>
      <c r="AW900">
        <v>4</v>
      </c>
      <c r="AX900" t="s">
        <v>487</v>
      </c>
      <c r="AY900">
        <v>0</v>
      </c>
      <c r="BA900">
        <v>0</v>
      </c>
      <c r="BC900">
        <v>0</v>
      </c>
      <c r="BE900">
        <v>0</v>
      </c>
      <c r="BF900">
        <v>0</v>
      </c>
      <c r="BG900">
        <v>0</v>
      </c>
      <c r="BH900">
        <v>0</v>
      </c>
      <c r="BI900">
        <v>0</v>
      </c>
      <c r="BJ900">
        <v>23</v>
      </c>
      <c r="BK900" t="s">
        <v>982</v>
      </c>
      <c r="BL900" t="s">
        <v>983</v>
      </c>
      <c r="BM900" t="s">
        <v>660</v>
      </c>
      <c r="BN900" t="s">
        <v>758</v>
      </c>
      <c r="BO900">
        <v>30</v>
      </c>
      <c r="BP900">
        <v>0</v>
      </c>
      <c r="BQ900">
        <v>1</v>
      </c>
      <c r="BR900" t="s">
        <v>81</v>
      </c>
      <c r="BS900">
        <v>50</v>
      </c>
      <c r="BT900" t="s">
        <v>759</v>
      </c>
      <c r="BU900">
        <v>500</v>
      </c>
      <c r="BV900">
        <v>262</v>
      </c>
      <c r="BW900">
        <v>3</v>
      </c>
    </row>
    <row r="901" spans="1:75" x14ac:dyDescent="0.15">
      <c r="A901">
        <v>3</v>
      </c>
      <c r="B901">
        <v>400501</v>
      </c>
      <c r="C901">
        <v>1</v>
      </c>
      <c r="D901" t="s">
        <v>713</v>
      </c>
      <c r="E901">
        <v>20141124</v>
      </c>
      <c r="F901">
        <v>1</v>
      </c>
      <c r="G901" t="s">
        <v>472</v>
      </c>
      <c r="H901">
        <v>1</v>
      </c>
      <c r="I901" t="s">
        <v>710</v>
      </c>
      <c r="J901">
        <v>0</v>
      </c>
      <c r="K901">
        <v>0</v>
      </c>
      <c r="L901">
        <v>2</v>
      </c>
      <c r="M901" t="s">
        <v>682</v>
      </c>
      <c r="N901" t="s">
        <v>683</v>
      </c>
      <c r="O901" t="s">
        <v>683</v>
      </c>
      <c r="P901">
        <v>11</v>
      </c>
      <c r="R901">
        <v>0</v>
      </c>
      <c r="S901">
        <v>0</v>
      </c>
      <c r="T901">
        <v>0</v>
      </c>
      <c r="U901">
        <v>0</v>
      </c>
      <c r="V901">
        <v>0</v>
      </c>
      <c r="W901">
        <v>0</v>
      </c>
      <c r="X901">
        <v>0</v>
      </c>
      <c r="Y901" t="s">
        <v>63</v>
      </c>
      <c r="Z901">
        <v>26</v>
      </c>
      <c r="AA901" t="s">
        <v>70</v>
      </c>
      <c r="AB901" t="s">
        <v>477</v>
      </c>
      <c r="AC901">
        <v>0.2</v>
      </c>
      <c r="AD901" t="s">
        <v>478</v>
      </c>
      <c r="AE901" t="s">
        <v>714</v>
      </c>
      <c r="AF901">
        <v>0</v>
      </c>
      <c r="AG901" t="s">
        <v>478</v>
      </c>
      <c r="AH901" t="s">
        <v>94</v>
      </c>
      <c r="AI901">
        <v>6.3</v>
      </c>
      <c r="AJ901" t="s">
        <v>478</v>
      </c>
      <c r="AK901" t="s">
        <v>148</v>
      </c>
      <c r="AL901">
        <v>0.5</v>
      </c>
      <c r="AM901" t="s">
        <v>478</v>
      </c>
      <c r="AN901" t="s">
        <v>715</v>
      </c>
      <c r="AO901">
        <v>0</v>
      </c>
      <c r="AP901" t="s">
        <v>478</v>
      </c>
      <c r="AQ901">
        <v>6</v>
      </c>
      <c r="AR901" t="s">
        <v>487</v>
      </c>
      <c r="AS901">
        <v>14</v>
      </c>
      <c r="AT901" t="s">
        <v>487</v>
      </c>
      <c r="AU901">
        <v>7</v>
      </c>
      <c r="AV901" t="s">
        <v>487</v>
      </c>
      <c r="AW901">
        <v>4</v>
      </c>
      <c r="AX901" t="s">
        <v>487</v>
      </c>
      <c r="AY901">
        <v>0</v>
      </c>
      <c r="BA901">
        <v>0</v>
      </c>
      <c r="BC901">
        <v>0</v>
      </c>
      <c r="BE901">
        <v>0</v>
      </c>
      <c r="BF901">
        <v>0</v>
      </c>
      <c r="BG901">
        <v>0</v>
      </c>
      <c r="BH901">
        <v>0</v>
      </c>
      <c r="BI901">
        <v>0</v>
      </c>
      <c r="BJ901">
        <v>21</v>
      </c>
      <c r="BK901" t="s">
        <v>684</v>
      </c>
      <c r="BL901" t="s">
        <v>760</v>
      </c>
      <c r="BM901" t="s">
        <v>683</v>
      </c>
      <c r="BN901" t="s">
        <v>758</v>
      </c>
      <c r="BO901">
        <v>20</v>
      </c>
      <c r="BP901">
        <v>0</v>
      </c>
      <c r="BQ901">
        <v>1</v>
      </c>
      <c r="BR901" t="s">
        <v>81</v>
      </c>
      <c r="BS901">
        <v>50</v>
      </c>
      <c r="BT901" t="s">
        <v>759</v>
      </c>
      <c r="BU901">
        <v>300</v>
      </c>
      <c r="BV901">
        <v>151</v>
      </c>
      <c r="BW901">
        <v>2</v>
      </c>
    </row>
    <row r="902" spans="1:75" x14ac:dyDescent="0.15">
      <c r="A902">
        <v>3</v>
      </c>
      <c r="B902">
        <v>400501</v>
      </c>
      <c r="C902">
        <v>1</v>
      </c>
      <c r="D902" t="s">
        <v>713</v>
      </c>
      <c r="E902">
        <v>20141124</v>
      </c>
      <c r="F902">
        <v>1</v>
      </c>
      <c r="G902" t="s">
        <v>472</v>
      </c>
      <c r="H902">
        <v>1</v>
      </c>
      <c r="I902" t="s">
        <v>710</v>
      </c>
      <c r="J902">
        <v>0</v>
      </c>
      <c r="K902">
        <v>0</v>
      </c>
      <c r="L902">
        <v>3</v>
      </c>
      <c r="M902" t="s">
        <v>870</v>
      </c>
      <c r="N902" t="s">
        <v>871</v>
      </c>
      <c r="O902" t="s">
        <v>698</v>
      </c>
      <c r="P902">
        <v>0</v>
      </c>
      <c r="R902">
        <v>0</v>
      </c>
      <c r="S902">
        <v>0</v>
      </c>
      <c r="T902">
        <v>0</v>
      </c>
      <c r="U902">
        <v>0</v>
      </c>
      <c r="V902">
        <v>0</v>
      </c>
      <c r="W902">
        <v>0</v>
      </c>
      <c r="X902">
        <v>0</v>
      </c>
      <c r="Y902" t="s">
        <v>63</v>
      </c>
      <c r="Z902">
        <v>4</v>
      </c>
      <c r="AA902" t="s">
        <v>70</v>
      </c>
      <c r="AB902" t="s">
        <v>477</v>
      </c>
      <c r="AC902">
        <v>0.2</v>
      </c>
      <c r="AD902" t="s">
        <v>478</v>
      </c>
      <c r="AE902" t="s">
        <v>714</v>
      </c>
      <c r="AF902">
        <v>0.1</v>
      </c>
      <c r="AG902" t="s">
        <v>478</v>
      </c>
      <c r="AH902" t="s">
        <v>94</v>
      </c>
      <c r="AI902">
        <v>0.6</v>
      </c>
      <c r="AJ902" t="s">
        <v>478</v>
      </c>
      <c r="AK902" t="s">
        <v>148</v>
      </c>
      <c r="AL902">
        <v>0.1</v>
      </c>
      <c r="AM902" t="s">
        <v>478</v>
      </c>
      <c r="AN902" t="s">
        <v>715</v>
      </c>
      <c r="AO902">
        <v>0.2</v>
      </c>
      <c r="AP902" t="s">
        <v>478</v>
      </c>
      <c r="AQ902">
        <v>6</v>
      </c>
      <c r="AR902" t="s">
        <v>487</v>
      </c>
      <c r="AS902">
        <v>14</v>
      </c>
      <c r="AT902" t="s">
        <v>487</v>
      </c>
      <c r="AU902">
        <v>7</v>
      </c>
      <c r="AV902" t="s">
        <v>487</v>
      </c>
      <c r="AW902">
        <v>4</v>
      </c>
      <c r="AX902" t="s">
        <v>487</v>
      </c>
      <c r="AY902">
        <v>0</v>
      </c>
      <c r="BA902">
        <v>0</v>
      </c>
      <c r="BC902">
        <v>0</v>
      </c>
      <c r="BE902">
        <v>0</v>
      </c>
      <c r="BF902">
        <v>0</v>
      </c>
      <c r="BG902">
        <v>0</v>
      </c>
      <c r="BH902">
        <v>0</v>
      </c>
      <c r="BI902">
        <v>0</v>
      </c>
      <c r="BJ902">
        <v>46</v>
      </c>
      <c r="BK902" t="s">
        <v>872</v>
      </c>
      <c r="BL902" t="s">
        <v>873</v>
      </c>
      <c r="BM902" t="s">
        <v>698</v>
      </c>
      <c r="BN902" t="s">
        <v>758</v>
      </c>
      <c r="BO902">
        <v>2</v>
      </c>
      <c r="BP902">
        <v>0</v>
      </c>
      <c r="BQ902">
        <v>1</v>
      </c>
      <c r="BR902" t="s">
        <v>81</v>
      </c>
      <c r="BS902">
        <v>50</v>
      </c>
      <c r="BT902" t="s">
        <v>759</v>
      </c>
      <c r="BU902">
        <v>1000</v>
      </c>
      <c r="BV902">
        <v>130</v>
      </c>
      <c r="BW902">
        <v>1</v>
      </c>
    </row>
    <row r="903" spans="1:75" x14ac:dyDescent="0.15">
      <c r="A903">
        <v>3</v>
      </c>
      <c r="B903">
        <v>400501</v>
      </c>
      <c r="C903">
        <v>1</v>
      </c>
      <c r="D903" t="s">
        <v>713</v>
      </c>
      <c r="E903">
        <v>20141124</v>
      </c>
      <c r="F903">
        <v>1</v>
      </c>
      <c r="G903" t="s">
        <v>472</v>
      </c>
      <c r="H903">
        <v>1</v>
      </c>
      <c r="I903" t="s">
        <v>710</v>
      </c>
      <c r="J903">
        <v>0</v>
      </c>
      <c r="K903">
        <v>0</v>
      </c>
      <c r="L903">
        <v>4</v>
      </c>
      <c r="M903" t="s">
        <v>624</v>
      </c>
      <c r="N903" t="s">
        <v>625</v>
      </c>
      <c r="O903" t="s">
        <v>626</v>
      </c>
      <c r="P903">
        <v>1</v>
      </c>
      <c r="R903">
        <v>0</v>
      </c>
      <c r="S903">
        <v>0</v>
      </c>
      <c r="T903">
        <v>0</v>
      </c>
      <c r="U903">
        <v>0</v>
      </c>
      <c r="V903">
        <v>0</v>
      </c>
      <c r="W903">
        <v>0</v>
      </c>
      <c r="X903">
        <v>0</v>
      </c>
      <c r="Y903" t="s">
        <v>63</v>
      </c>
      <c r="Z903">
        <v>21</v>
      </c>
      <c r="AA903" t="s">
        <v>70</v>
      </c>
      <c r="AB903" t="s">
        <v>477</v>
      </c>
      <c r="AC903">
        <v>0</v>
      </c>
      <c r="AD903" t="s">
        <v>478</v>
      </c>
      <c r="AE903" t="s">
        <v>714</v>
      </c>
      <c r="AF903">
        <v>2.2999999999999998</v>
      </c>
      <c r="AG903" t="s">
        <v>478</v>
      </c>
      <c r="AH903" t="s">
        <v>94</v>
      </c>
      <c r="AI903">
        <v>0.1</v>
      </c>
      <c r="AJ903" t="s">
        <v>478</v>
      </c>
      <c r="AK903" t="s">
        <v>148</v>
      </c>
      <c r="AL903">
        <v>0</v>
      </c>
      <c r="AM903" t="s">
        <v>478</v>
      </c>
      <c r="AN903" t="s">
        <v>715</v>
      </c>
      <c r="AO903">
        <v>0.1</v>
      </c>
      <c r="AP903" t="s">
        <v>478</v>
      </c>
      <c r="AQ903">
        <v>6</v>
      </c>
      <c r="AR903" t="s">
        <v>487</v>
      </c>
      <c r="AS903">
        <v>14</v>
      </c>
      <c r="AT903" t="s">
        <v>487</v>
      </c>
      <c r="AU903">
        <v>7</v>
      </c>
      <c r="AV903" t="s">
        <v>487</v>
      </c>
      <c r="AW903">
        <v>4</v>
      </c>
      <c r="AX903" t="s">
        <v>487</v>
      </c>
      <c r="AY903">
        <v>0</v>
      </c>
      <c r="BA903">
        <v>0</v>
      </c>
      <c r="BC903">
        <v>0</v>
      </c>
      <c r="BE903">
        <v>0</v>
      </c>
      <c r="BF903">
        <v>0</v>
      </c>
      <c r="BG903">
        <v>0</v>
      </c>
      <c r="BH903">
        <v>0</v>
      </c>
      <c r="BI903">
        <v>0</v>
      </c>
      <c r="BJ903">
        <v>174</v>
      </c>
      <c r="BK903" t="s">
        <v>627</v>
      </c>
      <c r="BL903" t="s">
        <v>628</v>
      </c>
      <c r="BM903" t="s">
        <v>626</v>
      </c>
      <c r="BN903" t="s">
        <v>758</v>
      </c>
      <c r="BO903">
        <v>3</v>
      </c>
      <c r="BP903">
        <v>0</v>
      </c>
      <c r="BQ903">
        <v>1</v>
      </c>
      <c r="BR903" t="s">
        <v>81</v>
      </c>
      <c r="BS903">
        <v>50</v>
      </c>
      <c r="BT903" t="s">
        <v>759</v>
      </c>
      <c r="BU903">
        <v>1000</v>
      </c>
      <c r="BV903">
        <v>369</v>
      </c>
      <c r="BW903">
        <v>1</v>
      </c>
    </row>
    <row r="904" spans="1:75" x14ac:dyDescent="0.15">
      <c r="A904">
        <v>3</v>
      </c>
      <c r="B904">
        <v>400501</v>
      </c>
      <c r="C904">
        <v>1</v>
      </c>
      <c r="D904" t="s">
        <v>713</v>
      </c>
      <c r="E904">
        <v>20141124</v>
      </c>
      <c r="F904">
        <v>1</v>
      </c>
      <c r="G904" t="s">
        <v>472</v>
      </c>
      <c r="H904">
        <v>1</v>
      </c>
      <c r="I904" t="s">
        <v>710</v>
      </c>
      <c r="J904">
        <v>0</v>
      </c>
      <c r="K904">
        <v>0</v>
      </c>
      <c r="L904">
        <v>5</v>
      </c>
      <c r="M904" t="s">
        <v>558</v>
      </c>
      <c r="N904" t="s">
        <v>559</v>
      </c>
      <c r="O904" t="s">
        <v>560</v>
      </c>
      <c r="P904">
        <v>0</v>
      </c>
      <c r="R904">
        <v>0</v>
      </c>
      <c r="S904">
        <v>0</v>
      </c>
      <c r="T904">
        <v>0</v>
      </c>
      <c r="U904">
        <v>0</v>
      </c>
      <c r="V904">
        <v>0</v>
      </c>
      <c r="W904">
        <v>0</v>
      </c>
      <c r="X904">
        <v>0</v>
      </c>
      <c r="Y904" t="s">
        <v>63</v>
      </c>
      <c r="Z904">
        <v>6</v>
      </c>
      <c r="AA904" t="s">
        <v>70</v>
      </c>
      <c r="AB904" t="s">
        <v>477</v>
      </c>
      <c r="AC904">
        <v>0</v>
      </c>
      <c r="AD904" t="s">
        <v>478</v>
      </c>
      <c r="AE904" t="s">
        <v>714</v>
      </c>
      <c r="AF904">
        <v>0</v>
      </c>
      <c r="AG904" t="s">
        <v>478</v>
      </c>
      <c r="AH904" t="s">
        <v>94</v>
      </c>
      <c r="AI904">
        <v>1.5</v>
      </c>
      <c r="AJ904" t="s">
        <v>478</v>
      </c>
      <c r="AK904" t="s">
        <v>148</v>
      </c>
      <c r="AL904">
        <v>0</v>
      </c>
      <c r="AM904" t="s">
        <v>478</v>
      </c>
      <c r="AN904" t="s">
        <v>715</v>
      </c>
      <c r="AO904">
        <v>0</v>
      </c>
      <c r="AP904" t="s">
        <v>478</v>
      </c>
      <c r="AQ904">
        <v>6</v>
      </c>
      <c r="AR904" t="s">
        <v>487</v>
      </c>
      <c r="AS904">
        <v>14</v>
      </c>
      <c r="AT904" t="s">
        <v>487</v>
      </c>
      <c r="AU904">
        <v>7</v>
      </c>
      <c r="AV904" t="s">
        <v>487</v>
      </c>
      <c r="AW904">
        <v>4</v>
      </c>
      <c r="AX904" t="s">
        <v>487</v>
      </c>
      <c r="AY904">
        <v>0</v>
      </c>
      <c r="BA904">
        <v>0</v>
      </c>
      <c r="BC904">
        <v>0</v>
      </c>
      <c r="BE904">
        <v>0</v>
      </c>
      <c r="BF904">
        <v>0</v>
      </c>
      <c r="BG904">
        <v>0</v>
      </c>
      <c r="BH904">
        <v>0</v>
      </c>
      <c r="BI904">
        <v>0</v>
      </c>
      <c r="BJ904">
        <v>30</v>
      </c>
      <c r="BK904" t="s">
        <v>831</v>
      </c>
      <c r="BL904" t="s">
        <v>832</v>
      </c>
      <c r="BM904" t="s">
        <v>560</v>
      </c>
      <c r="BN904" t="s">
        <v>758</v>
      </c>
      <c r="BO904">
        <v>1.5</v>
      </c>
      <c r="BP904">
        <v>0</v>
      </c>
      <c r="BQ904">
        <v>1</v>
      </c>
      <c r="BR904" t="s">
        <v>81</v>
      </c>
      <c r="BS904">
        <v>50</v>
      </c>
      <c r="BT904" t="s">
        <v>759</v>
      </c>
      <c r="BU904">
        <v>1000</v>
      </c>
      <c r="BV904">
        <v>220</v>
      </c>
      <c r="BW904">
        <v>1</v>
      </c>
    </row>
    <row r="905" spans="1:75" x14ac:dyDescent="0.15">
      <c r="A905">
        <v>3</v>
      </c>
      <c r="B905">
        <v>400501</v>
      </c>
      <c r="C905">
        <v>1</v>
      </c>
      <c r="D905" t="s">
        <v>713</v>
      </c>
      <c r="E905">
        <v>20141124</v>
      </c>
      <c r="F905">
        <v>1</v>
      </c>
      <c r="G905" t="s">
        <v>472</v>
      </c>
      <c r="H905">
        <v>1</v>
      </c>
      <c r="I905" t="s">
        <v>710</v>
      </c>
      <c r="J905">
        <v>0</v>
      </c>
      <c r="K905">
        <v>0</v>
      </c>
      <c r="L905">
        <v>6</v>
      </c>
      <c r="M905" t="s">
        <v>679</v>
      </c>
      <c r="N905" t="s">
        <v>680</v>
      </c>
      <c r="O905" t="s">
        <v>681</v>
      </c>
      <c r="P905">
        <v>1</v>
      </c>
      <c r="R905">
        <v>0</v>
      </c>
      <c r="S905">
        <v>0</v>
      </c>
      <c r="T905">
        <v>0</v>
      </c>
      <c r="U905">
        <v>0</v>
      </c>
      <c r="V905">
        <v>0</v>
      </c>
      <c r="W905">
        <v>0</v>
      </c>
      <c r="X905">
        <v>0</v>
      </c>
      <c r="Y905" t="s">
        <v>63</v>
      </c>
      <c r="Z905">
        <v>6</v>
      </c>
      <c r="AA905" t="s">
        <v>70</v>
      </c>
      <c r="AB905" t="s">
        <v>477</v>
      </c>
      <c r="AC905">
        <v>0.2</v>
      </c>
      <c r="AD905" t="s">
        <v>478</v>
      </c>
      <c r="AE905" t="s">
        <v>714</v>
      </c>
      <c r="AF905">
        <v>0.5</v>
      </c>
      <c r="AG905" t="s">
        <v>478</v>
      </c>
      <c r="AH905" t="s">
        <v>94</v>
      </c>
      <c r="AI905">
        <v>0.2</v>
      </c>
      <c r="AJ905" t="s">
        <v>478</v>
      </c>
      <c r="AK905" t="s">
        <v>148</v>
      </c>
      <c r="AL905">
        <v>0.1</v>
      </c>
      <c r="AM905" t="s">
        <v>478</v>
      </c>
      <c r="AN905" t="s">
        <v>715</v>
      </c>
      <c r="AO905">
        <v>0</v>
      </c>
      <c r="AP905" t="s">
        <v>478</v>
      </c>
      <c r="AQ905">
        <v>6</v>
      </c>
      <c r="AR905" t="s">
        <v>487</v>
      </c>
      <c r="AS905">
        <v>14</v>
      </c>
      <c r="AT905" t="s">
        <v>487</v>
      </c>
      <c r="AU905">
        <v>7</v>
      </c>
      <c r="AV905" t="s">
        <v>487</v>
      </c>
      <c r="AW905">
        <v>4</v>
      </c>
      <c r="AX905" t="s">
        <v>487</v>
      </c>
      <c r="AY905">
        <v>0</v>
      </c>
      <c r="BA905">
        <v>0</v>
      </c>
      <c r="BC905">
        <v>0</v>
      </c>
      <c r="BE905">
        <v>0</v>
      </c>
      <c r="BF905">
        <v>0</v>
      </c>
      <c r="BG905">
        <v>0</v>
      </c>
      <c r="BH905">
        <v>0</v>
      </c>
      <c r="BI905">
        <v>0</v>
      </c>
      <c r="BJ905">
        <v>50</v>
      </c>
      <c r="BK905" t="s">
        <v>1048</v>
      </c>
      <c r="BL905" t="s">
        <v>1049</v>
      </c>
      <c r="BM905" t="s">
        <v>681</v>
      </c>
      <c r="BN905" t="s">
        <v>758</v>
      </c>
      <c r="BO905">
        <v>1</v>
      </c>
      <c r="BP905">
        <v>0</v>
      </c>
      <c r="BQ905">
        <v>1</v>
      </c>
      <c r="BR905" t="s">
        <v>81</v>
      </c>
      <c r="BS905">
        <v>50</v>
      </c>
      <c r="BT905" t="s">
        <v>759</v>
      </c>
      <c r="BU905">
        <v>500</v>
      </c>
      <c r="BV905">
        <v>326</v>
      </c>
      <c r="BW905">
        <v>1</v>
      </c>
    </row>
    <row r="906" spans="1:75" x14ac:dyDescent="0.15">
      <c r="A906">
        <v>3</v>
      </c>
      <c r="B906">
        <v>400501</v>
      </c>
      <c r="C906">
        <v>1</v>
      </c>
      <c r="D906" t="s">
        <v>713</v>
      </c>
      <c r="E906">
        <v>20141124</v>
      </c>
      <c r="F906">
        <v>1</v>
      </c>
      <c r="G906" t="s">
        <v>472</v>
      </c>
      <c r="H906">
        <v>1</v>
      </c>
      <c r="I906" t="s">
        <v>710</v>
      </c>
      <c r="J906">
        <v>0</v>
      </c>
      <c r="K906">
        <v>0</v>
      </c>
      <c r="L906">
        <v>1</v>
      </c>
      <c r="M906" t="s">
        <v>545</v>
      </c>
      <c r="N906" t="s">
        <v>546</v>
      </c>
      <c r="O906" t="s">
        <v>547</v>
      </c>
      <c r="P906">
        <v>24</v>
      </c>
      <c r="R906">
        <v>0</v>
      </c>
      <c r="S906">
        <v>0</v>
      </c>
      <c r="T906">
        <v>0</v>
      </c>
      <c r="U906">
        <v>0</v>
      </c>
      <c r="V906">
        <v>0</v>
      </c>
      <c r="W906">
        <v>0</v>
      </c>
      <c r="X906">
        <v>0</v>
      </c>
      <c r="Y906" t="s">
        <v>63</v>
      </c>
      <c r="Z906">
        <v>249</v>
      </c>
      <c r="AA906" t="s">
        <v>70</v>
      </c>
      <c r="AB906" t="s">
        <v>477</v>
      </c>
      <c r="AC906">
        <v>4.3</v>
      </c>
      <c r="AD906" t="s">
        <v>478</v>
      </c>
      <c r="AE906" t="s">
        <v>714</v>
      </c>
      <c r="AF906">
        <v>0.6</v>
      </c>
      <c r="AG906" t="s">
        <v>478</v>
      </c>
      <c r="AH906" t="s">
        <v>94</v>
      </c>
      <c r="AI906">
        <v>54</v>
      </c>
      <c r="AJ906" t="s">
        <v>478</v>
      </c>
      <c r="AK906" t="s">
        <v>148</v>
      </c>
      <c r="AL906">
        <v>0.4</v>
      </c>
      <c r="AM906" t="s">
        <v>478</v>
      </c>
      <c r="AN906" t="s">
        <v>715</v>
      </c>
      <c r="AO906">
        <v>0</v>
      </c>
      <c r="AP906" t="s">
        <v>478</v>
      </c>
      <c r="AQ906">
        <v>1</v>
      </c>
      <c r="AR906" t="s">
        <v>524</v>
      </c>
      <c r="AS906">
        <v>14</v>
      </c>
      <c r="AT906" t="s">
        <v>487</v>
      </c>
      <c r="AU906">
        <v>6</v>
      </c>
      <c r="AV906" t="s">
        <v>525</v>
      </c>
      <c r="AW906">
        <v>1</v>
      </c>
      <c r="AX906" t="s">
        <v>482</v>
      </c>
      <c r="AY906">
        <v>0</v>
      </c>
      <c r="BA906">
        <v>0</v>
      </c>
      <c r="BC906">
        <v>0</v>
      </c>
      <c r="BE906">
        <v>0</v>
      </c>
      <c r="BF906">
        <v>0</v>
      </c>
      <c r="BG906">
        <v>0</v>
      </c>
      <c r="BH906">
        <v>0</v>
      </c>
      <c r="BI906">
        <v>0</v>
      </c>
      <c r="BJ906">
        <v>10</v>
      </c>
      <c r="BK906" t="s">
        <v>782</v>
      </c>
      <c r="BL906" t="s">
        <v>783</v>
      </c>
      <c r="BM906" t="s">
        <v>547</v>
      </c>
      <c r="BN906" t="s">
        <v>758</v>
      </c>
      <c r="BO906">
        <v>70</v>
      </c>
      <c r="BP906">
        <v>0</v>
      </c>
      <c r="BQ906">
        <v>1</v>
      </c>
      <c r="BR906" t="s">
        <v>81</v>
      </c>
      <c r="BS906">
        <v>50</v>
      </c>
      <c r="BT906" t="s">
        <v>759</v>
      </c>
      <c r="BU906">
        <v>10000</v>
      </c>
      <c r="BV906">
        <v>3387</v>
      </c>
      <c r="BW906">
        <v>1</v>
      </c>
    </row>
    <row r="907" spans="1:75" x14ac:dyDescent="0.15">
      <c r="A907">
        <v>3</v>
      </c>
      <c r="B907">
        <v>400501</v>
      </c>
      <c r="C907">
        <v>1</v>
      </c>
      <c r="D907" t="s">
        <v>713</v>
      </c>
      <c r="E907">
        <v>20141124</v>
      </c>
      <c r="F907">
        <v>1</v>
      </c>
      <c r="G907" t="s">
        <v>472</v>
      </c>
      <c r="H907">
        <v>1</v>
      </c>
      <c r="I907" t="s">
        <v>710</v>
      </c>
      <c r="J907">
        <v>0</v>
      </c>
      <c r="K907">
        <v>0</v>
      </c>
      <c r="L907">
        <v>1</v>
      </c>
      <c r="M907" t="s">
        <v>961</v>
      </c>
      <c r="N907" t="s">
        <v>962</v>
      </c>
      <c r="O907" t="s">
        <v>963</v>
      </c>
      <c r="P907">
        <v>4</v>
      </c>
      <c r="R907">
        <v>0</v>
      </c>
      <c r="S907">
        <v>0</v>
      </c>
      <c r="T907">
        <v>0</v>
      </c>
      <c r="U907">
        <v>0</v>
      </c>
      <c r="V907">
        <v>0</v>
      </c>
      <c r="W907">
        <v>0</v>
      </c>
      <c r="X907">
        <v>0</v>
      </c>
      <c r="Y907" t="s">
        <v>63</v>
      </c>
      <c r="Z907">
        <v>2</v>
      </c>
      <c r="AA907" t="s">
        <v>70</v>
      </c>
      <c r="AB907" t="s">
        <v>477</v>
      </c>
      <c r="AC907">
        <v>0.1</v>
      </c>
      <c r="AD907" t="s">
        <v>478</v>
      </c>
      <c r="AE907" t="s">
        <v>714</v>
      </c>
      <c r="AF907">
        <v>0</v>
      </c>
      <c r="AG907" t="s">
        <v>478</v>
      </c>
      <c r="AH907" t="s">
        <v>94</v>
      </c>
      <c r="AI907">
        <v>0.3</v>
      </c>
      <c r="AJ907" t="s">
        <v>478</v>
      </c>
      <c r="AK907" t="s">
        <v>148</v>
      </c>
      <c r="AL907">
        <v>0</v>
      </c>
      <c r="AM907" t="s">
        <v>478</v>
      </c>
      <c r="AN907" t="s">
        <v>715</v>
      </c>
      <c r="AO907">
        <v>0</v>
      </c>
      <c r="AP907" t="s">
        <v>478</v>
      </c>
      <c r="AQ907">
        <v>5</v>
      </c>
      <c r="AR907" t="s">
        <v>528</v>
      </c>
      <c r="AS907">
        <v>13</v>
      </c>
      <c r="AT907" t="s">
        <v>529</v>
      </c>
      <c r="AU907">
        <v>7</v>
      </c>
      <c r="AV907" t="s">
        <v>487</v>
      </c>
      <c r="AW907">
        <v>1</v>
      </c>
      <c r="AX907" t="s">
        <v>482</v>
      </c>
      <c r="AY907">
        <v>0</v>
      </c>
      <c r="BA907">
        <v>0</v>
      </c>
      <c r="BC907">
        <v>0</v>
      </c>
      <c r="BE907">
        <v>0</v>
      </c>
      <c r="BF907">
        <v>0</v>
      </c>
      <c r="BG907">
        <v>0</v>
      </c>
      <c r="BH907">
        <v>0</v>
      </c>
      <c r="BI907">
        <v>0</v>
      </c>
      <c r="BJ907">
        <v>12</v>
      </c>
      <c r="BK907" t="s">
        <v>964</v>
      </c>
      <c r="BL907" t="s">
        <v>965</v>
      </c>
      <c r="BM907" t="s">
        <v>963</v>
      </c>
      <c r="BN907" t="s">
        <v>758</v>
      </c>
      <c r="BO907">
        <v>0.5</v>
      </c>
      <c r="BP907">
        <v>0</v>
      </c>
      <c r="BQ907">
        <v>1</v>
      </c>
      <c r="BR907" t="s">
        <v>81</v>
      </c>
      <c r="BS907">
        <v>50</v>
      </c>
      <c r="BT907" t="s">
        <v>759</v>
      </c>
      <c r="BU907">
        <v>20</v>
      </c>
      <c r="BV907">
        <v>174</v>
      </c>
      <c r="BW907">
        <v>1</v>
      </c>
    </row>
    <row r="908" spans="1:75" x14ac:dyDescent="0.15">
      <c r="A908">
        <v>3</v>
      </c>
      <c r="B908">
        <v>400501</v>
      </c>
      <c r="C908">
        <v>1</v>
      </c>
      <c r="D908" t="s">
        <v>713</v>
      </c>
      <c r="E908">
        <v>20141124</v>
      </c>
      <c r="F908">
        <v>1</v>
      </c>
      <c r="G908" t="s">
        <v>472</v>
      </c>
      <c r="H908">
        <v>1</v>
      </c>
      <c r="I908" t="s">
        <v>710</v>
      </c>
      <c r="J908">
        <v>0</v>
      </c>
      <c r="K908">
        <v>0</v>
      </c>
      <c r="L908">
        <v>2</v>
      </c>
      <c r="M908" t="s">
        <v>581</v>
      </c>
      <c r="N908" t="s">
        <v>582</v>
      </c>
      <c r="O908" t="s">
        <v>550</v>
      </c>
      <c r="P908">
        <v>4</v>
      </c>
      <c r="R908">
        <v>0</v>
      </c>
      <c r="S908">
        <v>0</v>
      </c>
      <c r="T908">
        <v>0</v>
      </c>
      <c r="U908">
        <v>0</v>
      </c>
      <c r="V908">
        <v>0</v>
      </c>
      <c r="W908">
        <v>0</v>
      </c>
      <c r="X908">
        <v>0</v>
      </c>
      <c r="Y908" t="s">
        <v>63</v>
      </c>
      <c r="Z908">
        <v>1</v>
      </c>
      <c r="AA908" t="s">
        <v>70</v>
      </c>
      <c r="AB908" t="s">
        <v>477</v>
      </c>
      <c r="AC908">
        <v>0</v>
      </c>
      <c r="AD908" t="s">
        <v>478</v>
      </c>
      <c r="AE908" t="s">
        <v>714</v>
      </c>
      <c r="AF908">
        <v>0</v>
      </c>
      <c r="AG908" t="s">
        <v>478</v>
      </c>
      <c r="AH908" t="s">
        <v>94</v>
      </c>
      <c r="AI908">
        <v>0.4</v>
      </c>
      <c r="AJ908" t="s">
        <v>478</v>
      </c>
      <c r="AK908" t="s">
        <v>148</v>
      </c>
      <c r="AL908">
        <v>0.1</v>
      </c>
      <c r="AM908" t="s">
        <v>478</v>
      </c>
      <c r="AN908" t="s">
        <v>715</v>
      </c>
      <c r="AO908">
        <v>0</v>
      </c>
      <c r="AP908" t="s">
        <v>478</v>
      </c>
      <c r="AQ908">
        <v>5</v>
      </c>
      <c r="AR908" t="s">
        <v>528</v>
      </c>
      <c r="AS908">
        <v>13</v>
      </c>
      <c r="AT908" t="s">
        <v>529</v>
      </c>
      <c r="AU908">
        <v>7</v>
      </c>
      <c r="AV908" t="s">
        <v>487</v>
      </c>
      <c r="AW908">
        <v>1</v>
      </c>
      <c r="AX908" t="s">
        <v>482</v>
      </c>
      <c r="AY908">
        <v>0</v>
      </c>
      <c r="BA908">
        <v>0</v>
      </c>
      <c r="BC908">
        <v>0</v>
      </c>
      <c r="BE908">
        <v>0</v>
      </c>
      <c r="BF908">
        <v>0</v>
      </c>
      <c r="BG908">
        <v>0</v>
      </c>
      <c r="BH908">
        <v>0</v>
      </c>
      <c r="BI908">
        <v>0</v>
      </c>
      <c r="BJ908">
        <v>61</v>
      </c>
      <c r="BK908" t="s">
        <v>966</v>
      </c>
      <c r="BL908" t="s">
        <v>967</v>
      </c>
      <c r="BM908" t="s">
        <v>550</v>
      </c>
      <c r="BN908" t="s">
        <v>758</v>
      </c>
      <c r="BO908">
        <v>5</v>
      </c>
      <c r="BP908">
        <v>0</v>
      </c>
      <c r="BQ908">
        <v>1</v>
      </c>
      <c r="BR908" t="s">
        <v>81</v>
      </c>
      <c r="BS908">
        <v>50</v>
      </c>
      <c r="BT908" t="s">
        <v>759</v>
      </c>
      <c r="BU908">
        <v>300</v>
      </c>
      <c r="BV908">
        <v>216</v>
      </c>
      <c r="BW908">
        <v>2</v>
      </c>
    </row>
    <row r="909" spans="1:75" x14ac:dyDescent="0.15">
      <c r="A909">
        <v>3</v>
      </c>
      <c r="B909">
        <v>400501</v>
      </c>
      <c r="C909">
        <v>1</v>
      </c>
      <c r="D909" t="s">
        <v>713</v>
      </c>
      <c r="E909">
        <v>20141124</v>
      </c>
      <c r="F909">
        <v>1</v>
      </c>
      <c r="G909" t="s">
        <v>472</v>
      </c>
      <c r="H909">
        <v>1</v>
      </c>
      <c r="I909" t="s">
        <v>710</v>
      </c>
      <c r="J909">
        <v>0</v>
      </c>
      <c r="K909">
        <v>0</v>
      </c>
      <c r="L909">
        <v>3</v>
      </c>
      <c r="M909" t="s">
        <v>786</v>
      </c>
      <c r="N909" t="s">
        <v>787</v>
      </c>
      <c r="O909" t="s">
        <v>788</v>
      </c>
      <c r="P909">
        <v>1</v>
      </c>
      <c r="R909">
        <v>0</v>
      </c>
      <c r="S909">
        <v>0</v>
      </c>
      <c r="T909">
        <v>0</v>
      </c>
      <c r="U909">
        <v>0</v>
      </c>
      <c r="V909">
        <v>0</v>
      </c>
      <c r="W909">
        <v>0</v>
      </c>
      <c r="X909">
        <v>0</v>
      </c>
      <c r="Y909" t="s">
        <v>63</v>
      </c>
      <c r="Z909">
        <v>2</v>
      </c>
      <c r="AA909" t="s">
        <v>70</v>
      </c>
      <c r="AB909" t="s">
        <v>477</v>
      </c>
      <c r="AC909">
        <v>0.3</v>
      </c>
      <c r="AD909" t="s">
        <v>478</v>
      </c>
      <c r="AE909" t="s">
        <v>714</v>
      </c>
      <c r="AF909">
        <v>0</v>
      </c>
      <c r="AG909" t="s">
        <v>478</v>
      </c>
      <c r="AH909" t="s">
        <v>94</v>
      </c>
      <c r="AI909">
        <v>0.2</v>
      </c>
      <c r="AJ909" t="s">
        <v>478</v>
      </c>
      <c r="AK909" t="s">
        <v>148</v>
      </c>
      <c r="AL909">
        <v>0</v>
      </c>
      <c r="AM909" t="s">
        <v>478</v>
      </c>
      <c r="AN909" t="s">
        <v>715</v>
      </c>
      <c r="AO909">
        <v>0.5</v>
      </c>
      <c r="AP909" t="s">
        <v>478</v>
      </c>
      <c r="AQ909">
        <v>5</v>
      </c>
      <c r="AR909" t="s">
        <v>528</v>
      </c>
      <c r="AS909">
        <v>13</v>
      </c>
      <c r="AT909" t="s">
        <v>529</v>
      </c>
      <c r="AU909">
        <v>7</v>
      </c>
      <c r="AV909" t="s">
        <v>487</v>
      </c>
      <c r="AW909">
        <v>1</v>
      </c>
      <c r="AX909" t="s">
        <v>482</v>
      </c>
      <c r="AY909">
        <v>0</v>
      </c>
      <c r="BA909">
        <v>0</v>
      </c>
      <c r="BC909">
        <v>0</v>
      </c>
      <c r="BE909">
        <v>0</v>
      </c>
      <c r="BF909">
        <v>0</v>
      </c>
      <c r="BG909">
        <v>0</v>
      </c>
      <c r="BH909">
        <v>0</v>
      </c>
      <c r="BI909">
        <v>0</v>
      </c>
      <c r="BJ909">
        <v>179</v>
      </c>
      <c r="BK909" t="s">
        <v>789</v>
      </c>
      <c r="BL909" t="s">
        <v>790</v>
      </c>
      <c r="BM909" t="s">
        <v>788</v>
      </c>
      <c r="BN909" t="s">
        <v>758</v>
      </c>
      <c r="BO909">
        <v>1</v>
      </c>
      <c r="BP909">
        <v>0</v>
      </c>
      <c r="BQ909">
        <v>1</v>
      </c>
      <c r="BR909" t="s">
        <v>81</v>
      </c>
      <c r="BS909">
        <v>50</v>
      </c>
      <c r="BT909" t="s">
        <v>759</v>
      </c>
      <c r="BU909">
        <v>1000</v>
      </c>
      <c r="BV909">
        <v>539</v>
      </c>
      <c r="BW909">
        <v>1</v>
      </c>
    </row>
    <row r="910" spans="1:75" x14ac:dyDescent="0.15">
      <c r="A910">
        <v>3</v>
      </c>
      <c r="B910">
        <v>400501</v>
      </c>
      <c r="C910">
        <v>1</v>
      </c>
      <c r="D910" t="s">
        <v>713</v>
      </c>
      <c r="E910">
        <v>20141124</v>
      </c>
      <c r="F910">
        <v>1</v>
      </c>
      <c r="G910" t="s">
        <v>472</v>
      </c>
      <c r="H910">
        <v>1</v>
      </c>
      <c r="I910" t="s">
        <v>710</v>
      </c>
      <c r="J910">
        <v>0</v>
      </c>
      <c r="K910">
        <v>0</v>
      </c>
      <c r="L910">
        <v>4</v>
      </c>
      <c r="M910" t="s">
        <v>510</v>
      </c>
      <c r="N910" t="s">
        <v>511</v>
      </c>
      <c r="O910" t="s">
        <v>512</v>
      </c>
      <c r="P910">
        <v>1</v>
      </c>
      <c r="R910">
        <v>0</v>
      </c>
      <c r="S910">
        <v>0</v>
      </c>
      <c r="T910">
        <v>0</v>
      </c>
      <c r="U910">
        <v>0</v>
      </c>
      <c r="V910">
        <v>0</v>
      </c>
      <c r="W910">
        <v>0</v>
      </c>
      <c r="X910">
        <v>0</v>
      </c>
      <c r="Y910" t="s">
        <v>63</v>
      </c>
      <c r="Z910">
        <v>4</v>
      </c>
      <c r="AA910" t="s">
        <v>70</v>
      </c>
      <c r="AB910" t="s">
        <v>477</v>
      </c>
      <c r="AC910">
        <v>0.4</v>
      </c>
      <c r="AD910" t="s">
        <v>478</v>
      </c>
      <c r="AE910" t="s">
        <v>714</v>
      </c>
      <c r="AF910">
        <v>0</v>
      </c>
      <c r="AG910" t="s">
        <v>478</v>
      </c>
      <c r="AH910" t="s">
        <v>94</v>
      </c>
      <c r="AI910">
        <v>0.5</v>
      </c>
      <c r="AJ910" t="s">
        <v>478</v>
      </c>
      <c r="AK910" t="s">
        <v>148</v>
      </c>
      <c r="AL910">
        <v>0</v>
      </c>
      <c r="AM910" t="s">
        <v>478</v>
      </c>
      <c r="AN910" t="s">
        <v>715</v>
      </c>
      <c r="AO910">
        <v>0.7</v>
      </c>
      <c r="AP910" t="s">
        <v>478</v>
      </c>
      <c r="AQ910">
        <v>5</v>
      </c>
      <c r="AR910" t="s">
        <v>528</v>
      </c>
      <c r="AS910">
        <v>13</v>
      </c>
      <c r="AT910" t="s">
        <v>529</v>
      </c>
      <c r="AU910">
        <v>7</v>
      </c>
      <c r="AV910" t="s">
        <v>487</v>
      </c>
      <c r="AW910">
        <v>1</v>
      </c>
      <c r="AX910" t="s">
        <v>482</v>
      </c>
      <c r="AY910">
        <v>0</v>
      </c>
      <c r="BA910">
        <v>0</v>
      </c>
      <c r="BC910">
        <v>0</v>
      </c>
      <c r="BE910">
        <v>0</v>
      </c>
      <c r="BF910">
        <v>0</v>
      </c>
      <c r="BG910">
        <v>0</v>
      </c>
      <c r="BH910">
        <v>0</v>
      </c>
      <c r="BI910">
        <v>0</v>
      </c>
      <c r="BJ910">
        <v>171</v>
      </c>
      <c r="BK910" t="s">
        <v>833</v>
      </c>
      <c r="BL910" t="s">
        <v>834</v>
      </c>
      <c r="BM910" t="s">
        <v>512</v>
      </c>
      <c r="BN910" t="s">
        <v>758</v>
      </c>
      <c r="BO910">
        <v>5</v>
      </c>
      <c r="BP910">
        <v>0</v>
      </c>
      <c r="BQ910">
        <v>1</v>
      </c>
      <c r="BR910" t="s">
        <v>81</v>
      </c>
      <c r="BS910">
        <v>50</v>
      </c>
      <c r="BT910" t="s">
        <v>759</v>
      </c>
      <c r="BU910">
        <v>1800</v>
      </c>
      <c r="BV910">
        <v>333</v>
      </c>
      <c r="BW910">
        <v>1</v>
      </c>
    </row>
    <row r="911" spans="1:75" x14ac:dyDescent="0.15">
      <c r="A911">
        <v>3</v>
      </c>
      <c r="B911">
        <v>400501</v>
      </c>
      <c r="C911">
        <v>1</v>
      </c>
      <c r="D911" t="s">
        <v>713</v>
      </c>
      <c r="E911">
        <v>20141124</v>
      </c>
      <c r="F911">
        <v>1</v>
      </c>
      <c r="G911" t="s">
        <v>472</v>
      </c>
      <c r="H911">
        <v>1</v>
      </c>
      <c r="I911" t="s">
        <v>710</v>
      </c>
      <c r="J911">
        <v>0</v>
      </c>
      <c r="K911">
        <v>0</v>
      </c>
      <c r="L911">
        <v>5</v>
      </c>
      <c r="M911" t="s">
        <v>826</v>
      </c>
      <c r="N911" t="s">
        <v>827</v>
      </c>
      <c r="O911" t="s">
        <v>563</v>
      </c>
      <c r="P911">
        <v>1</v>
      </c>
      <c r="R911">
        <v>0</v>
      </c>
      <c r="S911">
        <v>0</v>
      </c>
      <c r="T911">
        <v>0</v>
      </c>
      <c r="U911">
        <v>0</v>
      </c>
      <c r="V911">
        <v>0</v>
      </c>
      <c r="W911">
        <v>0</v>
      </c>
      <c r="X911">
        <v>0</v>
      </c>
      <c r="Y911" t="s">
        <v>63</v>
      </c>
      <c r="Z911">
        <v>12</v>
      </c>
      <c r="AA911" t="s">
        <v>70</v>
      </c>
      <c r="AB911" t="s">
        <v>477</v>
      </c>
      <c r="AC911">
        <v>0</v>
      </c>
      <c r="AD911" t="s">
        <v>478</v>
      </c>
      <c r="AE911" t="s">
        <v>714</v>
      </c>
      <c r="AF911">
        <v>0</v>
      </c>
      <c r="AG911" t="s">
        <v>478</v>
      </c>
      <c r="AH911" t="s">
        <v>94</v>
      </c>
      <c r="AI911">
        <v>2.2000000000000002</v>
      </c>
      <c r="AJ911" t="s">
        <v>478</v>
      </c>
      <c r="AK911" t="s">
        <v>148</v>
      </c>
      <c r="AL911">
        <v>0</v>
      </c>
      <c r="AM911" t="s">
        <v>478</v>
      </c>
      <c r="AN911" t="s">
        <v>715</v>
      </c>
      <c r="AO911">
        <v>0</v>
      </c>
      <c r="AP911" t="s">
        <v>478</v>
      </c>
      <c r="AQ911">
        <v>5</v>
      </c>
      <c r="AR911" t="s">
        <v>528</v>
      </c>
      <c r="AS911">
        <v>13</v>
      </c>
      <c r="AT911" t="s">
        <v>529</v>
      </c>
      <c r="AU911">
        <v>7</v>
      </c>
      <c r="AV911" t="s">
        <v>487</v>
      </c>
      <c r="AW911">
        <v>1</v>
      </c>
      <c r="AX911" t="s">
        <v>482</v>
      </c>
      <c r="AY911">
        <v>0</v>
      </c>
      <c r="BA911">
        <v>0</v>
      </c>
      <c r="BC911">
        <v>0</v>
      </c>
      <c r="BE911">
        <v>0</v>
      </c>
      <c r="BF911">
        <v>0</v>
      </c>
      <c r="BG911">
        <v>0</v>
      </c>
      <c r="BH911">
        <v>0</v>
      </c>
      <c r="BI911">
        <v>0</v>
      </c>
      <c r="BJ911">
        <v>179</v>
      </c>
      <c r="BK911" t="s">
        <v>828</v>
      </c>
      <c r="BL911" t="s">
        <v>829</v>
      </c>
      <c r="BM911" t="s">
        <v>830</v>
      </c>
      <c r="BN911" t="s">
        <v>758</v>
      </c>
      <c r="BO911">
        <v>5</v>
      </c>
      <c r="BP911">
        <v>0</v>
      </c>
      <c r="BQ911">
        <v>1</v>
      </c>
      <c r="BR911" t="s">
        <v>81</v>
      </c>
      <c r="BS911">
        <v>50</v>
      </c>
      <c r="BT911" t="s">
        <v>759</v>
      </c>
      <c r="BU911">
        <v>1800</v>
      </c>
      <c r="BV911">
        <v>529</v>
      </c>
      <c r="BW911">
        <v>1</v>
      </c>
    </row>
    <row r="912" spans="1:75" x14ac:dyDescent="0.15">
      <c r="A912">
        <v>3</v>
      </c>
      <c r="B912">
        <v>400501</v>
      </c>
      <c r="C912">
        <v>1</v>
      </c>
      <c r="D912" t="s">
        <v>713</v>
      </c>
      <c r="E912">
        <v>20141124</v>
      </c>
      <c r="F912">
        <v>1</v>
      </c>
      <c r="G912" t="s">
        <v>472</v>
      </c>
      <c r="H912">
        <v>1</v>
      </c>
      <c r="I912" t="s">
        <v>710</v>
      </c>
      <c r="J912">
        <v>0</v>
      </c>
      <c r="K912">
        <v>0</v>
      </c>
      <c r="L912">
        <v>1</v>
      </c>
      <c r="M912" t="s">
        <v>802</v>
      </c>
      <c r="N912" t="s">
        <v>803</v>
      </c>
      <c r="O912" t="s">
        <v>804</v>
      </c>
      <c r="P912">
        <v>101</v>
      </c>
      <c r="R912">
        <v>0</v>
      </c>
      <c r="S912">
        <v>0</v>
      </c>
      <c r="T912">
        <v>0</v>
      </c>
      <c r="U912">
        <v>0</v>
      </c>
      <c r="V912">
        <v>0</v>
      </c>
      <c r="W912">
        <v>0</v>
      </c>
      <c r="X912">
        <v>0</v>
      </c>
      <c r="Y912" t="s">
        <v>63</v>
      </c>
      <c r="Z912">
        <v>84</v>
      </c>
      <c r="AA912" t="s">
        <v>70</v>
      </c>
      <c r="AB912" t="s">
        <v>477</v>
      </c>
      <c r="AC912">
        <v>17</v>
      </c>
      <c r="AD912" t="s">
        <v>478</v>
      </c>
      <c r="AE912" t="s">
        <v>714</v>
      </c>
      <c r="AF912">
        <v>1.3</v>
      </c>
      <c r="AG912" t="s">
        <v>478</v>
      </c>
      <c r="AH912" t="s">
        <v>94</v>
      </c>
      <c r="AI912">
        <v>0</v>
      </c>
      <c r="AJ912" t="s">
        <v>478</v>
      </c>
      <c r="AK912" t="s">
        <v>148</v>
      </c>
      <c r="AL912">
        <v>0</v>
      </c>
      <c r="AM912" t="s">
        <v>478</v>
      </c>
      <c r="AN912" t="s">
        <v>715</v>
      </c>
      <c r="AO912">
        <v>0.4</v>
      </c>
      <c r="AP912" t="s">
        <v>478</v>
      </c>
      <c r="AQ912">
        <v>2</v>
      </c>
      <c r="AR912" t="s">
        <v>479</v>
      </c>
      <c r="AS912">
        <v>2</v>
      </c>
      <c r="AT912" t="s">
        <v>480</v>
      </c>
      <c r="AU912">
        <v>2</v>
      </c>
      <c r="AV912" t="s">
        <v>481</v>
      </c>
      <c r="AW912">
        <v>1</v>
      </c>
      <c r="AX912" t="s">
        <v>482</v>
      </c>
      <c r="AY912">
        <v>0</v>
      </c>
      <c r="BA912">
        <v>0</v>
      </c>
      <c r="BC912">
        <v>0</v>
      </c>
      <c r="BE912">
        <v>0</v>
      </c>
      <c r="BF912">
        <v>1</v>
      </c>
      <c r="BG912">
        <v>0</v>
      </c>
      <c r="BH912">
        <v>0</v>
      </c>
      <c r="BI912">
        <v>0</v>
      </c>
      <c r="BJ912">
        <v>100</v>
      </c>
      <c r="BK912" t="s">
        <v>805</v>
      </c>
      <c r="BL912" t="s">
        <v>806</v>
      </c>
      <c r="BM912" t="s">
        <v>804</v>
      </c>
      <c r="BN912" t="s">
        <v>758</v>
      </c>
      <c r="BO912">
        <v>100</v>
      </c>
      <c r="BP912">
        <v>1000</v>
      </c>
      <c r="BQ912">
        <v>6</v>
      </c>
      <c r="BR912" t="s">
        <v>489</v>
      </c>
      <c r="BS912">
        <v>50</v>
      </c>
      <c r="BT912" t="s">
        <v>759</v>
      </c>
      <c r="BU912">
        <v>100</v>
      </c>
      <c r="BV912">
        <v>101</v>
      </c>
      <c r="BW912">
        <v>3</v>
      </c>
    </row>
    <row r="913" spans="1:75" x14ac:dyDescent="0.15">
      <c r="A913">
        <v>3</v>
      </c>
      <c r="B913">
        <v>400501</v>
      </c>
      <c r="C913">
        <v>1</v>
      </c>
      <c r="D913" t="s">
        <v>713</v>
      </c>
      <c r="E913">
        <v>20141124</v>
      </c>
      <c r="F913">
        <v>1</v>
      </c>
      <c r="G913" t="s">
        <v>472</v>
      </c>
      <c r="H913">
        <v>1</v>
      </c>
      <c r="I913" t="s">
        <v>710</v>
      </c>
      <c r="J913">
        <v>0</v>
      </c>
      <c r="K913">
        <v>0</v>
      </c>
      <c r="L913">
        <v>2</v>
      </c>
      <c r="M913" t="s">
        <v>506</v>
      </c>
      <c r="N913" t="s">
        <v>507</v>
      </c>
      <c r="O913" t="s">
        <v>508</v>
      </c>
      <c r="P913">
        <v>0</v>
      </c>
      <c r="R913">
        <v>0</v>
      </c>
      <c r="S913">
        <v>0</v>
      </c>
      <c r="T913">
        <v>0</v>
      </c>
      <c r="U913">
        <v>0</v>
      </c>
      <c r="V913">
        <v>0</v>
      </c>
      <c r="W913">
        <v>0</v>
      </c>
      <c r="X913">
        <v>0</v>
      </c>
      <c r="Y913" t="s">
        <v>63</v>
      </c>
      <c r="Z913">
        <v>0</v>
      </c>
      <c r="AA913" t="s">
        <v>70</v>
      </c>
      <c r="AB913" t="s">
        <v>477</v>
      </c>
      <c r="AC913">
        <v>0</v>
      </c>
      <c r="AD913" t="s">
        <v>478</v>
      </c>
      <c r="AE913" t="s">
        <v>714</v>
      </c>
      <c r="AF913">
        <v>0</v>
      </c>
      <c r="AG913" t="s">
        <v>478</v>
      </c>
      <c r="AH913" t="s">
        <v>94</v>
      </c>
      <c r="AI913">
        <v>0</v>
      </c>
      <c r="AJ913" t="s">
        <v>478</v>
      </c>
      <c r="AK913" t="s">
        <v>148</v>
      </c>
      <c r="AL913">
        <v>0</v>
      </c>
      <c r="AM913" t="s">
        <v>478</v>
      </c>
      <c r="AN913" t="s">
        <v>715</v>
      </c>
      <c r="AO913">
        <v>0.4</v>
      </c>
      <c r="AP913" t="s">
        <v>478</v>
      </c>
      <c r="AQ913">
        <v>2</v>
      </c>
      <c r="AR913" t="s">
        <v>479</v>
      </c>
      <c r="AS913">
        <v>2</v>
      </c>
      <c r="AT913" t="s">
        <v>480</v>
      </c>
      <c r="AU913">
        <v>2</v>
      </c>
      <c r="AV913" t="s">
        <v>481</v>
      </c>
      <c r="AW913">
        <v>1</v>
      </c>
      <c r="AX913" t="s">
        <v>482</v>
      </c>
      <c r="AY913">
        <v>0</v>
      </c>
      <c r="BA913">
        <v>0</v>
      </c>
      <c r="BC913">
        <v>0</v>
      </c>
      <c r="BE913">
        <v>0</v>
      </c>
      <c r="BF913">
        <v>1</v>
      </c>
      <c r="BG913">
        <v>0</v>
      </c>
      <c r="BH913">
        <v>0</v>
      </c>
      <c r="BI913">
        <v>0</v>
      </c>
      <c r="BJ913">
        <v>170</v>
      </c>
      <c r="BK913" t="s">
        <v>761</v>
      </c>
      <c r="BL913" t="s">
        <v>762</v>
      </c>
      <c r="BM913" t="s">
        <v>508</v>
      </c>
      <c r="BN913" t="s">
        <v>758</v>
      </c>
      <c r="BO913">
        <v>0.4</v>
      </c>
      <c r="BP913">
        <v>0</v>
      </c>
      <c r="BQ913">
        <v>1</v>
      </c>
      <c r="BR913" t="s">
        <v>81</v>
      </c>
      <c r="BS913">
        <v>50</v>
      </c>
      <c r="BT913" t="s">
        <v>759</v>
      </c>
      <c r="BU913">
        <v>1000</v>
      </c>
      <c r="BV913">
        <v>128</v>
      </c>
      <c r="BW913">
        <v>1</v>
      </c>
    </row>
    <row r="914" spans="1:75" x14ac:dyDescent="0.15">
      <c r="A914">
        <v>3</v>
      </c>
      <c r="B914">
        <v>400501</v>
      </c>
      <c r="C914">
        <v>1</v>
      </c>
      <c r="D914" t="s">
        <v>713</v>
      </c>
      <c r="E914">
        <v>20141124</v>
      </c>
      <c r="F914">
        <v>1</v>
      </c>
      <c r="G914" t="s">
        <v>472</v>
      </c>
      <c r="H914">
        <v>1</v>
      </c>
      <c r="I914" t="s">
        <v>710</v>
      </c>
      <c r="J914">
        <v>0</v>
      </c>
      <c r="K914">
        <v>0</v>
      </c>
      <c r="L914">
        <v>3</v>
      </c>
      <c r="M914" t="s">
        <v>585</v>
      </c>
      <c r="N914" t="s">
        <v>586</v>
      </c>
      <c r="O914" t="s">
        <v>587</v>
      </c>
      <c r="P914">
        <v>2</v>
      </c>
      <c r="R914">
        <v>0</v>
      </c>
      <c r="S914">
        <v>0</v>
      </c>
      <c r="T914">
        <v>0</v>
      </c>
      <c r="U914">
        <v>0</v>
      </c>
      <c r="V914">
        <v>0</v>
      </c>
      <c r="W914">
        <v>0</v>
      </c>
      <c r="X914">
        <v>0</v>
      </c>
      <c r="Y914" t="s">
        <v>63</v>
      </c>
      <c r="Z914">
        <v>20</v>
      </c>
      <c r="AA914" t="s">
        <v>70</v>
      </c>
      <c r="AB914" t="s">
        <v>477</v>
      </c>
      <c r="AC914">
        <v>0</v>
      </c>
      <c r="AD914" t="s">
        <v>478</v>
      </c>
      <c r="AE914" t="s">
        <v>714</v>
      </c>
      <c r="AF914">
        <v>0</v>
      </c>
      <c r="AG914" t="s">
        <v>478</v>
      </c>
      <c r="AH914" t="s">
        <v>94</v>
      </c>
      <c r="AI914">
        <v>4.9000000000000004</v>
      </c>
      <c r="AJ914" t="s">
        <v>478</v>
      </c>
      <c r="AK914" t="s">
        <v>148</v>
      </c>
      <c r="AL914">
        <v>0</v>
      </c>
      <c r="AM914" t="s">
        <v>478</v>
      </c>
      <c r="AN914" t="s">
        <v>715</v>
      </c>
      <c r="AO914">
        <v>0</v>
      </c>
      <c r="AP914" t="s">
        <v>478</v>
      </c>
      <c r="AQ914">
        <v>2</v>
      </c>
      <c r="AR914" t="s">
        <v>479</v>
      </c>
      <c r="AS914">
        <v>2</v>
      </c>
      <c r="AT914" t="s">
        <v>480</v>
      </c>
      <c r="AU914">
        <v>2</v>
      </c>
      <c r="AV914" t="s">
        <v>481</v>
      </c>
      <c r="AW914">
        <v>1</v>
      </c>
      <c r="AX914" t="s">
        <v>482</v>
      </c>
      <c r="AY914">
        <v>0</v>
      </c>
      <c r="BA914">
        <v>0</v>
      </c>
      <c r="BC914">
        <v>0</v>
      </c>
      <c r="BE914">
        <v>0</v>
      </c>
      <c r="BF914">
        <v>1</v>
      </c>
      <c r="BG914">
        <v>0</v>
      </c>
      <c r="BH914">
        <v>0</v>
      </c>
      <c r="BI914">
        <v>0</v>
      </c>
      <c r="BJ914">
        <v>24</v>
      </c>
      <c r="BK914" t="s">
        <v>588</v>
      </c>
      <c r="BL914" t="s">
        <v>853</v>
      </c>
      <c r="BM914" t="s">
        <v>587</v>
      </c>
      <c r="BN914" t="s">
        <v>758</v>
      </c>
      <c r="BO914">
        <v>6</v>
      </c>
      <c r="BP914">
        <v>0</v>
      </c>
      <c r="BQ914">
        <v>1</v>
      </c>
      <c r="BR914" t="s">
        <v>81</v>
      </c>
      <c r="BS914">
        <v>50</v>
      </c>
      <c r="BT914" t="s">
        <v>759</v>
      </c>
      <c r="BU914">
        <v>1000</v>
      </c>
      <c r="BV914">
        <v>326</v>
      </c>
      <c r="BW914">
        <v>1</v>
      </c>
    </row>
    <row r="915" spans="1:75" x14ac:dyDescent="0.15">
      <c r="A915">
        <v>3</v>
      </c>
      <c r="B915">
        <v>400501</v>
      </c>
      <c r="C915">
        <v>1</v>
      </c>
      <c r="D915" t="s">
        <v>713</v>
      </c>
      <c r="E915">
        <v>20141124</v>
      </c>
      <c r="F915">
        <v>1</v>
      </c>
      <c r="G915" t="s">
        <v>472</v>
      </c>
      <c r="H915">
        <v>1</v>
      </c>
      <c r="I915" t="s">
        <v>710</v>
      </c>
      <c r="J915">
        <v>0</v>
      </c>
      <c r="K915">
        <v>0</v>
      </c>
      <c r="L915">
        <v>4</v>
      </c>
      <c r="M915" t="s">
        <v>503</v>
      </c>
      <c r="N915" t="s">
        <v>504</v>
      </c>
      <c r="O915" t="s">
        <v>505</v>
      </c>
      <c r="P915">
        <v>2</v>
      </c>
      <c r="R915">
        <v>0</v>
      </c>
      <c r="S915">
        <v>0</v>
      </c>
      <c r="T915">
        <v>0</v>
      </c>
      <c r="U915">
        <v>0</v>
      </c>
      <c r="V915">
        <v>0</v>
      </c>
      <c r="W915">
        <v>0</v>
      </c>
      <c r="X915">
        <v>0</v>
      </c>
      <c r="Y915" t="s">
        <v>63</v>
      </c>
      <c r="Z915">
        <v>55</v>
      </c>
      <c r="AA915" t="s">
        <v>70</v>
      </c>
      <c r="AB915" t="s">
        <v>477</v>
      </c>
      <c r="AC915">
        <v>0</v>
      </c>
      <c r="AD915" t="s">
        <v>478</v>
      </c>
      <c r="AE915" t="s">
        <v>714</v>
      </c>
      <c r="AF915">
        <v>6</v>
      </c>
      <c r="AG915" t="s">
        <v>478</v>
      </c>
      <c r="AH915" t="s">
        <v>94</v>
      </c>
      <c r="AI915">
        <v>0</v>
      </c>
      <c r="AJ915" t="s">
        <v>478</v>
      </c>
      <c r="AK915" t="s">
        <v>148</v>
      </c>
      <c r="AL915">
        <v>0</v>
      </c>
      <c r="AM915" t="s">
        <v>478</v>
      </c>
      <c r="AN915" t="s">
        <v>715</v>
      </c>
      <c r="AO915">
        <v>0</v>
      </c>
      <c r="AP915" t="s">
        <v>478</v>
      </c>
      <c r="AQ915">
        <v>2</v>
      </c>
      <c r="AR915" t="s">
        <v>479</v>
      </c>
      <c r="AS915">
        <v>2</v>
      </c>
      <c r="AT915" t="s">
        <v>480</v>
      </c>
      <c r="AU915">
        <v>2</v>
      </c>
      <c r="AV915" t="s">
        <v>481</v>
      </c>
      <c r="AW915">
        <v>1</v>
      </c>
      <c r="AX915" t="s">
        <v>482</v>
      </c>
      <c r="AY915">
        <v>0</v>
      </c>
      <c r="BA915">
        <v>0</v>
      </c>
      <c r="BC915">
        <v>0</v>
      </c>
      <c r="BE915">
        <v>0</v>
      </c>
      <c r="BF915">
        <v>1</v>
      </c>
      <c r="BG915">
        <v>0</v>
      </c>
      <c r="BH915">
        <v>0</v>
      </c>
      <c r="BI915">
        <v>0</v>
      </c>
      <c r="BJ915">
        <v>141</v>
      </c>
      <c r="BK915" t="s">
        <v>778</v>
      </c>
      <c r="BL915" t="s">
        <v>779</v>
      </c>
      <c r="BM915" t="s">
        <v>505</v>
      </c>
      <c r="BN915" t="s">
        <v>758</v>
      </c>
      <c r="BO915">
        <v>6</v>
      </c>
      <c r="BP915">
        <v>0</v>
      </c>
      <c r="BQ915">
        <v>1</v>
      </c>
      <c r="BR915" t="s">
        <v>81</v>
      </c>
      <c r="BS915">
        <v>50</v>
      </c>
      <c r="BT915" t="s">
        <v>759</v>
      </c>
      <c r="BU915">
        <v>1350</v>
      </c>
      <c r="BV915">
        <v>394</v>
      </c>
      <c r="BW915">
        <v>1</v>
      </c>
    </row>
    <row r="916" spans="1:75" x14ac:dyDescent="0.15">
      <c r="A916">
        <v>3</v>
      </c>
      <c r="B916">
        <v>400501</v>
      </c>
      <c r="C916">
        <v>1</v>
      </c>
      <c r="D916" t="s">
        <v>713</v>
      </c>
      <c r="E916">
        <v>20141124</v>
      </c>
      <c r="F916">
        <v>1</v>
      </c>
      <c r="G916" t="s">
        <v>472</v>
      </c>
      <c r="H916">
        <v>1</v>
      </c>
      <c r="I916" t="s">
        <v>710</v>
      </c>
      <c r="J916">
        <v>0</v>
      </c>
      <c r="K916">
        <v>0</v>
      </c>
      <c r="L916">
        <v>5</v>
      </c>
      <c r="M916" t="s">
        <v>786</v>
      </c>
      <c r="N916" t="s">
        <v>787</v>
      </c>
      <c r="O916" t="s">
        <v>788</v>
      </c>
      <c r="P916">
        <v>0</v>
      </c>
      <c r="R916">
        <v>0</v>
      </c>
      <c r="S916">
        <v>0</v>
      </c>
      <c r="T916">
        <v>0</v>
      </c>
      <c r="U916">
        <v>0</v>
      </c>
      <c r="V916">
        <v>0</v>
      </c>
      <c r="W916">
        <v>0</v>
      </c>
      <c r="X916">
        <v>0</v>
      </c>
      <c r="Y916" t="s">
        <v>63</v>
      </c>
      <c r="Z916">
        <v>0</v>
      </c>
      <c r="AA916" t="s">
        <v>70</v>
      </c>
      <c r="AB916" t="s">
        <v>477</v>
      </c>
      <c r="AC916">
        <v>0</v>
      </c>
      <c r="AD916" t="s">
        <v>478</v>
      </c>
      <c r="AE916" t="s">
        <v>714</v>
      </c>
      <c r="AF916">
        <v>0</v>
      </c>
      <c r="AG916" t="s">
        <v>478</v>
      </c>
      <c r="AH916" t="s">
        <v>94</v>
      </c>
      <c r="AI916">
        <v>0</v>
      </c>
      <c r="AJ916" t="s">
        <v>478</v>
      </c>
      <c r="AK916" t="s">
        <v>148</v>
      </c>
      <c r="AL916">
        <v>0</v>
      </c>
      <c r="AM916" t="s">
        <v>478</v>
      </c>
      <c r="AN916" t="s">
        <v>715</v>
      </c>
      <c r="AO916">
        <v>0</v>
      </c>
      <c r="AP916" t="s">
        <v>478</v>
      </c>
      <c r="AQ916">
        <v>2</v>
      </c>
      <c r="AR916" t="s">
        <v>479</v>
      </c>
      <c r="AS916">
        <v>2</v>
      </c>
      <c r="AT916" t="s">
        <v>480</v>
      </c>
      <c r="AU916">
        <v>2</v>
      </c>
      <c r="AV916" t="s">
        <v>481</v>
      </c>
      <c r="AW916">
        <v>1</v>
      </c>
      <c r="AX916" t="s">
        <v>482</v>
      </c>
      <c r="AY916">
        <v>0</v>
      </c>
      <c r="BA916">
        <v>0</v>
      </c>
      <c r="BC916">
        <v>0</v>
      </c>
      <c r="BE916">
        <v>0</v>
      </c>
      <c r="BF916">
        <v>1</v>
      </c>
      <c r="BG916">
        <v>0</v>
      </c>
      <c r="BH916">
        <v>0</v>
      </c>
      <c r="BI916">
        <v>0</v>
      </c>
      <c r="BJ916">
        <v>179</v>
      </c>
      <c r="BK916" t="s">
        <v>789</v>
      </c>
      <c r="BL916" t="s">
        <v>790</v>
      </c>
      <c r="BM916" t="s">
        <v>788</v>
      </c>
      <c r="BN916" t="s">
        <v>758</v>
      </c>
      <c r="BO916">
        <v>0.1</v>
      </c>
      <c r="BP916">
        <v>0</v>
      </c>
      <c r="BQ916">
        <v>1</v>
      </c>
      <c r="BR916" t="s">
        <v>81</v>
      </c>
      <c r="BS916">
        <v>50</v>
      </c>
      <c r="BT916" t="s">
        <v>759</v>
      </c>
      <c r="BU916">
        <v>1000</v>
      </c>
      <c r="BV916">
        <v>539</v>
      </c>
      <c r="BW916">
        <v>1</v>
      </c>
    </row>
    <row r="917" spans="1:75" x14ac:dyDescent="0.15">
      <c r="A917">
        <v>3</v>
      </c>
      <c r="B917">
        <v>400501</v>
      </c>
      <c r="C917">
        <v>1</v>
      </c>
      <c r="D917" t="s">
        <v>713</v>
      </c>
      <c r="E917">
        <v>20141124</v>
      </c>
      <c r="F917">
        <v>1</v>
      </c>
      <c r="G917" t="s">
        <v>472</v>
      </c>
      <c r="H917">
        <v>1</v>
      </c>
      <c r="I917" t="s">
        <v>710</v>
      </c>
      <c r="J917">
        <v>0</v>
      </c>
      <c r="K917">
        <v>0</v>
      </c>
      <c r="L917">
        <v>6</v>
      </c>
      <c r="M917" t="s">
        <v>652</v>
      </c>
      <c r="N917" t="s">
        <v>653</v>
      </c>
      <c r="O917" t="s">
        <v>654</v>
      </c>
      <c r="P917">
        <v>0</v>
      </c>
      <c r="R917">
        <v>0</v>
      </c>
      <c r="S917">
        <v>0</v>
      </c>
      <c r="T917">
        <v>0</v>
      </c>
      <c r="U917">
        <v>0</v>
      </c>
      <c r="V917">
        <v>0</v>
      </c>
      <c r="W917">
        <v>0</v>
      </c>
      <c r="X917">
        <v>0</v>
      </c>
      <c r="Y917" t="s">
        <v>63</v>
      </c>
      <c r="Z917">
        <v>0</v>
      </c>
      <c r="AA917" t="s">
        <v>70</v>
      </c>
      <c r="AB917" t="s">
        <v>477</v>
      </c>
      <c r="AC917">
        <v>0</v>
      </c>
      <c r="AD917" t="s">
        <v>478</v>
      </c>
      <c r="AE917" t="s">
        <v>714</v>
      </c>
      <c r="AF917">
        <v>0</v>
      </c>
      <c r="AG917" t="s">
        <v>478</v>
      </c>
      <c r="AH917" t="s">
        <v>94</v>
      </c>
      <c r="AI917">
        <v>0</v>
      </c>
      <c r="AJ917" t="s">
        <v>478</v>
      </c>
      <c r="AK917" t="s">
        <v>148</v>
      </c>
      <c r="AL917">
        <v>0</v>
      </c>
      <c r="AM917" t="s">
        <v>478</v>
      </c>
      <c r="AN917" t="s">
        <v>715</v>
      </c>
      <c r="AO917">
        <v>0</v>
      </c>
      <c r="AP917" t="s">
        <v>478</v>
      </c>
      <c r="AQ917">
        <v>2</v>
      </c>
      <c r="AR917" t="s">
        <v>479</v>
      </c>
      <c r="AS917">
        <v>2</v>
      </c>
      <c r="AT917" t="s">
        <v>480</v>
      </c>
      <c r="AU917">
        <v>2</v>
      </c>
      <c r="AV917" t="s">
        <v>481</v>
      </c>
      <c r="AW917">
        <v>1</v>
      </c>
      <c r="AX917" t="s">
        <v>482</v>
      </c>
      <c r="AY917">
        <v>0</v>
      </c>
      <c r="BA917">
        <v>0</v>
      </c>
      <c r="BC917">
        <v>0</v>
      </c>
      <c r="BE917">
        <v>0</v>
      </c>
      <c r="BF917">
        <v>1</v>
      </c>
      <c r="BG917">
        <v>0</v>
      </c>
      <c r="BH917">
        <v>0</v>
      </c>
      <c r="BI917">
        <v>0</v>
      </c>
      <c r="BJ917">
        <v>999</v>
      </c>
      <c r="BN917" t="s">
        <v>487</v>
      </c>
      <c r="BO917">
        <v>0</v>
      </c>
      <c r="BP917">
        <v>0</v>
      </c>
      <c r="BQ917">
        <v>1</v>
      </c>
      <c r="BR917" t="s">
        <v>81</v>
      </c>
      <c r="BS917">
        <v>99</v>
      </c>
      <c r="BT917" t="s">
        <v>655</v>
      </c>
      <c r="BU917">
        <v>999000</v>
      </c>
      <c r="BV917">
        <v>1</v>
      </c>
      <c r="BW917">
        <v>1</v>
      </c>
    </row>
    <row r="918" spans="1:75" x14ac:dyDescent="0.15">
      <c r="A918">
        <v>3</v>
      </c>
      <c r="B918">
        <v>400501</v>
      </c>
      <c r="C918">
        <v>1</v>
      </c>
      <c r="D918" t="s">
        <v>713</v>
      </c>
      <c r="E918">
        <v>20141124</v>
      </c>
      <c r="F918">
        <v>1</v>
      </c>
      <c r="G918" t="s">
        <v>472</v>
      </c>
      <c r="H918">
        <v>1</v>
      </c>
      <c r="I918" t="s">
        <v>710</v>
      </c>
      <c r="J918">
        <v>0</v>
      </c>
      <c r="K918">
        <v>0</v>
      </c>
      <c r="L918">
        <v>7</v>
      </c>
      <c r="M918" t="s">
        <v>510</v>
      </c>
      <c r="N918" t="s">
        <v>511</v>
      </c>
      <c r="O918" t="s">
        <v>512</v>
      </c>
      <c r="P918">
        <v>2</v>
      </c>
      <c r="R918">
        <v>0</v>
      </c>
      <c r="S918">
        <v>0</v>
      </c>
      <c r="T918">
        <v>0</v>
      </c>
      <c r="U918">
        <v>0</v>
      </c>
      <c r="V918">
        <v>0</v>
      </c>
      <c r="W918">
        <v>0</v>
      </c>
      <c r="X918">
        <v>0</v>
      </c>
      <c r="Y918" t="s">
        <v>63</v>
      </c>
      <c r="Z918">
        <v>7</v>
      </c>
      <c r="AA918" t="s">
        <v>70</v>
      </c>
      <c r="AB918" t="s">
        <v>477</v>
      </c>
      <c r="AC918">
        <v>0.8</v>
      </c>
      <c r="AD918" t="s">
        <v>478</v>
      </c>
      <c r="AE918" t="s">
        <v>714</v>
      </c>
      <c r="AF918">
        <v>0</v>
      </c>
      <c r="AG918" t="s">
        <v>478</v>
      </c>
      <c r="AH918" t="s">
        <v>94</v>
      </c>
      <c r="AI918">
        <v>1</v>
      </c>
      <c r="AJ918" t="s">
        <v>478</v>
      </c>
      <c r="AK918" t="s">
        <v>148</v>
      </c>
      <c r="AL918">
        <v>0</v>
      </c>
      <c r="AM918" t="s">
        <v>478</v>
      </c>
      <c r="AN918" t="s">
        <v>715</v>
      </c>
      <c r="AO918">
        <v>1.4</v>
      </c>
      <c r="AP918" t="s">
        <v>478</v>
      </c>
      <c r="AQ918">
        <v>2</v>
      </c>
      <c r="AR918" t="s">
        <v>479</v>
      </c>
      <c r="AS918">
        <v>2</v>
      </c>
      <c r="AT918" t="s">
        <v>480</v>
      </c>
      <c r="AU918">
        <v>2</v>
      </c>
      <c r="AV918" t="s">
        <v>481</v>
      </c>
      <c r="AW918">
        <v>1</v>
      </c>
      <c r="AX918" t="s">
        <v>482</v>
      </c>
      <c r="AY918">
        <v>0</v>
      </c>
      <c r="BA918">
        <v>0</v>
      </c>
      <c r="BC918">
        <v>0</v>
      </c>
      <c r="BE918">
        <v>0</v>
      </c>
      <c r="BF918">
        <v>1</v>
      </c>
      <c r="BG918">
        <v>0</v>
      </c>
      <c r="BH918">
        <v>0</v>
      </c>
      <c r="BI918">
        <v>0</v>
      </c>
      <c r="BJ918">
        <v>171</v>
      </c>
      <c r="BK918" t="s">
        <v>833</v>
      </c>
      <c r="BL918" t="s">
        <v>834</v>
      </c>
      <c r="BM918" t="s">
        <v>512</v>
      </c>
      <c r="BN918" t="s">
        <v>758</v>
      </c>
      <c r="BO918">
        <v>10</v>
      </c>
      <c r="BP918">
        <v>0</v>
      </c>
      <c r="BQ918">
        <v>1</v>
      </c>
      <c r="BR918" t="s">
        <v>81</v>
      </c>
      <c r="BS918">
        <v>50</v>
      </c>
      <c r="BT918" t="s">
        <v>759</v>
      </c>
      <c r="BU918">
        <v>1800</v>
      </c>
      <c r="BV918">
        <v>333</v>
      </c>
      <c r="BW918">
        <v>1</v>
      </c>
    </row>
    <row r="919" spans="1:75" x14ac:dyDescent="0.15">
      <c r="A919">
        <v>3</v>
      </c>
      <c r="B919">
        <v>400501</v>
      </c>
      <c r="C919">
        <v>1</v>
      </c>
      <c r="D919" t="s">
        <v>713</v>
      </c>
      <c r="E919">
        <v>20141124</v>
      </c>
      <c r="F919">
        <v>1</v>
      </c>
      <c r="G919" t="s">
        <v>472</v>
      </c>
      <c r="H919">
        <v>1</v>
      </c>
      <c r="I919" t="s">
        <v>710</v>
      </c>
      <c r="J919">
        <v>0</v>
      </c>
      <c r="K919">
        <v>0</v>
      </c>
      <c r="L919">
        <v>8</v>
      </c>
      <c r="M919" t="s">
        <v>561</v>
      </c>
      <c r="N919" t="s">
        <v>562</v>
      </c>
      <c r="O919" t="s">
        <v>563</v>
      </c>
      <c r="P919">
        <v>3</v>
      </c>
      <c r="R919">
        <v>0</v>
      </c>
      <c r="S919">
        <v>0</v>
      </c>
      <c r="T919">
        <v>0</v>
      </c>
      <c r="U919">
        <v>0</v>
      </c>
      <c r="V919">
        <v>0</v>
      </c>
      <c r="W919">
        <v>0</v>
      </c>
      <c r="X919">
        <v>0</v>
      </c>
      <c r="Y919" t="s">
        <v>63</v>
      </c>
      <c r="Z919">
        <v>23</v>
      </c>
      <c r="AA919" t="s">
        <v>70</v>
      </c>
      <c r="AB919" t="s">
        <v>477</v>
      </c>
      <c r="AC919">
        <v>0</v>
      </c>
      <c r="AD919" t="s">
        <v>478</v>
      </c>
      <c r="AE919" t="s">
        <v>714</v>
      </c>
      <c r="AF919">
        <v>0</v>
      </c>
      <c r="AG919" t="s">
        <v>478</v>
      </c>
      <c r="AH919" t="s">
        <v>94</v>
      </c>
      <c r="AI919">
        <v>5.5</v>
      </c>
      <c r="AJ919" t="s">
        <v>478</v>
      </c>
      <c r="AK919" t="s">
        <v>148</v>
      </c>
      <c r="AL919">
        <v>0</v>
      </c>
      <c r="AM919" t="s">
        <v>478</v>
      </c>
      <c r="AN919" t="s">
        <v>715</v>
      </c>
      <c r="AO919">
        <v>0</v>
      </c>
      <c r="AP919" t="s">
        <v>478</v>
      </c>
      <c r="AQ919">
        <v>2</v>
      </c>
      <c r="AR919" t="s">
        <v>479</v>
      </c>
      <c r="AS919">
        <v>2</v>
      </c>
      <c r="AT919" t="s">
        <v>480</v>
      </c>
      <c r="AU919">
        <v>2</v>
      </c>
      <c r="AV919" t="s">
        <v>481</v>
      </c>
      <c r="AW919">
        <v>1</v>
      </c>
      <c r="AX919" t="s">
        <v>482</v>
      </c>
      <c r="AY919">
        <v>0</v>
      </c>
      <c r="BA919">
        <v>0</v>
      </c>
      <c r="BC919">
        <v>0</v>
      </c>
      <c r="BE919">
        <v>0</v>
      </c>
      <c r="BF919">
        <v>1</v>
      </c>
      <c r="BG919">
        <v>0</v>
      </c>
      <c r="BH919">
        <v>0</v>
      </c>
      <c r="BI919">
        <v>0</v>
      </c>
      <c r="BJ919">
        <v>179</v>
      </c>
      <c r="BK919" t="s">
        <v>564</v>
      </c>
      <c r="BL919" t="s">
        <v>854</v>
      </c>
      <c r="BM919" t="s">
        <v>563</v>
      </c>
      <c r="BN919" t="s">
        <v>758</v>
      </c>
      <c r="BO919">
        <v>10</v>
      </c>
      <c r="BP919">
        <v>0</v>
      </c>
      <c r="BQ919">
        <v>1</v>
      </c>
      <c r="BR919" t="s">
        <v>81</v>
      </c>
      <c r="BS919">
        <v>50</v>
      </c>
      <c r="BT919" t="s">
        <v>759</v>
      </c>
      <c r="BU919">
        <v>1800</v>
      </c>
      <c r="BV919">
        <v>454</v>
      </c>
      <c r="BW919">
        <v>1</v>
      </c>
    </row>
    <row r="920" spans="1:75" x14ac:dyDescent="0.15">
      <c r="A920">
        <v>3</v>
      </c>
      <c r="B920">
        <v>400501</v>
      </c>
      <c r="C920">
        <v>1</v>
      </c>
      <c r="D920" t="s">
        <v>713</v>
      </c>
      <c r="E920">
        <v>20141124</v>
      </c>
      <c r="F920">
        <v>1</v>
      </c>
      <c r="G920" t="s">
        <v>472</v>
      </c>
      <c r="H920">
        <v>1</v>
      </c>
      <c r="I920" t="s">
        <v>710</v>
      </c>
      <c r="J920">
        <v>0</v>
      </c>
      <c r="K920">
        <v>0</v>
      </c>
      <c r="L920">
        <v>9</v>
      </c>
      <c r="M920" t="s">
        <v>558</v>
      </c>
      <c r="N920" t="s">
        <v>559</v>
      </c>
      <c r="O920" t="s">
        <v>560</v>
      </c>
      <c r="P920">
        <v>1</v>
      </c>
      <c r="R920">
        <v>0</v>
      </c>
      <c r="S920">
        <v>0</v>
      </c>
      <c r="T920">
        <v>0</v>
      </c>
      <c r="U920">
        <v>0</v>
      </c>
      <c r="V920">
        <v>0</v>
      </c>
      <c r="W920">
        <v>0</v>
      </c>
      <c r="X920">
        <v>0</v>
      </c>
      <c r="Y920" t="s">
        <v>63</v>
      </c>
      <c r="Z920">
        <v>12</v>
      </c>
      <c r="AA920" t="s">
        <v>70</v>
      </c>
      <c r="AB920" t="s">
        <v>477</v>
      </c>
      <c r="AC920">
        <v>0</v>
      </c>
      <c r="AD920" t="s">
        <v>478</v>
      </c>
      <c r="AE920" t="s">
        <v>714</v>
      </c>
      <c r="AF920">
        <v>0</v>
      </c>
      <c r="AG920" t="s">
        <v>478</v>
      </c>
      <c r="AH920" t="s">
        <v>94</v>
      </c>
      <c r="AI920">
        <v>3</v>
      </c>
      <c r="AJ920" t="s">
        <v>478</v>
      </c>
      <c r="AK920" t="s">
        <v>148</v>
      </c>
      <c r="AL920">
        <v>0</v>
      </c>
      <c r="AM920" t="s">
        <v>478</v>
      </c>
      <c r="AN920" t="s">
        <v>715</v>
      </c>
      <c r="AO920">
        <v>0</v>
      </c>
      <c r="AP920" t="s">
        <v>478</v>
      </c>
      <c r="AQ920">
        <v>2</v>
      </c>
      <c r="AR920" t="s">
        <v>479</v>
      </c>
      <c r="AS920">
        <v>2</v>
      </c>
      <c r="AT920" t="s">
        <v>480</v>
      </c>
      <c r="AU920">
        <v>2</v>
      </c>
      <c r="AV920" t="s">
        <v>481</v>
      </c>
      <c r="AW920">
        <v>1</v>
      </c>
      <c r="AX920" t="s">
        <v>482</v>
      </c>
      <c r="AY920">
        <v>0</v>
      </c>
      <c r="BA920">
        <v>0</v>
      </c>
      <c r="BC920">
        <v>0</v>
      </c>
      <c r="BE920">
        <v>0</v>
      </c>
      <c r="BF920">
        <v>1</v>
      </c>
      <c r="BG920">
        <v>0</v>
      </c>
      <c r="BH920">
        <v>0</v>
      </c>
      <c r="BI920">
        <v>0</v>
      </c>
      <c r="BJ920">
        <v>30</v>
      </c>
      <c r="BK920" t="s">
        <v>831</v>
      </c>
      <c r="BL920" t="s">
        <v>832</v>
      </c>
      <c r="BM920" t="s">
        <v>560</v>
      </c>
      <c r="BN920" t="s">
        <v>758</v>
      </c>
      <c r="BO920">
        <v>3</v>
      </c>
      <c r="BP920">
        <v>0</v>
      </c>
      <c r="BQ920">
        <v>1</v>
      </c>
      <c r="BR920" t="s">
        <v>81</v>
      </c>
      <c r="BS920">
        <v>50</v>
      </c>
      <c r="BT920" t="s">
        <v>759</v>
      </c>
      <c r="BU920">
        <v>1000</v>
      </c>
      <c r="BV920">
        <v>220</v>
      </c>
      <c r="BW920">
        <v>1</v>
      </c>
    </row>
    <row r="921" spans="1:75" x14ac:dyDescent="0.15">
      <c r="A921">
        <v>3</v>
      </c>
      <c r="B921">
        <v>400501</v>
      </c>
      <c r="C921">
        <v>1</v>
      </c>
      <c r="D921" t="s">
        <v>713</v>
      </c>
      <c r="E921">
        <v>20141124</v>
      </c>
      <c r="F921">
        <v>1</v>
      </c>
      <c r="G921" t="s">
        <v>472</v>
      </c>
      <c r="H921">
        <v>1</v>
      </c>
      <c r="I921" t="s">
        <v>710</v>
      </c>
      <c r="J921">
        <v>0</v>
      </c>
      <c r="K921">
        <v>0</v>
      </c>
      <c r="L921">
        <v>10</v>
      </c>
      <c r="M921" t="s">
        <v>879</v>
      </c>
      <c r="N921" t="s">
        <v>880</v>
      </c>
      <c r="O921" t="s">
        <v>881</v>
      </c>
      <c r="P921">
        <v>14</v>
      </c>
      <c r="R921">
        <v>0</v>
      </c>
      <c r="S921">
        <v>0</v>
      </c>
      <c r="T921">
        <v>0</v>
      </c>
      <c r="U921">
        <v>0</v>
      </c>
      <c r="V921">
        <v>0</v>
      </c>
      <c r="W921">
        <v>0</v>
      </c>
      <c r="X921">
        <v>0</v>
      </c>
      <c r="Y921" t="s">
        <v>63</v>
      </c>
      <c r="Z921">
        <v>9</v>
      </c>
      <c r="AA921" t="s">
        <v>70</v>
      </c>
      <c r="AB921" t="s">
        <v>477</v>
      </c>
      <c r="AC921">
        <v>0.2</v>
      </c>
      <c r="AD921" t="s">
        <v>478</v>
      </c>
      <c r="AE921" t="s">
        <v>714</v>
      </c>
      <c r="AF921">
        <v>0.1</v>
      </c>
      <c r="AG921" t="s">
        <v>478</v>
      </c>
      <c r="AH921" t="s">
        <v>94</v>
      </c>
      <c r="AI921">
        <v>2.1</v>
      </c>
      <c r="AJ921" t="s">
        <v>478</v>
      </c>
      <c r="AK921" t="s">
        <v>148</v>
      </c>
      <c r="AL921">
        <v>0.7</v>
      </c>
      <c r="AM921" t="s">
        <v>478</v>
      </c>
      <c r="AN921" t="s">
        <v>715</v>
      </c>
      <c r="AO921">
        <v>0</v>
      </c>
      <c r="AP921" t="s">
        <v>478</v>
      </c>
      <c r="AQ921">
        <v>2</v>
      </c>
      <c r="AR921" t="s">
        <v>479</v>
      </c>
      <c r="AS921">
        <v>2</v>
      </c>
      <c r="AT921" t="s">
        <v>480</v>
      </c>
      <c r="AU921">
        <v>2</v>
      </c>
      <c r="AV921" t="s">
        <v>481</v>
      </c>
      <c r="AW921">
        <v>1</v>
      </c>
      <c r="AX921" t="s">
        <v>482</v>
      </c>
      <c r="AY921">
        <v>0</v>
      </c>
      <c r="BA921">
        <v>0</v>
      </c>
      <c r="BC921">
        <v>0</v>
      </c>
      <c r="BE921">
        <v>0</v>
      </c>
      <c r="BF921">
        <v>1</v>
      </c>
      <c r="BG921">
        <v>0</v>
      </c>
      <c r="BH921">
        <v>0</v>
      </c>
      <c r="BI921">
        <v>0</v>
      </c>
      <c r="BJ921">
        <v>61</v>
      </c>
      <c r="BK921" t="s">
        <v>882</v>
      </c>
      <c r="BL921" t="s">
        <v>883</v>
      </c>
      <c r="BM921" t="s">
        <v>881</v>
      </c>
      <c r="BN921" t="s">
        <v>758</v>
      </c>
      <c r="BO921">
        <v>50</v>
      </c>
      <c r="BP921">
        <v>0</v>
      </c>
      <c r="BQ921">
        <v>1</v>
      </c>
      <c r="BR921" t="s">
        <v>81</v>
      </c>
      <c r="BS921">
        <v>50</v>
      </c>
      <c r="BT921" t="s">
        <v>759</v>
      </c>
      <c r="BU921">
        <v>500</v>
      </c>
      <c r="BV921">
        <v>138</v>
      </c>
      <c r="BW921">
        <v>3</v>
      </c>
    </row>
    <row r="922" spans="1:75" x14ac:dyDescent="0.15">
      <c r="A922">
        <v>3</v>
      </c>
      <c r="B922">
        <v>400501</v>
      </c>
      <c r="C922">
        <v>1</v>
      </c>
      <c r="D922" t="s">
        <v>713</v>
      </c>
      <c r="E922">
        <v>20141124</v>
      </c>
      <c r="F922">
        <v>1</v>
      </c>
      <c r="G922" t="s">
        <v>472</v>
      </c>
      <c r="H922">
        <v>1</v>
      </c>
      <c r="I922" t="s">
        <v>710</v>
      </c>
      <c r="J922">
        <v>0</v>
      </c>
      <c r="K922">
        <v>0</v>
      </c>
      <c r="L922">
        <v>11</v>
      </c>
      <c r="M922" t="s">
        <v>914</v>
      </c>
      <c r="N922" t="s">
        <v>915</v>
      </c>
      <c r="O922" t="s">
        <v>490</v>
      </c>
      <c r="P922">
        <v>1</v>
      </c>
      <c r="R922">
        <v>0</v>
      </c>
      <c r="S922">
        <v>0</v>
      </c>
      <c r="T922">
        <v>0</v>
      </c>
      <c r="U922">
        <v>0</v>
      </c>
      <c r="V922">
        <v>0</v>
      </c>
      <c r="W922">
        <v>0</v>
      </c>
      <c r="X922">
        <v>0</v>
      </c>
      <c r="Y922" t="s">
        <v>63</v>
      </c>
      <c r="Z922">
        <v>0</v>
      </c>
      <c r="AA922" t="s">
        <v>70</v>
      </c>
      <c r="AB922" t="s">
        <v>477</v>
      </c>
      <c r="AC922">
        <v>0</v>
      </c>
      <c r="AD922" t="s">
        <v>478</v>
      </c>
      <c r="AE922" t="s">
        <v>714</v>
      </c>
      <c r="AF922">
        <v>0</v>
      </c>
      <c r="AG922" t="s">
        <v>478</v>
      </c>
      <c r="AH922" t="s">
        <v>94</v>
      </c>
      <c r="AI922">
        <v>0.1</v>
      </c>
      <c r="AJ922" t="s">
        <v>478</v>
      </c>
      <c r="AK922" t="s">
        <v>148</v>
      </c>
      <c r="AL922">
        <v>0</v>
      </c>
      <c r="AM922" t="s">
        <v>478</v>
      </c>
      <c r="AN922" t="s">
        <v>715</v>
      </c>
      <c r="AO922">
        <v>0</v>
      </c>
      <c r="AP922" t="s">
        <v>478</v>
      </c>
      <c r="AQ922">
        <v>2</v>
      </c>
      <c r="AR922" t="s">
        <v>479</v>
      </c>
      <c r="AS922">
        <v>2</v>
      </c>
      <c r="AT922" t="s">
        <v>480</v>
      </c>
      <c r="AU922">
        <v>2</v>
      </c>
      <c r="AV922" t="s">
        <v>481</v>
      </c>
      <c r="AW922">
        <v>1</v>
      </c>
      <c r="AX922" t="s">
        <v>482</v>
      </c>
      <c r="AY922">
        <v>0</v>
      </c>
      <c r="BA922">
        <v>0</v>
      </c>
      <c r="BC922">
        <v>0</v>
      </c>
      <c r="BE922">
        <v>0</v>
      </c>
      <c r="BF922">
        <v>1</v>
      </c>
      <c r="BG922">
        <v>0</v>
      </c>
      <c r="BH922">
        <v>0</v>
      </c>
      <c r="BI922">
        <v>0</v>
      </c>
      <c r="BJ922">
        <v>180</v>
      </c>
      <c r="BK922" t="s">
        <v>502</v>
      </c>
      <c r="BL922" t="s">
        <v>916</v>
      </c>
      <c r="BM922" t="s">
        <v>490</v>
      </c>
      <c r="BN922" t="s">
        <v>758</v>
      </c>
      <c r="BO922">
        <v>1</v>
      </c>
      <c r="BP922">
        <v>0</v>
      </c>
      <c r="BQ922">
        <v>1</v>
      </c>
      <c r="BR922" t="s">
        <v>81</v>
      </c>
      <c r="BS922">
        <v>50</v>
      </c>
      <c r="BT922" t="s">
        <v>759</v>
      </c>
      <c r="BU922">
        <v>270</v>
      </c>
      <c r="BV922">
        <v>397</v>
      </c>
      <c r="BW922">
        <v>2</v>
      </c>
    </row>
    <row r="923" spans="1:75" x14ac:dyDescent="0.15">
      <c r="A923">
        <v>3</v>
      </c>
      <c r="B923">
        <v>400501</v>
      </c>
      <c r="C923">
        <v>1</v>
      </c>
      <c r="D923" t="s">
        <v>713</v>
      </c>
      <c r="E923">
        <v>20141124</v>
      </c>
      <c r="F923">
        <v>1</v>
      </c>
      <c r="G923" t="s">
        <v>472</v>
      </c>
      <c r="H923">
        <v>1</v>
      </c>
      <c r="I923" t="s">
        <v>710</v>
      </c>
      <c r="J923">
        <v>0</v>
      </c>
      <c r="K923">
        <v>0</v>
      </c>
      <c r="L923">
        <v>12</v>
      </c>
      <c r="M923" t="s">
        <v>990</v>
      </c>
      <c r="N923" t="s">
        <v>991</v>
      </c>
      <c r="O923" t="s">
        <v>992</v>
      </c>
      <c r="P923">
        <v>3</v>
      </c>
      <c r="R923">
        <v>0</v>
      </c>
      <c r="S923">
        <v>0</v>
      </c>
      <c r="T923">
        <v>0</v>
      </c>
      <c r="U923">
        <v>0</v>
      </c>
      <c r="V923">
        <v>0</v>
      </c>
      <c r="W923">
        <v>0</v>
      </c>
      <c r="X923">
        <v>0</v>
      </c>
      <c r="Y923" t="s">
        <v>63</v>
      </c>
      <c r="Z923">
        <v>1</v>
      </c>
      <c r="AA923" t="s">
        <v>70</v>
      </c>
      <c r="AB923" t="s">
        <v>477</v>
      </c>
      <c r="AC923">
        <v>0.1</v>
      </c>
      <c r="AD923" t="s">
        <v>478</v>
      </c>
      <c r="AE923" t="s">
        <v>714</v>
      </c>
      <c r="AF923">
        <v>0</v>
      </c>
      <c r="AG923" t="s">
        <v>478</v>
      </c>
      <c r="AH923" t="s">
        <v>94</v>
      </c>
      <c r="AI923">
        <v>0.2</v>
      </c>
      <c r="AJ923" t="s">
        <v>478</v>
      </c>
      <c r="AK923" t="s">
        <v>148</v>
      </c>
      <c r="AL923">
        <v>0.1</v>
      </c>
      <c r="AM923" t="s">
        <v>478</v>
      </c>
      <c r="AN923" t="s">
        <v>715</v>
      </c>
      <c r="AO923">
        <v>0</v>
      </c>
      <c r="AP923" t="s">
        <v>478</v>
      </c>
      <c r="AQ923">
        <v>2</v>
      </c>
      <c r="AR923" t="s">
        <v>479</v>
      </c>
      <c r="AS923">
        <v>2</v>
      </c>
      <c r="AT923" t="s">
        <v>480</v>
      </c>
      <c r="AU923">
        <v>2</v>
      </c>
      <c r="AV923" t="s">
        <v>481</v>
      </c>
      <c r="AW923">
        <v>1</v>
      </c>
      <c r="AX923" t="s">
        <v>482</v>
      </c>
      <c r="AY923">
        <v>0</v>
      </c>
      <c r="BA923">
        <v>0</v>
      </c>
      <c r="BC923">
        <v>0</v>
      </c>
      <c r="BE923">
        <v>0</v>
      </c>
      <c r="BF923">
        <v>1</v>
      </c>
      <c r="BG923">
        <v>0</v>
      </c>
      <c r="BH923">
        <v>0</v>
      </c>
      <c r="BI923">
        <v>0</v>
      </c>
      <c r="BJ923">
        <v>60</v>
      </c>
      <c r="BK923" t="s">
        <v>993</v>
      </c>
      <c r="BL923" t="s">
        <v>994</v>
      </c>
      <c r="BM923" t="s">
        <v>550</v>
      </c>
      <c r="BN923" t="s">
        <v>758</v>
      </c>
      <c r="BO923">
        <v>3</v>
      </c>
      <c r="BP923">
        <v>0</v>
      </c>
      <c r="BQ923">
        <v>1</v>
      </c>
      <c r="BR923" t="s">
        <v>81</v>
      </c>
      <c r="BS923">
        <v>50</v>
      </c>
      <c r="BT923" t="s">
        <v>759</v>
      </c>
      <c r="BU923">
        <v>90</v>
      </c>
      <c r="BV923">
        <v>85</v>
      </c>
      <c r="BW923">
        <v>2</v>
      </c>
    </row>
    <row r="924" spans="1:75" x14ac:dyDescent="0.15">
      <c r="A924">
        <v>3</v>
      </c>
      <c r="B924">
        <v>400501</v>
      </c>
      <c r="C924">
        <v>1</v>
      </c>
      <c r="D924" t="s">
        <v>713</v>
      </c>
      <c r="E924">
        <v>20141124</v>
      </c>
      <c r="F924">
        <v>1</v>
      </c>
      <c r="G924" t="s">
        <v>472</v>
      </c>
      <c r="H924">
        <v>1</v>
      </c>
      <c r="I924" t="s">
        <v>710</v>
      </c>
      <c r="J924">
        <v>0</v>
      </c>
      <c r="K924">
        <v>0</v>
      </c>
      <c r="L924">
        <v>1</v>
      </c>
      <c r="M924" t="s">
        <v>980</v>
      </c>
      <c r="N924" t="s">
        <v>981</v>
      </c>
      <c r="O924" t="s">
        <v>660</v>
      </c>
      <c r="P924">
        <v>16</v>
      </c>
      <c r="R924">
        <v>0</v>
      </c>
      <c r="S924">
        <v>0</v>
      </c>
      <c r="T924">
        <v>0</v>
      </c>
      <c r="U924">
        <v>0</v>
      </c>
      <c r="V924">
        <v>0</v>
      </c>
      <c r="W924">
        <v>0</v>
      </c>
      <c r="X924">
        <v>0</v>
      </c>
      <c r="Y924" t="s">
        <v>63</v>
      </c>
      <c r="Z924">
        <v>22</v>
      </c>
      <c r="AA924" t="s">
        <v>70</v>
      </c>
      <c r="AB924" t="s">
        <v>477</v>
      </c>
      <c r="AC924">
        <v>0.7</v>
      </c>
      <c r="AD924" t="s">
        <v>478</v>
      </c>
      <c r="AE924" t="s">
        <v>714</v>
      </c>
      <c r="AF924">
        <v>0</v>
      </c>
      <c r="AG924" t="s">
        <v>478</v>
      </c>
      <c r="AH924" t="s">
        <v>94</v>
      </c>
      <c r="AI924">
        <v>4.8</v>
      </c>
      <c r="AJ924" t="s">
        <v>478</v>
      </c>
      <c r="AK924" t="s">
        <v>148</v>
      </c>
      <c r="AL924">
        <v>0.6</v>
      </c>
      <c r="AM924" t="s">
        <v>478</v>
      </c>
      <c r="AN924" t="s">
        <v>715</v>
      </c>
      <c r="AO924">
        <v>0</v>
      </c>
      <c r="AP924" t="s">
        <v>478</v>
      </c>
      <c r="AQ924">
        <v>6</v>
      </c>
      <c r="AR924" t="s">
        <v>487</v>
      </c>
      <c r="AS924">
        <v>14</v>
      </c>
      <c r="AT924" t="s">
        <v>487</v>
      </c>
      <c r="AU924">
        <v>7</v>
      </c>
      <c r="AV924" t="s">
        <v>487</v>
      </c>
      <c r="AW924">
        <v>4</v>
      </c>
      <c r="AX924" t="s">
        <v>487</v>
      </c>
      <c r="AY924">
        <v>0</v>
      </c>
      <c r="BA924">
        <v>0</v>
      </c>
      <c r="BC924">
        <v>0</v>
      </c>
      <c r="BE924">
        <v>0</v>
      </c>
      <c r="BF924">
        <v>0</v>
      </c>
      <c r="BG924">
        <v>0</v>
      </c>
      <c r="BH924">
        <v>0</v>
      </c>
      <c r="BI924">
        <v>0</v>
      </c>
      <c r="BJ924">
        <v>23</v>
      </c>
      <c r="BK924" t="s">
        <v>982</v>
      </c>
      <c r="BL924" t="s">
        <v>983</v>
      </c>
      <c r="BM924" t="s">
        <v>660</v>
      </c>
      <c r="BN924" t="s">
        <v>758</v>
      </c>
      <c r="BO924">
        <v>30</v>
      </c>
      <c r="BP924">
        <v>0</v>
      </c>
      <c r="BQ924">
        <v>1</v>
      </c>
      <c r="BR924" t="s">
        <v>81</v>
      </c>
      <c r="BS924">
        <v>50</v>
      </c>
      <c r="BT924" t="s">
        <v>759</v>
      </c>
      <c r="BU924">
        <v>500</v>
      </c>
      <c r="BV924">
        <v>262</v>
      </c>
      <c r="BW924">
        <v>3</v>
      </c>
    </row>
    <row r="925" spans="1:75" x14ac:dyDescent="0.15">
      <c r="A925">
        <v>3</v>
      </c>
      <c r="B925">
        <v>400501</v>
      </c>
      <c r="C925">
        <v>1</v>
      </c>
      <c r="D925" t="s">
        <v>713</v>
      </c>
      <c r="E925">
        <v>20141124</v>
      </c>
      <c r="F925">
        <v>1</v>
      </c>
      <c r="G925" t="s">
        <v>472</v>
      </c>
      <c r="H925">
        <v>1</v>
      </c>
      <c r="I925" t="s">
        <v>710</v>
      </c>
      <c r="J925">
        <v>0</v>
      </c>
      <c r="K925">
        <v>0</v>
      </c>
      <c r="L925">
        <v>2</v>
      </c>
      <c r="M925" t="s">
        <v>682</v>
      </c>
      <c r="N925" t="s">
        <v>683</v>
      </c>
      <c r="O925" t="s">
        <v>683</v>
      </c>
      <c r="P925">
        <v>11</v>
      </c>
      <c r="R925">
        <v>0</v>
      </c>
      <c r="S925">
        <v>0</v>
      </c>
      <c r="T925">
        <v>0</v>
      </c>
      <c r="U925">
        <v>0</v>
      </c>
      <c r="V925">
        <v>0</v>
      </c>
      <c r="W925">
        <v>0</v>
      </c>
      <c r="X925">
        <v>0</v>
      </c>
      <c r="Y925" t="s">
        <v>63</v>
      </c>
      <c r="Z925">
        <v>26</v>
      </c>
      <c r="AA925" t="s">
        <v>70</v>
      </c>
      <c r="AB925" t="s">
        <v>477</v>
      </c>
      <c r="AC925">
        <v>0.2</v>
      </c>
      <c r="AD925" t="s">
        <v>478</v>
      </c>
      <c r="AE925" t="s">
        <v>714</v>
      </c>
      <c r="AF925">
        <v>0</v>
      </c>
      <c r="AG925" t="s">
        <v>478</v>
      </c>
      <c r="AH925" t="s">
        <v>94</v>
      </c>
      <c r="AI925">
        <v>6.3</v>
      </c>
      <c r="AJ925" t="s">
        <v>478</v>
      </c>
      <c r="AK925" t="s">
        <v>148</v>
      </c>
      <c r="AL925">
        <v>0.5</v>
      </c>
      <c r="AM925" t="s">
        <v>478</v>
      </c>
      <c r="AN925" t="s">
        <v>715</v>
      </c>
      <c r="AO925">
        <v>0</v>
      </c>
      <c r="AP925" t="s">
        <v>478</v>
      </c>
      <c r="AQ925">
        <v>6</v>
      </c>
      <c r="AR925" t="s">
        <v>487</v>
      </c>
      <c r="AS925">
        <v>14</v>
      </c>
      <c r="AT925" t="s">
        <v>487</v>
      </c>
      <c r="AU925">
        <v>7</v>
      </c>
      <c r="AV925" t="s">
        <v>487</v>
      </c>
      <c r="AW925">
        <v>4</v>
      </c>
      <c r="AX925" t="s">
        <v>487</v>
      </c>
      <c r="AY925">
        <v>0</v>
      </c>
      <c r="BA925">
        <v>0</v>
      </c>
      <c r="BC925">
        <v>0</v>
      </c>
      <c r="BE925">
        <v>0</v>
      </c>
      <c r="BF925">
        <v>0</v>
      </c>
      <c r="BG925">
        <v>0</v>
      </c>
      <c r="BH925">
        <v>0</v>
      </c>
      <c r="BI925">
        <v>0</v>
      </c>
      <c r="BJ925">
        <v>21</v>
      </c>
      <c r="BK925" t="s">
        <v>684</v>
      </c>
      <c r="BL925" t="s">
        <v>760</v>
      </c>
      <c r="BM925" t="s">
        <v>683</v>
      </c>
      <c r="BN925" t="s">
        <v>758</v>
      </c>
      <c r="BO925">
        <v>20</v>
      </c>
      <c r="BP925">
        <v>0</v>
      </c>
      <c r="BQ925">
        <v>1</v>
      </c>
      <c r="BR925" t="s">
        <v>81</v>
      </c>
      <c r="BS925">
        <v>50</v>
      </c>
      <c r="BT925" t="s">
        <v>759</v>
      </c>
      <c r="BU925">
        <v>300</v>
      </c>
      <c r="BV925">
        <v>151</v>
      </c>
      <c r="BW925">
        <v>2</v>
      </c>
    </row>
    <row r="926" spans="1:75" x14ac:dyDescent="0.15">
      <c r="A926">
        <v>3</v>
      </c>
      <c r="B926">
        <v>400501</v>
      </c>
      <c r="C926">
        <v>1</v>
      </c>
      <c r="D926" t="s">
        <v>713</v>
      </c>
      <c r="E926">
        <v>20141124</v>
      </c>
      <c r="F926">
        <v>1</v>
      </c>
      <c r="G926" t="s">
        <v>472</v>
      </c>
      <c r="H926">
        <v>1</v>
      </c>
      <c r="I926" t="s">
        <v>710</v>
      </c>
      <c r="J926">
        <v>0</v>
      </c>
      <c r="K926">
        <v>0</v>
      </c>
      <c r="L926">
        <v>3</v>
      </c>
      <c r="M926" t="s">
        <v>870</v>
      </c>
      <c r="N926" t="s">
        <v>871</v>
      </c>
      <c r="O926" t="s">
        <v>698</v>
      </c>
      <c r="P926">
        <v>0</v>
      </c>
      <c r="R926">
        <v>0</v>
      </c>
      <c r="S926">
        <v>0</v>
      </c>
      <c r="T926">
        <v>0</v>
      </c>
      <c r="U926">
        <v>0</v>
      </c>
      <c r="V926">
        <v>0</v>
      </c>
      <c r="W926">
        <v>0</v>
      </c>
      <c r="X926">
        <v>0</v>
      </c>
      <c r="Y926" t="s">
        <v>63</v>
      </c>
      <c r="Z926">
        <v>4</v>
      </c>
      <c r="AA926" t="s">
        <v>70</v>
      </c>
      <c r="AB926" t="s">
        <v>477</v>
      </c>
      <c r="AC926">
        <v>0.2</v>
      </c>
      <c r="AD926" t="s">
        <v>478</v>
      </c>
      <c r="AE926" t="s">
        <v>714</v>
      </c>
      <c r="AF926">
        <v>0.1</v>
      </c>
      <c r="AG926" t="s">
        <v>478</v>
      </c>
      <c r="AH926" t="s">
        <v>94</v>
      </c>
      <c r="AI926">
        <v>0.6</v>
      </c>
      <c r="AJ926" t="s">
        <v>478</v>
      </c>
      <c r="AK926" t="s">
        <v>148</v>
      </c>
      <c r="AL926">
        <v>0.1</v>
      </c>
      <c r="AM926" t="s">
        <v>478</v>
      </c>
      <c r="AN926" t="s">
        <v>715</v>
      </c>
      <c r="AO926">
        <v>0.2</v>
      </c>
      <c r="AP926" t="s">
        <v>478</v>
      </c>
      <c r="AQ926">
        <v>6</v>
      </c>
      <c r="AR926" t="s">
        <v>487</v>
      </c>
      <c r="AS926">
        <v>14</v>
      </c>
      <c r="AT926" t="s">
        <v>487</v>
      </c>
      <c r="AU926">
        <v>7</v>
      </c>
      <c r="AV926" t="s">
        <v>487</v>
      </c>
      <c r="AW926">
        <v>4</v>
      </c>
      <c r="AX926" t="s">
        <v>487</v>
      </c>
      <c r="AY926">
        <v>0</v>
      </c>
      <c r="BA926">
        <v>0</v>
      </c>
      <c r="BC926">
        <v>0</v>
      </c>
      <c r="BE926">
        <v>0</v>
      </c>
      <c r="BF926">
        <v>0</v>
      </c>
      <c r="BG926">
        <v>0</v>
      </c>
      <c r="BH926">
        <v>0</v>
      </c>
      <c r="BI926">
        <v>0</v>
      </c>
      <c r="BJ926">
        <v>46</v>
      </c>
      <c r="BK926" t="s">
        <v>872</v>
      </c>
      <c r="BL926" t="s">
        <v>873</v>
      </c>
      <c r="BM926" t="s">
        <v>698</v>
      </c>
      <c r="BN926" t="s">
        <v>758</v>
      </c>
      <c r="BO926">
        <v>2</v>
      </c>
      <c r="BP926">
        <v>0</v>
      </c>
      <c r="BQ926">
        <v>1</v>
      </c>
      <c r="BR926" t="s">
        <v>81</v>
      </c>
      <c r="BS926">
        <v>50</v>
      </c>
      <c r="BT926" t="s">
        <v>759</v>
      </c>
      <c r="BU926">
        <v>1000</v>
      </c>
      <c r="BV926">
        <v>130</v>
      </c>
      <c r="BW926">
        <v>1</v>
      </c>
    </row>
    <row r="927" spans="1:75" x14ac:dyDescent="0.15">
      <c r="A927">
        <v>3</v>
      </c>
      <c r="B927">
        <v>400501</v>
      </c>
      <c r="C927">
        <v>1</v>
      </c>
      <c r="D927" t="s">
        <v>713</v>
      </c>
      <c r="E927">
        <v>20141124</v>
      </c>
      <c r="F927">
        <v>1</v>
      </c>
      <c r="G927" t="s">
        <v>472</v>
      </c>
      <c r="H927">
        <v>1</v>
      </c>
      <c r="I927" t="s">
        <v>710</v>
      </c>
      <c r="J927">
        <v>0</v>
      </c>
      <c r="K927">
        <v>0</v>
      </c>
      <c r="L927">
        <v>4</v>
      </c>
      <c r="M927" t="s">
        <v>624</v>
      </c>
      <c r="N927" t="s">
        <v>625</v>
      </c>
      <c r="O927" t="s">
        <v>626</v>
      </c>
      <c r="P927">
        <v>1</v>
      </c>
      <c r="R927">
        <v>0</v>
      </c>
      <c r="S927">
        <v>0</v>
      </c>
      <c r="T927">
        <v>0</v>
      </c>
      <c r="U927">
        <v>0</v>
      </c>
      <c r="V927">
        <v>0</v>
      </c>
      <c r="W927">
        <v>0</v>
      </c>
      <c r="X927">
        <v>0</v>
      </c>
      <c r="Y927" t="s">
        <v>63</v>
      </c>
      <c r="Z927">
        <v>21</v>
      </c>
      <c r="AA927" t="s">
        <v>70</v>
      </c>
      <c r="AB927" t="s">
        <v>477</v>
      </c>
      <c r="AC927">
        <v>0</v>
      </c>
      <c r="AD927" t="s">
        <v>478</v>
      </c>
      <c r="AE927" t="s">
        <v>714</v>
      </c>
      <c r="AF927">
        <v>2.2999999999999998</v>
      </c>
      <c r="AG927" t="s">
        <v>478</v>
      </c>
      <c r="AH927" t="s">
        <v>94</v>
      </c>
      <c r="AI927">
        <v>0.1</v>
      </c>
      <c r="AJ927" t="s">
        <v>478</v>
      </c>
      <c r="AK927" t="s">
        <v>148</v>
      </c>
      <c r="AL927">
        <v>0</v>
      </c>
      <c r="AM927" t="s">
        <v>478</v>
      </c>
      <c r="AN927" t="s">
        <v>715</v>
      </c>
      <c r="AO927">
        <v>0.1</v>
      </c>
      <c r="AP927" t="s">
        <v>478</v>
      </c>
      <c r="AQ927">
        <v>6</v>
      </c>
      <c r="AR927" t="s">
        <v>487</v>
      </c>
      <c r="AS927">
        <v>14</v>
      </c>
      <c r="AT927" t="s">
        <v>487</v>
      </c>
      <c r="AU927">
        <v>7</v>
      </c>
      <c r="AV927" t="s">
        <v>487</v>
      </c>
      <c r="AW927">
        <v>4</v>
      </c>
      <c r="AX927" t="s">
        <v>487</v>
      </c>
      <c r="AY927">
        <v>0</v>
      </c>
      <c r="BA927">
        <v>0</v>
      </c>
      <c r="BC927">
        <v>0</v>
      </c>
      <c r="BE927">
        <v>0</v>
      </c>
      <c r="BF927">
        <v>0</v>
      </c>
      <c r="BG927">
        <v>0</v>
      </c>
      <c r="BH927">
        <v>0</v>
      </c>
      <c r="BI927">
        <v>0</v>
      </c>
      <c r="BJ927">
        <v>174</v>
      </c>
      <c r="BK927" t="s">
        <v>627</v>
      </c>
      <c r="BL927" t="s">
        <v>628</v>
      </c>
      <c r="BM927" t="s">
        <v>626</v>
      </c>
      <c r="BN927" t="s">
        <v>758</v>
      </c>
      <c r="BO927">
        <v>3</v>
      </c>
      <c r="BP927">
        <v>0</v>
      </c>
      <c r="BQ927">
        <v>1</v>
      </c>
      <c r="BR927" t="s">
        <v>81</v>
      </c>
      <c r="BS927">
        <v>50</v>
      </c>
      <c r="BT927" t="s">
        <v>759</v>
      </c>
      <c r="BU927">
        <v>1000</v>
      </c>
      <c r="BV927">
        <v>369</v>
      </c>
      <c r="BW927">
        <v>1</v>
      </c>
    </row>
    <row r="928" spans="1:75" x14ac:dyDescent="0.15">
      <c r="A928">
        <v>3</v>
      </c>
      <c r="B928">
        <v>400501</v>
      </c>
      <c r="C928">
        <v>1</v>
      </c>
      <c r="D928" t="s">
        <v>713</v>
      </c>
      <c r="E928">
        <v>20141124</v>
      </c>
      <c r="F928">
        <v>1</v>
      </c>
      <c r="G928" t="s">
        <v>472</v>
      </c>
      <c r="H928">
        <v>1</v>
      </c>
      <c r="I928" t="s">
        <v>710</v>
      </c>
      <c r="J928">
        <v>0</v>
      </c>
      <c r="K928">
        <v>0</v>
      </c>
      <c r="L928">
        <v>5</v>
      </c>
      <c r="M928" t="s">
        <v>558</v>
      </c>
      <c r="N928" t="s">
        <v>559</v>
      </c>
      <c r="O928" t="s">
        <v>560</v>
      </c>
      <c r="P928">
        <v>0</v>
      </c>
      <c r="R928">
        <v>0</v>
      </c>
      <c r="S928">
        <v>0</v>
      </c>
      <c r="T928">
        <v>0</v>
      </c>
      <c r="U928">
        <v>0</v>
      </c>
      <c r="V928">
        <v>0</v>
      </c>
      <c r="W928">
        <v>0</v>
      </c>
      <c r="X928">
        <v>0</v>
      </c>
      <c r="Y928" t="s">
        <v>63</v>
      </c>
      <c r="Z928">
        <v>6</v>
      </c>
      <c r="AA928" t="s">
        <v>70</v>
      </c>
      <c r="AB928" t="s">
        <v>477</v>
      </c>
      <c r="AC928">
        <v>0</v>
      </c>
      <c r="AD928" t="s">
        <v>478</v>
      </c>
      <c r="AE928" t="s">
        <v>714</v>
      </c>
      <c r="AF928">
        <v>0</v>
      </c>
      <c r="AG928" t="s">
        <v>478</v>
      </c>
      <c r="AH928" t="s">
        <v>94</v>
      </c>
      <c r="AI928">
        <v>1.5</v>
      </c>
      <c r="AJ928" t="s">
        <v>478</v>
      </c>
      <c r="AK928" t="s">
        <v>148</v>
      </c>
      <c r="AL928">
        <v>0</v>
      </c>
      <c r="AM928" t="s">
        <v>478</v>
      </c>
      <c r="AN928" t="s">
        <v>715</v>
      </c>
      <c r="AO928">
        <v>0</v>
      </c>
      <c r="AP928" t="s">
        <v>478</v>
      </c>
      <c r="AQ928">
        <v>6</v>
      </c>
      <c r="AR928" t="s">
        <v>487</v>
      </c>
      <c r="AS928">
        <v>14</v>
      </c>
      <c r="AT928" t="s">
        <v>487</v>
      </c>
      <c r="AU928">
        <v>7</v>
      </c>
      <c r="AV928" t="s">
        <v>487</v>
      </c>
      <c r="AW928">
        <v>4</v>
      </c>
      <c r="AX928" t="s">
        <v>487</v>
      </c>
      <c r="AY928">
        <v>0</v>
      </c>
      <c r="BA928">
        <v>0</v>
      </c>
      <c r="BC928">
        <v>0</v>
      </c>
      <c r="BE928">
        <v>0</v>
      </c>
      <c r="BF928">
        <v>0</v>
      </c>
      <c r="BG928">
        <v>0</v>
      </c>
      <c r="BH928">
        <v>0</v>
      </c>
      <c r="BI928">
        <v>0</v>
      </c>
      <c r="BJ928">
        <v>30</v>
      </c>
      <c r="BK928" t="s">
        <v>831</v>
      </c>
      <c r="BL928" t="s">
        <v>832</v>
      </c>
      <c r="BM928" t="s">
        <v>560</v>
      </c>
      <c r="BN928" t="s">
        <v>758</v>
      </c>
      <c r="BO928">
        <v>1.5</v>
      </c>
      <c r="BP928">
        <v>0</v>
      </c>
      <c r="BQ928">
        <v>1</v>
      </c>
      <c r="BR928" t="s">
        <v>81</v>
      </c>
      <c r="BS928">
        <v>50</v>
      </c>
      <c r="BT928" t="s">
        <v>759</v>
      </c>
      <c r="BU928">
        <v>1000</v>
      </c>
      <c r="BV928">
        <v>220</v>
      </c>
      <c r="BW928">
        <v>1</v>
      </c>
    </row>
    <row r="929" spans="1:75" x14ac:dyDescent="0.15">
      <c r="A929">
        <v>3</v>
      </c>
      <c r="B929">
        <v>400501</v>
      </c>
      <c r="C929">
        <v>1</v>
      </c>
      <c r="D929" t="s">
        <v>713</v>
      </c>
      <c r="E929">
        <v>20141124</v>
      </c>
      <c r="F929">
        <v>1</v>
      </c>
      <c r="G929" t="s">
        <v>472</v>
      </c>
      <c r="H929">
        <v>1</v>
      </c>
      <c r="I929" t="s">
        <v>710</v>
      </c>
      <c r="J929">
        <v>0</v>
      </c>
      <c r="K929">
        <v>0</v>
      </c>
      <c r="L929">
        <v>6</v>
      </c>
      <c r="M929" t="s">
        <v>679</v>
      </c>
      <c r="N929" t="s">
        <v>680</v>
      </c>
      <c r="O929" t="s">
        <v>681</v>
      </c>
      <c r="P929">
        <v>1</v>
      </c>
      <c r="R929">
        <v>0</v>
      </c>
      <c r="S929">
        <v>0</v>
      </c>
      <c r="T929">
        <v>0</v>
      </c>
      <c r="U929">
        <v>0</v>
      </c>
      <c r="V929">
        <v>0</v>
      </c>
      <c r="W929">
        <v>0</v>
      </c>
      <c r="X929">
        <v>0</v>
      </c>
      <c r="Y929" t="s">
        <v>63</v>
      </c>
      <c r="Z929">
        <v>6</v>
      </c>
      <c r="AA929" t="s">
        <v>70</v>
      </c>
      <c r="AB929" t="s">
        <v>477</v>
      </c>
      <c r="AC929">
        <v>0.2</v>
      </c>
      <c r="AD929" t="s">
        <v>478</v>
      </c>
      <c r="AE929" t="s">
        <v>714</v>
      </c>
      <c r="AF929">
        <v>0.5</v>
      </c>
      <c r="AG929" t="s">
        <v>478</v>
      </c>
      <c r="AH929" t="s">
        <v>94</v>
      </c>
      <c r="AI929">
        <v>0.2</v>
      </c>
      <c r="AJ929" t="s">
        <v>478</v>
      </c>
      <c r="AK929" t="s">
        <v>148</v>
      </c>
      <c r="AL929">
        <v>0.1</v>
      </c>
      <c r="AM929" t="s">
        <v>478</v>
      </c>
      <c r="AN929" t="s">
        <v>715</v>
      </c>
      <c r="AO929">
        <v>0</v>
      </c>
      <c r="AP929" t="s">
        <v>478</v>
      </c>
      <c r="AQ929">
        <v>6</v>
      </c>
      <c r="AR929" t="s">
        <v>487</v>
      </c>
      <c r="AS929">
        <v>14</v>
      </c>
      <c r="AT929" t="s">
        <v>487</v>
      </c>
      <c r="AU929">
        <v>7</v>
      </c>
      <c r="AV929" t="s">
        <v>487</v>
      </c>
      <c r="AW929">
        <v>4</v>
      </c>
      <c r="AX929" t="s">
        <v>487</v>
      </c>
      <c r="AY929">
        <v>0</v>
      </c>
      <c r="BA929">
        <v>0</v>
      </c>
      <c r="BC929">
        <v>0</v>
      </c>
      <c r="BE929">
        <v>0</v>
      </c>
      <c r="BF929">
        <v>0</v>
      </c>
      <c r="BG929">
        <v>0</v>
      </c>
      <c r="BH929">
        <v>0</v>
      </c>
      <c r="BI929">
        <v>0</v>
      </c>
      <c r="BJ929">
        <v>50</v>
      </c>
      <c r="BK929" t="s">
        <v>1048</v>
      </c>
      <c r="BL929" t="s">
        <v>1049</v>
      </c>
      <c r="BM929" t="s">
        <v>681</v>
      </c>
      <c r="BN929" t="s">
        <v>758</v>
      </c>
      <c r="BO929">
        <v>1</v>
      </c>
      <c r="BP929">
        <v>0</v>
      </c>
      <c r="BQ929">
        <v>1</v>
      </c>
      <c r="BR929" t="s">
        <v>81</v>
      </c>
      <c r="BS929">
        <v>50</v>
      </c>
      <c r="BT929" t="s">
        <v>759</v>
      </c>
      <c r="BU929">
        <v>500</v>
      </c>
      <c r="BV929">
        <v>326</v>
      </c>
      <c r="BW929">
        <v>1</v>
      </c>
    </row>
    <row r="930" spans="1:75" x14ac:dyDescent="0.15">
      <c r="A930">
        <v>3</v>
      </c>
      <c r="B930">
        <v>400501</v>
      </c>
      <c r="C930">
        <v>1</v>
      </c>
      <c r="D930" t="s">
        <v>713</v>
      </c>
      <c r="E930">
        <v>20141124</v>
      </c>
      <c r="F930">
        <v>1</v>
      </c>
      <c r="G930" t="s">
        <v>472</v>
      </c>
      <c r="H930">
        <v>1</v>
      </c>
      <c r="I930" t="s">
        <v>710</v>
      </c>
      <c r="J930">
        <v>0</v>
      </c>
      <c r="K930">
        <v>0</v>
      </c>
      <c r="L930">
        <v>1</v>
      </c>
      <c r="M930" t="s">
        <v>816</v>
      </c>
      <c r="N930" t="s">
        <v>817</v>
      </c>
      <c r="O930" t="s">
        <v>818</v>
      </c>
      <c r="P930">
        <v>29</v>
      </c>
      <c r="R930">
        <v>0</v>
      </c>
      <c r="S930">
        <v>0</v>
      </c>
      <c r="T930">
        <v>0</v>
      </c>
      <c r="U930">
        <v>0</v>
      </c>
      <c r="V930">
        <v>0</v>
      </c>
      <c r="W930">
        <v>0</v>
      </c>
      <c r="X930">
        <v>0</v>
      </c>
      <c r="Y930" t="s">
        <v>63</v>
      </c>
      <c r="Z930">
        <v>245</v>
      </c>
      <c r="AA930" t="s">
        <v>70</v>
      </c>
      <c r="AB930" t="s">
        <v>477</v>
      </c>
      <c r="AC930">
        <v>4.8</v>
      </c>
      <c r="AD930" t="s">
        <v>478</v>
      </c>
      <c r="AE930" t="s">
        <v>714</v>
      </c>
      <c r="AF930">
        <v>1.9</v>
      </c>
      <c r="AG930" t="s">
        <v>478</v>
      </c>
      <c r="AH930" t="s">
        <v>94</v>
      </c>
      <c r="AI930">
        <v>51.7</v>
      </c>
      <c r="AJ930" t="s">
        <v>478</v>
      </c>
      <c r="AK930" t="s">
        <v>148</v>
      </c>
      <c r="AL930">
        <v>2.1</v>
      </c>
      <c r="AM930" t="s">
        <v>478</v>
      </c>
      <c r="AN930" t="s">
        <v>715</v>
      </c>
      <c r="AO930">
        <v>0</v>
      </c>
      <c r="AP930" t="s">
        <v>478</v>
      </c>
      <c r="AQ930">
        <v>1</v>
      </c>
      <c r="AR930" t="s">
        <v>524</v>
      </c>
      <c r="AS930">
        <v>14</v>
      </c>
      <c r="AT930" t="s">
        <v>487</v>
      </c>
      <c r="AU930">
        <v>7</v>
      </c>
      <c r="AV930" t="s">
        <v>487</v>
      </c>
      <c r="AW930">
        <v>1</v>
      </c>
      <c r="AX930" t="s">
        <v>482</v>
      </c>
      <c r="AY930">
        <v>0</v>
      </c>
      <c r="BA930">
        <v>0</v>
      </c>
      <c r="BC930">
        <v>0</v>
      </c>
      <c r="BE930">
        <v>0</v>
      </c>
      <c r="BF930">
        <v>0</v>
      </c>
      <c r="BJ930">
        <v>10</v>
      </c>
      <c r="BN930" t="s">
        <v>819</v>
      </c>
      <c r="BO930">
        <v>70</v>
      </c>
      <c r="BP930">
        <v>0</v>
      </c>
      <c r="BQ930">
        <v>1</v>
      </c>
      <c r="BR930" t="s">
        <v>81</v>
      </c>
      <c r="BS930">
        <v>1</v>
      </c>
      <c r="BT930" t="s">
        <v>81</v>
      </c>
      <c r="BU930">
        <v>1</v>
      </c>
      <c r="BV930">
        <v>0.41</v>
      </c>
      <c r="BW930">
        <v>1</v>
      </c>
    </row>
    <row r="931" spans="1:75" x14ac:dyDescent="0.15">
      <c r="A931">
        <v>3</v>
      </c>
      <c r="B931">
        <v>400501</v>
      </c>
      <c r="C931">
        <v>1</v>
      </c>
      <c r="D931" t="s">
        <v>713</v>
      </c>
      <c r="E931">
        <v>20141124</v>
      </c>
      <c r="F931">
        <v>1</v>
      </c>
      <c r="G931" t="s">
        <v>472</v>
      </c>
      <c r="H931">
        <v>1</v>
      </c>
      <c r="I931" t="s">
        <v>710</v>
      </c>
      <c r="J931">
        <v>0</v>
      </c>
      <c r="K931">
        <v>0</v>
      </c>
      <c r="L931">
        <v>1</v>
      </c>
      <c r="M931" t="s">
        <v>961</v>
      </c>
      <c r="N931" t="s">
        <v>962</v>
      </c>
      <c r="O931" t="s">
        <v>963</v>
      </c>
      <c r="P931">
        <v>4</v>
      </c>
      <c r="R931">
        <v>0</v>
      </c>
      <c r="S931">
        <v>0</v>
      </c>
      <c r="T931">
        <v>0</v>
      </c>
      <c r="U931">
        <v>0</v>
      </c>
      <c r="V931">
        <v>0</v>
      </c>
      <c r="W931">
        <v>0</v>
      </c>
      <c r="X931">
        <v>0</v>
      </c>
      <c r="Y931" t="s">
        <v>63</v>
      </c>
      <c r="Z931">
        <v>2</v>
      </c>
      <c r="AA931" t="s">
        <v>70</v>
      </c>
      <c r="AB931" t="s">
        <v>477</v>
      </c>
      <c r="AC931">
        <v>0.1</v>
      </c>
      <c r="AD931" t="s">
        <v>478</v>
      </c>
      <c r="AE931" t="s">
        <v>714</v>
      </c>
      <c r="AF931">
        <v>0</v>
      </c>
      <c r="AG931" t="s">
        <v>478</v>
      </c>
      <c r="AH931" t="s">
        <v>94</v>
      </c>
      <c r="AI931">
        <v>0.3</v>
      </c>
      <c r="AJ931" t="s">
        <v>478</v>
      </c>
      <c r="AK931" t="s">
        <v>148</v>
      </c>
      <c r="AL931">
        <v>0</v>
      </c>
      <c r="AM931" t="s">
        <v>478</v>
      </c>
      <c r="AN931" t="s">
        <v>715</v>
      </c>
      <c r="AO931">
        <v>0</v>
      </c>
      <c r="AP931" t="s">
        <v>478</v>
      </c>
      <c r="AQ931">
        <v>5</v>
      </c>
      <c r="AR931" t="s">
        <v>528</v>
      </c>
      <c r="AS931">
        <v>13</v>
      </c>
      <c r="AT931" t="s">
        <v>529</v>
      </c>
      <c r="AU931">
        <v>7</v>
      </c>
      <c r="AV931" t="s">
        <v>487</v>
      </c>
      <c r="AW931">
        <v>1</v>
      </c>
      <c r="AX931" t="s">
        <v>482</v>
      </c>
      <c r="AY931">
        <v>0</v>
      </c>
      <c r="BA931">
        <v>0</v>
      </c>
      <c r="BC931">
        <v>0</v>
      </c>
      <c r="BE931">
        <v>0</v>
      </c>
      <c r="BF931">
        <v>0</v>
      </c>
      <c r="BG931">
        <v>0</v>
      </c>
      <c r="BH931">
        <v>0</v>
      </c>
      <c r="BI931">
        <v>0</v>
      </c>
      <c r="BJ931">
        <v>12</v>
      </c>
      <c r="BK931" t="s">
        <v>964</v>
      </c>
      <c r="BL931" t="s">
        <v>965</v>
      </c>
      <c r="BM931" t="s">
        <v>963</v>
      </c>
      <c r="BN931" t="s">
        <v>758</v>
      </c>
      <c r="BO931">
        <v>0.5</v>
      </c>
      <c r="BP931">
        <v>0</v>
      </c>
      <c r="BQ931">
        <v>1</v>
      </c>
      <c r="BR931" t="s">
        <v>81</v>
      </c>
      <c r="BS931">
        <v>50</v>
      </c>
      <c r="BT931" t="s">
        <v>759</v>
      </c>
      <c r="BU931">
        <v>20</v>
      </c>
      <c r="BV931">
        <v>174</v>
      </c>
      <c r="BW931">
        <v>1</v>
      </c>
    </row>
    <row r="932" spans="1:75" x14ac:dyDescent="0.15">
      <c r="A932">
        <v>3</v>
      </c>
      <c r="B932">
        <v>400501</v>
      </c>
      <c r="C932">
        <v>1</v>
      </c>
      <c r="D932" t="s">
        <v>713</v>
      </c>
      <c r="E932">
        <v>20141124</v>
      </c>
      <c r="F932">
        <v>1</v>
      </c>
      <c r="G932" t="s">
        <v>472</v>
      </c>
      <c r="H932">
        <v>1</v>
      </c>
      <c r="I932" t="s">
        <v>710</v>
      </c>
      <c r="J932">
        <v>0</v>
      </c>
      <c r="K932">
        <v>0</v>
      </c>
      <c r="L932">
        <v>2</v>
      </c>
      <c r="M932" t="s">
        <v>581</v>
      </c>
      <c r="N932" t="s">
        <v>582</v>
      </c>
      <c r="O932" t="s">
        <v>550</v>
      </c>
      <c r="P932">
        <v>4</v>
      </c>
      <c r="R932">
        <v>0</v>
      </c>
      <c r="S932">
        <v>0</v>
      </c>
      <c r="T932">
        <v>0</v>
      </c>
      <c r="U932">
        <v>0</v>
      </c>
      <c r="V932">
        <v>0</v>
      </c>
      <c r="W932">
        <v>0</v>
      </c>
      <c r="X932">
        <v>0</v>
      </c>
      <c r="Y932" t="s">
        <v>63</v>
      </c>
      <c r="Z932">
        <v>1</v>
      </c>
      <c r="AA932" t="s">
        <v>70</v>
      </c>
      <c r="AB932" t="s">
        <v>477</v>
      </c>
      <c r="AC932">
        <v>0</v>
      </c>
      <c r="AD932" t="s">
        <v>478</v>
      </c>
      <c r="AE932" t="s">
        <v>714</v>
      </c>
      <c r="AF932">
        <v>0</v>
      </c>
      <c r="AG932" t="s">
        <v>478</v>
      </c>
      <c r="AH932" t="s">
        <v>94</v>
      </c>
      <c r="AI932">
        <v>0.4</v>
      </c>
      <c r="AJ932" t="s">
        <v>478</v>
      </c>
      <c r="AK932" t="s">
        <v>148</v>
      </c>
      <c r="AL932">
        <v>0.1</v>
      </c>
      <c r="AM932" t="s">
        <v>478</v>
      </c>
      <c r="AN932" t="s">
        <v>715</v>
      </c>
      <c r="AO932">
        <v>0</v>
      </c>
      <c r="AP932" t="s">
        <v>478</v>
      </c>
      <c r="AQ932">
        <v>5</v>
      </c>
      <c r="AR932" t="s">
        <v>528</v>
      </c>
      <c r="AS932">
        <v>13</v>
      </c>
      <c r="AT932" t="s">
        <v>529</v>
      </c>
      <c r="AU932">
        <v>7</v>
      </c>
      <c r="AV932" t="s">
        <v>487</v>
      </c>
      <c r="AW932">
        <v>1</v>
      </c>
      <c r="AX932" t="s">
        <v>482</v>
      </c>
      <c r="AY932">
        <v>0</v>
      </c>
      <c r="BA932">
        <v>0</v>
      </c>
      <c r="BC932">
        <v>0</v>
      </c>
      <c r="BE932">
        <v>0</v>
      </c>
      <c r="BF932">
        <v>0</v>
      </c>
      <c r="BG932">
        <v>0</v>
      </c>
      <c r="BH932">
        <v>0</v>
      </c>
      <c r="BI932">
        <v>0</v>
      </c>
      <c r="BJ932">
        <v>61</v>
      </c>
      <c r="BK932" t="s">
        <v>966</v>
      </c>
      <c r="BL932" t="s">
        <v>967</v>
      </c>
      <c r="BM932" t="s">
        <v>550</v>
      </c>
      <c r="BN932" t="s">
        <v>758</v>
      </c>
      <c r="BO932">
        <v>5</v>
      </c>
      <c r="BP932">
        <v>0</v>
      </c>
      <c r="BQ932">
        <v>1</v>
      </c>
      <c r="BR932" t="s">
        <v>81</v>
      </c>
      <c r="BS932">
        <v>50</v>
      </c>
      <c r="BT932" t="s">
        <v>759</v>
      </c>
      <c r="BU932">
        <v>300</v>
      </c>
      <c r="BV932">
        <v>216</v>
      </c>
      <c r="BW932">
        <v>2</v>
      </c>
    </row>
    <row r="933" spans="1:75" x14ac:dyDescent="0.15">
      <c r="A933">
        <v>3</v>
      </c>
      <c r="B933">
        <v>400501</v>
      </c>
      <c r="C933">
        <v>1</v>
      </c>
      <c r="D933" t="s">
        <v>713</v>
      </c>
      <c r="E933">
        <v>20141124</v>
      </c>
      <c r="F933">
        <v>1</v>
      </c>
      <c r="G933" t="s">
        <v>472</v>
      </c>
      <c r="H933">
        <v>1</v>
      </c>
      <c r="I933" t="s">
        <v>710</v>
      </c>
      <c r="J933">
        <v>0</v>
      </c>
      <c r="K933">
        <v>0</v>
      </c>
      <c r="L933">
        <v>3</v>
      </c>
      <c r="M933" t="s">
        <v>786</v>
      </c>
      <c r="N933" t="s">
        <v>787</v>
      </c>
      <c r="O933" t="s">
        <v>788</v>
      </c>
      <c r="P933">
        <v>1</v>
      </c>
      <c r="R933">
        <v>0</v>
      </c>
      <c r="S933">
        <v>0</v>
      </c>
      <c r="T933">
        <v>0</v>
      </c>
      <c r="U933">
        <v>0</v>
      </c>
      <c r="V933">
        <v>0</v>
      </c>
      <c r="W933">
        <v>0</v>
      </c>
      <c r="X933">
        <v>0</v>
      </c>
      <c r="Y933" t="s">
        <v>63</v>
      </c>
      <c r="Z933">
        <v>2</v>
      </c>
      <c r="AA933" t="s">
        <v>70</v>
      </c>
      <c r="AB933" t="s">
        <v>477</v>
      </c>
      <c r="AC933">
        <v>0.3</v>
      </c>
      <c r="AD933" t="s">
        <v>478</v>
      </c>
      <c r="AE933" t="s">
        <v>714</v>
      </c>
      <c r="AF933">
        <v>0</v>
      </c>
      <c r="AG933" t="s">
        <v>478</v>
      </c>
      <c r="AH933" t="s">
        <v>94</v>
      </c>
      <c r="AI933">
        <v>0.2</v>
      </c>
      <c r="AJ933" t="s">
        <v>478</v>
      </c>
      <c r="AK933" t="s">
        <v>148</v>
      </c>
      <c r="AL933">
        <v>0</v>
      </c>
      <c r="AM933" t="s">
        <v>478</v>
      </c>
      <c r="AN933" t="s">
        <v>715</v>
      </c>
      <c r="AO933">
        <v>0.5</v>
      </c>
      <c r="AP933" t="s">
        <v>478</v>
      </c>
      <c r="AQ933">
        <v>5</v>
      </c>
      <c r="AR933" t="s">
        <v>528</v>
      </c>
      <c r="AS933">
        <v>13</v>
      </c>
      <c r="AT933" t="s">
        <v>529</v>
      </c>
      <c r="AU933">
        <v>7</v>
      </c>
      <c r="AV933" t="s">
        <v>487</v>
      </c>
      <c r="AW933">
        <v>1</v>
      </c>
      <c r="AX933" t="s">
        <v>482</v>
      </c>
      <c r="AY933">
        <v>0</v>
      </c>
      <c r="BA933">
        <v>0</v>
      </c>
      <c r="BC933">
        <v>0</v>
      </c>
      <c r="BE933">
        <v>0</v>
      </c>
      <c r="BF933">
        <v>0</v>
      </c>
      <c r="BG933">
        <v>0</v>
      </c>
      <c r="BH933">
        <v>0</v>
      </c>
      <c r="BI933">
        <v>0</v>
      </c>
      <c r="BJ933">
        <v>179</v>
      </c>
      <c r="BK933" t="s">
        <v>789</v>
      </c>
      <c r="BL933" t="s">
        <v>790</v>
      </c>
      <c r="BM933" t="s">
        <v>788</v>
      </c>
      <c r="BN933" t="s">
        <v>758</v>
      </c>
      <c r="BO933">
        <v>1</v>
      </c>
      <c r="BP933">
        <v>0</v>
      </c>
      <c r="BQ933">
        <v>1</v>
      </c>
      <c r="BR933" t="s">
        <v>81</v>
      </c>
      <c r="BS933">
        <v>50</v>
      </c>
      <c r="BT933" t="s">
        <v>759</v>
      </c>
      <c r="BU933">
        <v>1000</v>
      </c>
      <c r="BV933">
        <v>539</v>
      </c>
      <c r="BW933">
        <v>1</v>
      </c>
    </row>
    <row r="934" spans="1:75" x14ac:dyDescent="0.15">
      <c r="A934">
        <v>3</v>
      </c>
      <c r="B934">
        <v>400501</v>
      </c>
      <c r="C934">
        <v>1</v>
      </c>
      <c r="D934" t="s">
        <v>713</v>
      </c>
      <c r="E934">
        <v>20141124</v>
      </c>
      <c r="F934">
        <v>1</v>
      </c>
      <c r="G934" t="s">
        <v>472</v>
      </c>
      <c r="H934">
        <v>1</v>
      </c>
      <c r="I934" t="s">
        <v>710</v>
      </c>
      <c r="J934">
        <v>0</v>
      </c>
      <c r="K934">
        <v>0</v>
      </c>
      <c r="L934">
        <v>4</v>
      </c>
      <c r="M934" t="s">
        <v>510</v>
      </c>
      <c r="N934" t="s">
        <v>511</v>
      </c>
      <c r="O934" t="s">
        <v>512</v>
      </c>
      <c r="P934">
        <v>1</v>
      </c>
      <c r="R934">
        <v>0</v>
      </c>
      <c r="S934">
        <v>0</v>
      </c>
      <c r="T934">
        <v>0</v>
      </c>
      <c r="U934">
        <v>0</v>
      </c>
      <c r="V934">
        <v>0</v>
      </c>
      <c r="W934">
        <v>0</v>
      </c>
      <c r="X934">
        <v>0</v>
      </c>
      <c r="Y934" t="s">
        <v>63</v>
      </c>
      <c r="Z934">
        <v>4</v>
      </c>
      <c r="AA934" t="s">
        <v>70</v>
      </c>
      <c r="AB934" t="s">
        <v>477</v>
      </c>
      <c r="AC934">
        <v>0.4</v>
      </c>
      <c r="AD934" t="s">
        <v>478</v>
      </c>
      <c r="AE934" t="s">
        <v>714</v>
      </c>
      <c r="AF934">
        <v>0</v>
      </c>
      <c r="AG934" t="s">
        <v>478</v>
      </c>
      <c r="AH934" t="s">
        <v>94</v>
      </c>
      <c r="AI934">
        <v>0.5</v>
      </c>
      <c r="AJ934" t="s">
        <v>478</v>
      </c>
      <c r="AK934" t="s">
        <v>148</v>
      </c>
      <c r="AL934">
        <v>0</v>
      </c>
      <c r="AM934" t="s">
        <v>478</v>
      </c>
      <c r="AN934" t="s">
        <v>715</v>
      </c>
      <c r="AO934">
        <v>0.7</v>
      </c>
      <c r="AP934" t="s">
        <v>478</v>
      </c>
      <c r="AQ934">
        <v>5</v>
      </c>
      <c r="AR934" t="s">
        <v>528</v>
      </c>
      <c r="AS934">
        <v>13</v>
      </c>
      <c r="AT934" t="s">
        <v>529</v>
      </c>
      <c r="AU934">
        <v>7</v>
      </c>
      <c r="AV934" t="s">
        <v>487</v>
      </c>
      <c r="AW934">
        <v>1</v>
      </c>
      <c r="AX934" t="s">
        <v>482</v>
      </c>
      <c r="AY934">
        <v>0</v>
      </c>
      <c r="BA934">
        <v>0</v>
      </c>
      <c r="BC934">
        <v>0</v>
      </c>
      <c r="BE934">
        <v>0</v>
      </c>
      <c r="BF934">
        <v>0</v>
      </c>
      <c r="BG934">
        <v>0</v>
      </c>
      <c r="BH934">
        <v>0</v>
      </c>
      <c r="BI934">
        <v>0</v>
      </c>
      <c r="BJ934">
        <v>171</v>
      </c>
      <c r="BK934" t="s">
        <v>833</v>
      </c>
      <c r="BL934" t="s">
        <v>834</v>
      </c>
      <c r="BM934" t="s">
        <v>512</v>
      </c>
      <c r="BN934" t="s">
        <v>758</v>
      </c>
      <c r="BO934">
        <v>5</v>
      </c>
      <c r="BP934">
        <v>0</v>
      </c>
      <c r="BQ934">
        <v>1</v>
      </c>
      <c r="BR934" t="s">
        <v>81</v>
      </c>
      <c r="BS934">
        <v>50</v>
      </c>
      <c r="BT934" t="s">
        <v>759</v>
      </c>
      <c r="BU934">
        <v>1800</v>
      </c>
      <c r="BV934">
        <v>333</v>
      </c>
      <c r="BW934">
        <v>1</v>
      </c>
    </row>
    <row r="935" spans="1:75" x14ac:dyDescent="0.15">
      <c r="A935">
        <v>3</v>
      </c>
      <c r="B935">
        <v>400501</v>
      </c>
      <c r="C935">
        <v>1</v>
      </c>
      <c r="D935" t="s">
        <v>713</v>
      </c>
      <c r="E935">
        <v>20141124</v>
      </c>
      <c r="F935">
        <v>1</v>
      </c>
      <c r="G935" t="s">
        <v>472</v>
      </c>
      <c r="H935">
        <v>1</v>
      </c>
      <c r="I935" t="s">
        <v>710</v>
      </c>
      <c r="J935">
        <v>0</v>
      </c>
      <c r="K935">
        <v>0</v>
      </c>
      <c r="L935">
        <v>5</v>
      </c>
      <c r="M935" t="s">
        <v>826</v>
      </c>
      <c r="N935" t="s">
        <v>827</v>
      </c>
      <c r="O935" t="s">
        <v>563</v>
      </c>
      <c r="P935">
        <v>1</v>
      </c>
      <c r="R935">
        <v>0</v>
      </c>
      <c r="S935">
        <v>0</v>
      </c>
      <c r="T935">
        <v>0</v>
      </c>
      <c r="U935">
        <v>0</v>
      </c>
      <c r="V935">
        <v>0</v>
      </c>
      <c r="W935">
        <v>0</v>
      </c>
      <c r="X935">
        <v>0</v>
      </c>
      <c r="Y935" t="s">
        <v>63</v>
      </c>
      <c r="Z935">
        <v>12</v>
      </c>
      <c r="AA935" t="s">
        <v>70</v>
      </c>
      <c r="AB935" t="s">
        <v>477</v>
      </c>
      <c r="AC935">
        <v>0</v>
      </c>
      <c r="AD935" t="s">
        <v>478</v>
      </c>
      <c r="AE935" t="s">
        <v>714</v>
      </c>
      <c r="AF935">
        <v>0</v>
      </c>
      <c r="AG935" t="s">
        <v>478</v>
      </c>
      <c r="AH935" t="s">
        <v>94</v>
      </c>
      <c r="AI935">
        <v>2.2000000000000002</v>
      </c>
      <c r="AJ935" t="s">
        <v>478</v>
      </c>
      <c r="AK935" t="s">
        <v>148</v>
      </c>
      <c r="AL935">
        <v>0</v>
      </c>
      <c r="AM935" t="s">
        <v>478</v>
      </c>
      <c r="AN935" t="s">
        <v>715</v>
      </c>
      <c r="AO935">
        <v>0</v>
      </c>
      <c r="AP935" t="s">
        <v>478</v>
      </c>
      <c r="AQ935">
        <v>5</v>
      </c>
      <c r="AR935" t="s">
        <v>528</v>
      </c>
      <c r="AS935">
        <v>13</v>
      </c>
      <c r="AT935" t="s">
        <v>529</v>
      </c>
      <c r="AU935">
        <v>7</v>
      </c>
      <c r="AV935" t="s">
        <v>487</v>
      </c>
      <c r="AW935">
        <v>1</v>
      </c>
      <c r="AX935" t="s">
        <v>482</v>
      </c>
      <c r="AY935">
        <v>0</v>
      </c>
      <c r="BA935">
        <v>0</v>
      </c>
      <c r="BC935">
        <v>0</v>
      </c>
      <c r="BE935">
        <v>0</v>
      </c>
      <c r="BF935">
        <v>0</v>
      </c>
      <c r="BG935">
        <v>0</v>
      </c>
      <c r="BH935">
        <v>0</v>
      </c>
      <c r="BI935">
        <v>0</v>
      </c>
      <c r="BJ935">
        <v>179</v>
      </c>
      <c r="BK935" t="s">
        <v>828</v>
      </c>
      <c r="BL935" t="s">
        <v>829</v>
      </c>
      <c r="BM935" t="s">
        <v>830</v>
      </c>
      <c r="BN935" t="s">
        <v>758</v>
      </c>
      <c r="BO935">
        <v>5</v>
      </c>
      <c r="BP935">
        <v>0</v>
      </c>
      <c r="BQ935">
        <v>1</v>
      </c>
      <c r="BR935" t="s">
        <v>81</v>
      </c>
      <c r="BS935">
        <v>50</v>
      </c>
      <c r="BT935" t="s">
        <v>759</v>
      </c>
      <c r="BU935">
        <v>1800</v>
      </c>
      <c r="BV935">
        <v>529</v>
      </c>
      <c r="BW935">
        <v>1</v>
      </c>
    </row>
    <row r="936" spans="1:75" x14ac:dyDescent="0.15">
      <c r="A936">
        <v>3</v>
      </c>
      <c r="B936">
        <v>400501</v>
      </c>
      <c r="C936">
        <v>1</v>
      </c>
      <c r="D936" t="s">
        <v>713</v>
      </c>
      <c r="E936">
        <v>20141125</v>
      </c>
      <c r="F936">
        <v>1</v>
      </c>
      <c r="G936" t="s">
        <v>472</v>
      </c>
      <c r="H936">
        <v>1</v>
      </c>
      <c r="I936" t="s">
        <v>710</v>
      </c>
      <c r="J936">
        <v>0</v>
      </c>
      <c r="K936">
        <v>0</v>
      </c>
      <c r="L936">
        <v>1</v>
      </c>
      <c r="M936" t="s">
        <v>1064</v>
      </c>
      <c r="N936" t="s">
        <v>1065</v>
      </c>
      <c r="O936" t="s">
        <v>1063</v>
      </c>
      <c r="P936">
        <v>66</v>
      </c>
      <c r="R936">
        <v>0</v>
      </c>
      <c r="S936">
        <v>0</v>
      </c>
      <c r="T936">
        <v>0</v>
      </c>
      <c r="U936">
        <v>0</v>
      </c>
      <c r="V936">
        <v>0</v>
      </c>
      <c r="W936">
        <v>0</v>
      </c>
      <c r="X936">
        <v>0</v>
      </c>
      <c r="Y936" t="s">
        <v>63</v>
      </c>
      <c r="Z936">
        <v>238</v>
      </c>
      <c r="AA936" t="s">
        <v>70</v>
      </c>
      <c r="AB936" t="s">
        <v>477</v>
      </c>
      <c r="AC936">
        <v>8.6999999999999993</v>
      </c>
      <c r="AD936" t="s">
        <v>478</v>
      </c>
      <c r="AE936" t="s">
        <v>714</v>
      </c>
      <c r="AF936">
        <v>16.399999999999999</v>
      </c>
      <c r="AG936" t="s">
        <v>478</v>
      </c>
      <c r="AH936" t="s">
        <v>94</v>
      </c>
      <c r="AI936">
        <v>9.6</v>
      </c>
      <c r="AJ936" t="s">
        <v>478</v>
      </c>
      <c r="AK936" t="s">
        <v>148</v>
      </c>
      <c r="AL936">
        <v>1.3</v>
      </c>
      <c r="AM936" t="s">
        <v>478</v>
      </c>
      <c r="AN936" t="s">
        <v>715</v>
      </c>
      <c r="AO936">
        <v>0.8</v>
      </c>
      <c r="AP936" t="s">
        <v>478</v>
      </c>
      <c r="AQ936">
        <v>2</v>
      </c>
      <c r="AR936" t="s">
        <v>479</v>
      </c>
      <c r="AS936">
        <v>14</v>
      </c>
      <c r="AT936" t="s">
        <v>487</v>
      </c>
      <c r="AU936">
        <v>7</v>
      </c>
      <c r="AV936" t="s">
        <v>487</v>
      </c>
      <c r="AW936">
        <v>4</v>
      </c>
      <c r="AX936" t="s">
        <v>487</v>
      </c>
      <c r="AY936">
        <v>0</v>
      </c>
      <c r="BA936">
        <v>0</v>
      </c>
      <c r="BC936">
        <v>0</v>
      </c>
      <c r="BE936">
        <v>0</v>
      </c>
      <c r="BF936">
        <v>0</v>
      </c>
      <c r="BG936">
        <v>0</v>
      </c>
      <c r="BH936">
        <v>0</v>
      </c>
      <c r="BI936">
        <v>0</v>
      </c>
      <c r="BJ936">
        <v>112</v>
      </c>
      <c r="BN936" t="s">
        <v>758</v>
      </c>
      <c r="BO936">
        <v>80</v>
      </c>
      <c r="BP936">
        <v>0</v>
      </c>
      <c r="BQ936">
        <v>1</v>
      </c>
      <c r="BR936" t="s">
        <v>81</v>
      </c>
      <c r="BS936">
        <v>50</v>
      </c>
      <c r="BT936" t="s">
        <v>759</v>
      </c>
      <c r="BU936">
        <v>1000</v>
      </c>
      <c r="BV936">
        <v>823</v>
      </c>
      <c r="BW936">
        <v>3</v>
      </c>
    </row>
    <row r="937" spans="1:75" x14ac:dyDescent="0.15">
      <c r="A937">
        <v>3</v>
      </c>
      <c r="B937">
        <v>400501</v>
      </c>
      <c r="C937">
        <v>1</v>
      </c>
      <c r="D937" t="s">
        <v>713</v>
      </c>
      <c r="E937">
        <v>20141125</v>
      </c>
      <c r="F937">
        <v>1</v>
      </c>
      <c r="G937" t="s">
        <v>472</v>
      </c>
      <c r="H937">
        <v>1</v>
      </c>
      <c r="I937" t="s">
        <v>710</v>
      </c>
      <c r="J937">
        <v>0</v>
      </c>
      <c r="K937">
        <v>0</v>
      </c>
      <c r="L937">
        <v>2</v>
      </c>
      <c r="M937" t="s">
        <v>1359</v>
      </c>
      <c r="N937" t="s">
        <v>1360</v>
      </c>
      <c r="O937" t="s">
        <v>1361</v>
      </c>
      <c r="P937">
        <v>5</v>
      </c>
      <c r="R937">
        <v>0</v>
      </c>
      <c r="S937">
        <v>0</v>
      </c>
      <c r="T937">
        <v>0</v>
      </c>
      <c r="U937">
        <v>0</v>
      </c>
      <c r="V937">
        <v>0</v>
      </c>
      <c r="W937">
        <v>0</v>
      </c>
      <c r="X937">
        <v>0</v>
      </c>
      <c r="Y937" t="s">
        <v>63</v>
      </c>
      <c r="Z937">
        <v>4</v>
      </c>
      <c r="AA937" t="s">
        <v>70</v>
      </c>
      <c r="AB937" t="s">
        <v>477</v>
      </c>
      <c r="AC937">
        <v>0.2</v>
      </c>
      <c r="AD937" t="s">
        <v>478</v>
      </c>
      <c r="AE937" t="s">
        <v>714</v>
      </c>
      <c r="AF937">
        <v>0</v>
      </c>
      <c r="AG937" t="s">
        <v>478</v>
      </c>
      <c r="AH937" t="s">
        <v>94</v>
      </c>
      <c r="AI937">
        <v>1</v>
      </c>
      <c r="AJ937" t="s">
        <v>478</v>
      </c>
      <c r="AK937" t="s">
        <v>148</v>
      </c>
      <c r="AL937">
        <v>0.4</v>
      </c>
      <c r="AM937" t="s">
        <v>478</v>
      </c>
      <c r="AN937" t="s">
        <v>715</v>
      </c>
      <c r="AO937">
        <v>0</v>
      </c>
      <c r="AP937" t="s">
        <v>478</v>
      </c>
      <c r="AQ937">
        <v>2</v>
      </c>
      <c r="AR937" t="s">
        <v>479</v>
      </c>
      <c r="AS937">
        <v>14</v>
      </c>
      <c r="AT937" t="s">
        <v>487</v>
      </c>
      <c r="AU937">
        <v>7</v>
      </c>
      <c r="AV937" t="s">
        <v>487</v>
      </c>
      <c r="AW937">
        <v>4</v>
      </c>
      <c r="AX937" t="s">
        <v>487</v>
      </c>
      <c r="AY937">
        <v>0</v>
      </c>
      <c r="BA937">
        <v>0</v>
      </c>
      <c r="BC937">
        <v>0</v>
      </c>
      <c r="BE937">
        <v>0</v>
      </c>
      <c r="BF937">
        <v>0</v>
      </c>
      <c r="BG937">
        <v>0</v>
      </c>
      <c r="BH937">
        <v>0</v>
      </c>
      <c r="BI937">
        <v>0</v>
      </c>
      <c r="BJ937">
        <v>61</v>
      </c>
      <c r="BK937" t="s">
        <v>1362</v>
      </c>
      <c r="BL937" t="s">
        <v>1363</v>
      </c>
      <c r="BM937" t="s">
        <v>1361</v>
      </c>
      <c r="BN937" t="s">
        <v>758</v>
      </c>
      <c r="BO937">
        <v>30</v>
      </c>
      <c r="BP937">
        <v>0</v>
      </c>
      <c r="BQ937">
        <v>1</v>
      </c>
      <c r="BR937" t="s">
        <v>81</v>
      </c>
      <c r="BS937">
        <v>50</v>
      </c>
      <c r="BT937" t="s">
        <v>759</v>
      </c>
      <c r="BU937">
        <v>2000</v>
      </c>
      <c r="BV937">
        <v>307</v>
      </c>
      <c r="BW937">
        <v>2</v>
      </c>
    </row>
    <row r="938" spans="1:75" x14ac:dyDescent="0.15">
      <c r="A938">
        <v>3</v>
      </c>
      <c r="B938">
        <v>400501</v>
      </c>
      <c r="C938">
        <v>1</v>
      </c>
      <c r="D938" t="s">
        <v>713</v>
      </c>
      <c r="E938">
        <v>20141125</v>
      </c>
      <c r="F938">
        <v>1</v>
      </c>
      <c r="G938" t="s">
        <v>472</v>
      </c>
      <c r="H938">
        <v>1</v>
      </c>
      <c r="I938" t="s">
        <v>710</v>
      </c>
      <c r="J938">
        <v>0</v>
      </c>
      <c r="K938">
        <v>0</v>
      </c>
      <c r="L938">
        <v>3</v>
      </c>
      <c r="M938" t="s">
        <v>498</v>
      </c>
      <c r="N938" t="s">
        <v>499</v>
      </c>
      <c r="O938" t="s">
        <v>500</v>
      </c>
      <c r="P938">
        <v>1</v>
      </c>
      <c r="R938">
        <v>0</v>
      </c>
      <c r="S938">
        <v>0</v>
      </c>
      <c r="T938">
        <v>0</v>
      </c>
      <c r="U938">
        <v>0</v>
      </c>
      <c r="V938">
        <v>0</v>
      </c>
      <c r="W938">
        <v>0</v>
      </c>
      <c r="X938">
        <v>0</v>
      </c>
      <c r="Y938" t="s">
        <v>63</v>
      </c>
      <c r="Z938">
        <v>2</v>
      </c>
      <c r="AA938" t="s">
        <v>70</v>
      </c>
      <c r="AB938" t="s">
        <v>477</v>
      </c>
      <c r="AC938">
        <v>0</v>
      </c>
      <c r="AD938" t="s">
        <v>478</v>
      </c>
      <c r="AE938" t="s">
        <v>714</v>
      </c>
      <c r="AF938">
        <v>0</v>
      </c>
      <c r="AG938" t="s">
        <v>478</v>
      </c>
      <c r="AH938" t="s">
        <v>94</v>
      </c>
      <c r="AI938">
        <v>0.5</v>
      </c>
      <c r="AJ938" t="s">
        <v>478</v>
      </c>
      <c r="AK938" t="s">
        <v>148</v>
      </c>
      <c r="AL938">
        <v>0.1</v>
      </c>
      <c r="AM938" t="s">
        <v>478</v>
      </c>
      <c r="AN938" t="s">
        <v>715</v>
      </c>
      <c r="AO938">
        <v>0</v>
      </c>
      <c r="AP938" t="s">
        <v>478</v>
      </c>
      <c r="AQ938">
        <v>2</v>
      </c>
      <c r="AR938" t="s">
        <v>479</v>
      </c>
      <c r="AS938">
        <v>14</v>
      </c>
      <c r="AT938" t="s">
        <v>487</v>
      </c>
      <c r="AU938">
        <v>7</v>
      </c>
      <c r="AV938" t="s">
        <v>487</v>
      </c>
      <c r="AW938">
        <v>4</v>
      </c>
      <c r="AX938" t="s">
        <v>487</v>
      </c>
      <c r="AY938">
        <v>0</v>
      </c>
      <c r="BA938">
        <v>0</v>
      </c>
      <c r="BC938">
        <v>0</v>
      </c>
      <c r="BE938">
        <v>0</v>
      </c>
      <c r="BF938">
        <v>0</v>
      </c>
      <c r="BG938">
        <v>0</v>
      </c>
      <c r="BH938">
        <v>0</v>
      </c>
      <c r="BI938">
        <v>0</v>
      </c>
      <c r="BJ938">
        <v>60</v>
      </c>
      <c r="BK938" t="s">
        <v>501</v>
      </c>
      <c r="BL938" t="s">
        <v>835</v>
      </c>
      <c r="BM938" t="s">
        <v>500</v>
      </c>
      <c r="BN938" t="s">
        <v>758</v>
      </c>
      <c r="BO938">
        <v>5</v>
      </c>
      <c r="BP938">
        <v>0</v>
      </c>
      <c r="BQ938">
        <v>1</v>
      </c>
      <c r="BR938" t="s">
        <v>81</v>
      </c>
      <c r="BS938">
        <v>50</v>
      </c>
      <c r="BT938" t="s">
        <v>759</v>
      </c>
      <c r="BU938">
        <v>240</v>
      </c>
      <c r="BV938">
        <v>59</v>
      </c>
      <c r="BW938">
        <v>2</v>
      </c>
    </row>
    <row r="939" spans="1:75" x14ac:dyDescent="0.15">
      <c r="A939">
        <v>3</v>
      </c>
      <c r="B939">
        <v>400501</v>
      </c>
      <c r="C939">
        <v>1</v>
      </c>
      <c r="D939" t="s">
        <v>713</v>
      </c>
      <c r="E939">
        <v>20141125</v>
      </c>
      <c r="F939">
        <v>1</v>
      </c>
      <c r="G939" t="s">
        <v>472</v>
      </c>
      <c r="H939">
        <v>1</v>
      </c>
      <c r="I939" t="s">
        <v>710</v>
      </c>
      <c r="J939">
        <v>0</v>
      </c>
      <c r="K939">
        <v>0</v>
      </c>
      <c r="L939">
        <v>4</v>
      </c>
      <c r="M939" t="s">
        <v>581</v>
      </c>
      <c r="N939" t="s">
        <v>582</v>
      </c>
      <c r="O939" t="s">
        <v>550</v>
      </c>
      <c r="P939">
        <v>8</v>
      </c>
      <c r="R939">
        <v>0</v>
      </c>
      <c r="S939">
        <v>0</v>
      </c>
      <c r="T939">
        <v>0</v>
      </c>
      <c r="U939">
        <v>0</v>
      </c>
      <c r="V939">
        <v>0</v>
      </c>
      <c r="W939">
        <v>0</v>
      </c>
      <c r="X939">
        <v>0</v>
      </c>
      <c r="Y939" t="s">
        <v>63</v>
      </c>
      <c r="Z939">
        <v>3</v>
      </c>
      <c r="AA939" t="s">
        <v>70</v>
      </c>
      <c r="AB939" t="s">
        <v>477</v>
      </c>
      <c r="AC939">
        <v>0.1</v>
      </c>
      <c r="AD939" t="s">
        <v>478</v>
      </c>
      <c r="AE939" t="s">
        <v>714</v>
      </c>
      <c r="AF939">
        <v>0</v>
      </c>
      <c r="AG939" t="s">
        <v>478</v>
      </c>
      <c r="AH939" t="s">
        <v>94</v>
      </c>
      <c r="AI939">
        <v>0.7</v>
      </c>
      <c r="AJ939" t="s">
        <v>478</v>
      </c>
      <c r="AK939" t="s">
        <v>148</v>
      </c>
      <c r="AL939">
        <v>0.2</v>
      </c>
      <c r="AM939" t="s">
        <v>478</v>
      </c>
      <c r="AN939" t="s">
        <v>715</v>
      </c>
      <c r="AO939">
        <v>0</v>
      </c>
      <c r="AP939" t="s">
        <v>478</v>
      </c>
      <c r="AQ939">
        <v>2</v>
      </c>
      <c r="AR939" t="s">
        <v>479</v>
      </c>
      <c r="AS939">
        <v>14</v>
      </c>
      <c r="AT939" t="s">
        <v>487</v>
      </c>
      <c r="AU939">
        <v>7</v>
      </c>
      <c r="AV939" t="s">
        <v>487</v>
      </c>
      <c r="AW939">
        <v>4</v>
      </c>
      <c r="AX939" t="s">
        <v>487</v>
      </c>
      <c r="AY939">
        <v>0</v>
      </c>
      <c r="BA939">
        <v>0</v>
      </c>
      <c r="BC939">
        <v>0</v>
      </c>
      <c r="BE939">
        <v>0</v>
      </c>
      <c r="BF939">
        <v>0</v>
      </c>
      <c r="BG939">
        <v>0</v>
      </c>
      <c r="BH939">
        <v>0</v>
      </c>
      <c r="BI939">
        <v>0</v>
      </c>
      <c r="BJ939">
        <v>61</v>
      </c>
      <c r="BK939" t="s">
        <v>966</v>
      </c>
      <c r="BL939" t="s">
        <v>967</v>
      </c>
      <c r="BM939" t="s">
        <v>550</v>
      </c>
      <c r="BN939" t="s">
        <v>758</v>
      </c>
      <c r="BO939">
        <v>10</v>
      </c>
      <c r="BP939">
        <v>0</v>
      </c>
      <c r="BQ939">
        <v>1</v>
      </c>
      <c r="BR939" t="s">
        <v>81</v>
      </c>
      <c r="BS939">
        <v>50</v>
      </c>
      <c r="BT939" t="s">
        <v>759</v>
      </c>
      <c r="BU939">
        <v>300</v>
      </c>
      <c r="BV939">
        <v>216</v>
      </c>
      <c r="BW939">
        <v>2</v>
      </c>
    </row>
    <row r="940" spans="1:75" x14ac:dyDescent="0.15">
      <c r="A940">
        <v>3</v>
      </c>
      <c r="B940">
        <v>400501</v>
      </c>
      <c r="C940">
        <v>1</v>
      </c>
      <c r="D940" t="s">
        <v>713</v>
      </c>
      <c r="E940">
        <v>20141125</v>
      </c>
      <c r="F940">
        <v>1</v>
      </c>
      <c r="G940" t="s">
        <v>472</v>
      </c>
      <c r="H940">
        <v>1</v>
      </c>
      <c r="I940" t="s">
        <v>710</v>
      </c>
      <c r="J940">
        <v>0</v>
      </c>
      <c r="K940">
        <v>0</v>
      </c>
      <c r="L940">
        <v>5</v>
      </c>
      <c r="M940" t="s">
        <v>1548</v>
      </c>
      <c r="N940" t="s">
        <v>1549</v>
      </c>
      <c r="O940" t="s">
        <v>1550</v>
      </c>
      <c r="P940">
        <v>4</v>
      </c>
      <c r="R940">
        <v>0</v>
      </c>
      <c r="S940">
        <v>0</v>
      </c>
      <c r="T940">
        <v>0</v>
      </c>
      <c r="U940">
        <v>0</v>
      </c>
      <c r="V940">
        <v>0</v>
      </c>
      <c r="W940">
        <v>0</v>
      </c>
      <c r="X940">
        <v>0</v>
      </c>
      <c r="Y940" t="s">
        <v>63</v>
      </c>
      <c r="Z940">
        <v>18</v>
      </c>
      <c r="AA940" t="s">
        <v>70</v>
      </c>
      <c r="AB940" t="s">
        <v>477</v>
      </c>
      <c r="AC940">
        <v>0</v>
      </c>
      <c r="AD940" t="s">
        <v>478</v>
      </c>
      <c r="AE940" t="s">
        <v>714</v>
      </c>
      <c r="AF940">
        <v>0</v>
      </c>
      <c r="AG940" t="s">
        <v>478</v>
      </c>
      <c r="AH940" t="s">
        <v>94</v>
      </c>
      <c r="AI940">
        <v>4.4000000000000004</v>
      </c>
      <c r="AJ940" t="s">
        <v>478</v>
      </c>
      <c r="AK940" t="s">
        <v>148</v>
      </c>
      <c r="AL940">
        <v>0.1</v>
      </c>
      <c r="AM940" t="s">
        <v>478</v>
      </c>
      <c r="AN940" t="s">
        <v>715</v>
      </c>
      <c r="AO940">
        <v>0</v>
      </c>
      <c r="AP940" t="s">
        <v>478</v>
      </c>
      <c r="AQ940">
        <v>2</v>
      </c>
      <c r="AR940" t="s">
        <v>479</v>
      </c>
      <c r="AS940">
        <v>14</v>
      </c>
      <c r="AT940" t="s">
        <v>487</v>
      </c>
      <c r="AU940">
        <v>7</v>
      </c>
      <c r="AV940" t="s">
        <v>487</v>
      </c>
      <c r="AW940">
        <v>4</v>
      </c>
      <c r="AX940" t="s">
        <v>487</v>
      </c>
      <c r="AY940">
        <v>0</v>
      </c>
      <c r="BA940">
        <v>0</v>
      </c>
      <c r="BC940">
        <v>0</v>
      </c>
      <c r="BE940">
        <v>0</v>
      </c>
      <c r="BF940">
        <v>0</v>
      </c>
      <c r="BG940">
        <v>0</v>
      </c>
      <c r="BH940">
        <v>0</v>
      </c>
      <c r="BI940">
        <v>0</v>
      </c>
      <c r="BJ940">
        <v>24</v>
      </c>
      <c r="BK940" t="s">
        <v>1551</v>
      </c>
      <c r="BL940" t="s">
        <v>1552</v>
      </c>
      <c r="BM940" t="s">
        <v>1550</v>
      </c>
      <c r="BN940" t="s">
        <v>758</v>
      </c>
      <c r="BO940">
        <v>5</v>
      </c>
      <c r="BP940">
        <v>0</v>
      </c>
      <c r="BQ940">
        <v>1</v>
      </c>
      <c r="BR940" t="s">
        <v>81</v>
      </c>
      <c r="BS940">
        <v>50</v>
      </c>
      <c r="BT940" t="s">
        <v>759</v>
      </c>
      <c r="BU940">
        <v>500</v>
      </c>
      <c r="BV940">
        <v>414</v>
      </c>
      <c r="BW940">
        <v>1</v>
      </c>
    </row>
    <row r="941" spans="1:75" x14ac:dyDescent="0.15">
      <c r="A941">
        <v>3</v>
      </c>
      <c r="B941">
        <v>400501</v>
      </c>
      <c r="C941">
        <v>1</v>
      </c>
      <c r="D941" t="s">
        <v>713</v>
      </c>
      <c r="E941">
        <v>20141125</v>
      </c>
      <c r="F941">
        <v>1</v>
      </c>
      <c r="G941" t="s">
        <v>472</v>
      </c>
      <c r="H941">
        <v>1</v>
      </c>
      <c r="I941" t="s">
        <v>710</v>
      </c>
      <c r="J941">
        <v>0</v>
      </c>
      <c r="K941">
        <v>0</v>
      </c>
      <c r="L941">
        <v>6</v>
      </c>
      <c r="M941" t="s">
        <v>929</v>
      </c>
      <c r="N941" t="s">
        <v>930</v>
      </c>
      <c r="O941" t="s">
        <v>931</v>
      </c>
      <c r="P941">
        <v>2</v>
      </c>
      <c r="R941">
        <v>0</v>
      </c>
      <c r="S941">
        <v>0</v>
      </c>
      <c r="T941">
        <v>0</v>
      </c>
      <c r="U941">
        <v>0</v>
      </c>
      <c r="V941">
        <v>0</v>
      </c>
      <c r="W941">
        <v>0</v>
      </c>
      <c r="X941">
        <v>0</v>
      </c>
      <c r="Y941" t="s">
        <v>63</v>
      </c>
      <c r="Z941">
        <v>3</v>
      </c>
      <c r="AA941" t="s">
        <v>70</v>
      </c>
      <c r="AB941" t="s">
        <v>477</v>
      </c>
      <c r="AC941">
        <v>0.3</v>
      </c>
      <c r="AD941" t="s">
        <v>478</v>
      </c>
      <c r="AE941" t="s">
        <v>714</v>
      </c>
      <c r="AF941">
        <v>0</v>
      </c>
      <c r="AG941" t="s">
        <v>478</v>
      </c>
      <c r="AH941" t="s">
        <v>94</v>
      </c>
      <c r="AI941">
        <v>0.3</v>
      </c>
      <c r="AJ941" t="s">
        <v>478</v>
      </c>
      <c r="AK941" t="s">
        <v>148</v>
      </c>
      <c r="AL941">
        <v>0</v>
      </c>
      <c r="AM941" t="s">
        <v>478</v>
      </c>
      <c r="AN941" t="s">
        <v>715</v>
      </c>
      <c r="AO941">
        <v>0.3</v>
      </c>
      <c r="AP941" t="s">
        <v>478</v>
      </c>
      <c r="AQ941">
        <v>2</v>
      </c>
      <c r="AR941" t="s">
        <v>479</v>
      </c>
      <c r="AS941">
        <v>14</v>
      </c>
      <c r="AT941" t="s">
        <v>487</v>
      </c>
      <c r="AU941">
        <v>7</v>
      </c>
      <c r="AV941" t="s">
        <v>487</v>
      </c>
      <c r="AW941">
        <v>4</v>
      </c>
      <c r="AX941" t="s">
        <v>487</v>
      </c>
      <c r="AY941">
        <v>0</v>
      </c>
      <c r="BA941">
        <v>0</v>
      </c>
      <c r="BC941">
        <v>0</v>
      </c>
      <c r="BE941">
        <v>0</v>
      </c>
      <c r="BF941">
        <v>0</v>
      </c>
      <c r="BG941">
        <v>0</v>
      </c>
      <c r="BH941">
        <v>0</v>
      </c>
      <c r="BI941">
        <v>0</v>
      </c>
      <c r="BJ941">
        <v>179</v>
      </c>
      <c r="BK941" t="s">
        <v>932</v>
      </c>
      <c r="BL941" t="s">
        <v>933</v>
      </c>
      <c r="BM941" t="s">
        <v>931</v>
      </c>
      <c r="BN941" t="s">
        <v>758</v>
      </c>
      <c r="BO941">
        <v>1</v>
      </c>
      <c r="BP941">
        <v>0</v>
      </c>
      <c r="BQ941">
        <v>1</v>
      </c>
      <c r="BR941" t="s">
        <v>81</v>
      </c>
      <c r="BS941">
        <v>50</v>
      </c>
      <c r="BT941" t="s">
        <v>759</v>
      </c>
      <c r="BU941">
        <v>1000</v>
      </c>
      <c r="BV941">
        <v>1633</v>
      </c>
      <c r="BW941">
        <v>1</v>
      </c>
    </row>
    <row r="942" spans="1:75" x14ac:dyDescent="0.15">
      <c r="A942">
        <v>3</v>
      </c>
      <c r="B942">
        <v>400501</v>
      </c>
      <c r="C942">
        <v>1</v>
      </c>
      <c r="D942" t="s">
        <v>713</v>
      </c>
      <c r="E942">
        <v>20141125</v>
      </c>
      <c r="F942">
        <v>1</v>
      </c>
      <c r="G942" t="s">
        <v>472</v>
      </c>
      <c r="H942">
        <v>1</v>
      </c>
      <c r="I942" t="s">
        <v>710</v>
      </c>
      <c r="J942">
        <v>0</v>
      </c>
      <c r="K942">
        <v>0</v>
      </c>
      <c r="L942">
        <v>7</v>
      </c>
      <c r="M942" t="s">
        <v>652</v>
      </c>
      <c r="N942" t="s">
        <v>653</v>
      </c>
      <c r="O942" t="s">
        <v>654</v>
      </c>
      <c r="P942">
        <v>0</v>
      </c>
      <c r="R942">
        <v>0</v>
      </c>
      <c r="S942">
        <v>0</v>
      </c>
      <c r="T942">
        <v>0</v>
      </c>
      <c r="U942">
        <v>0</v>
      </c>
      <c r="V942">
        <v>0</v>
      </c>
      <c r="W942">
        <v>0</v>
      </c>
      <c r="X942">
        <v>0</v>
      </c>
      <c r="Y942" t="s">
        <v>63</v>
      </c>
      <c r="Z942">
        <v>0</v>
      </c>
      <c r="AA942" t="s">
        <v>70</v>
      </c>
      <c r="AB942" t="s">
        <v>477</v>
      </c>
      <c r="AC942">
        <v>0</v>
      </c>
      <c r="AD942" t="s">
        <v>478</v>
      </c>
      <c r="AE942" t="s">
        <v>714</v>
      </c>
      <c r="AF942">
        <v>0</v>
      </c>
      <c r="AG942" t="s">
        <v>478</v>
      </c>
      <c r="AH942" t="s">
        <v>94</v>
      </c>
      <c r="AI942">
        <v>0</v>
      </c>
      <c r="AJ942" t="s">
        <v>478</v>
      </c>
      <c r="AK942" t="s">
        <v>148</v>
      </c>
      <c r="AL942">
        <v>0</v>
      </c>
      <c r="AM942" t="s">
        <v>478</v>
      </c>
      <c r="AN942" t="s">
        <v>715</v>
      </c>
      <c r="AO942">
        <v>0</v>
      </c>
      <c r="AP942" t="s">
        <v>478</v>
      </c>
      <c r="AQ942">
        <v>2</v>
      </c>
      <c r="AR942" t="s">
        <v>479</v>
      </c>
      <c r="AS942">
        <v>14</v>
      </c>
      <c r="AT942" t="s">
        <v>487</v>
      </c>
      <c r="AU942">
        <v>7</v>
      </c>
      <c r="AV942" t="s">
        <v>487</v>
      </c>
      <c r="AW942">
        <v>4</v>
      </c>
      <c r="AX942" t="s">
        <v>487</v>
      </c>
      <c r="AY942">
        <v>0</v>
      </c>
      <c r="BA942">
        <v>0</v>
      </c>
      <c r="BC942">
        <v>0</v>
      </c>
      <c r="BE942">
        <v>0</v>
      </c>
      <c r="BF942">
        <v>0</v>
      </c>
      <c r="BG942">
        <v>0</v>
      </c>
      <c r="BH942">
        <v>0</v>
      </c>
      <c r="BI942">
        <v>0</v>
      </c>
      <c r="BJ942">
        <v>999</v>
      </c>
      <c r="BN942" t="s">
        <v>487</v>
      </c>
      <c r="BO942">
        <v>100</v>
      </c>
      <c r="BP942">
        <v>0</v>
      </c>
      <c r="BQ942">
        <v>1</v>
      </c>
      <c r="BR942" t="s">
        <v>81</v>
      </c>
      <c r="BS942">
        <v>99</v>
      </c>
      <c r="BT942" t="s">
        <v>655</v>
      </c>
      <c r="BU942">
        <v>999000</v>
      </c>
      <c r="BV942">
        <v>1</v>
      </c>
      <c r="BW942">
        <v>1</v>
      </c>
    </row>
    <row r="943" spans="1:75" x14ac:dyDescent="0.15">
      <c r="A943">
        <v>3</v>
      </c>
      <c r="B943">
        <v>400501</v>
      </c>
      <c r="C943">
        <v>1</v>
      </c>
      <c r="D943" t="s">
        <v>713</v>
      </c>
      <c r="E943">
        <v>20141125</v>
      </c>
      <c r="F943">
        <v>1</v>
      </c>
      <c r="G943" t="s">
        <v>472</v>
      </c>
      <c r="H943">
        <v>1</v>
      </c>
      <c r="I943" t="s">
        <v>710</v>
      </c>
      <c r="J943">
        <v>0</v>
      </c>
      <c r="K943">
        <v>0</v>
      </c>
      <c r="L943">
        <v>8</v>
      </c>
      <c r="M943" t="s">
        <v>506</v>
      </c>
      <c r="N943" t="s">
        <v>507</v>
      </c>
      <c r="O943" t="s">
        <v>508</v>
      </c>
      <c r="P943">
        <v>0</v>
      </c>
      <c r="R943">
        <v>0</v>
      </c>
      <c r="S943">
        <v>0</v>
      </c>
      <c r="T943">
        <v>0</v>
      </c>
      <c r="U943">
        <v>0</v>
      </c>
      <c r="V943">
        <v>0</v>
      </c>
      <c r="W943">
        <v>0</v>
      </c>
      <c r="X943">
        <v>0</v>
      </c>
      <c r="Y943" t="s">
        <v>63</v>
      </c>
      <c r="Z943">
        <v>0</v>
      </c>
      <c r="AA943" t="s">
        <v>70</v>
      </c>
      <c r="AB943" t="s">
        <v>477</v>
      </c>
      <c r="AC943">
        <v>0</v>
      </c>
      <c r="AD943" t="s">
        <v>478</v>
      </c>
      <c r="AE943" t="s">
        <v>714</v>
      </c>
      <c r="AF943">
        <v>0</v>
      </c>
      <c r="AG943" t="s">
        <v>478</v>
      </c>
      <c r="AH943" t="s">
        <v>94</v>
      </c>
      <c r="AI943">
        <v>0</v>
      </c>
      <c r="AJ943" t="s">
        <v>478</v>
      </c>
      <c r="AK943" t="s">
        <v>148</v>
      </c>
      <c r="AL943">
        <v>0</v>
      </c>
      <c r="AM943" t="s">
        <v>478</v>
      </c>
      <c r="AN943" t="s">
        <v>715</v>
      </c>
      <c r="AO943">
        <v>0.7</v>
      </c>
      <c r="AP943" t="s">
        <v>478</v>
      </c>
      <c r="AQ943">
        <v>2</v>
      </c>
      <c r="AR943" t="s">
        <v>479</v>
      </c>
      <c r="AS943">
        <v>14</v>
      </c>
      <c r="AT943" t="s">
        <v>487</v>
      </c>
      <c r="AU943">
        <v>7</v>
      </c>
      <c r="AV943" t="s">
        <v>487</v>
      </c>
      <c r="AW943">
        <v>4</v>
      </c>
      <c r="AX943" t="s">
        <v>487</v>
      </c>
      <c r="AY943">
        <v>0</v>
      </c>
      <c r="BA943">
        <v>0</v>
      </c>
      <c r="BC943">
        <v>0</v>
      </c>
      <c r="BE943">
        <v>0</v>
      </c>
      <c r="BF943">
        <v>0</v>
      </c>
      <c r="BG943">
        <v>0</v>
      </c>
      <c r="BH943">
        <v>0</v>
      </c>
      <c r="BI943">
        <v>0</v>
      </c>
      <c r="BJ943">
        <v>170</v>
      </c>
      <c r="BK943" t="s">
        <v>761</v>
      </c>
      <c r="BL943" t="s">
        <v>762</v>
      </c>
      <c r="BM943" t="s">
        <v>508</v>
      </c>
      <c r="BN943" t="s">
        <v>758</v>
      </c>
      <c r="BO943">
        <v>0.7</v>
      </c>
      <c r="BP943">
        <v>0</v>
      </c>
      <c r="BQ943">
        <v>1</v>
      </c>
      <c r="BR943" t="s">
        <v>81</v>
      </c>
      <c r="BS943">
        <v>50</v>
      </c>
      <c r="BT943" t="s">
        <v>759</v>
      </c>
      <c r="BU943">
        <v>1000</v>
      </c>
      <c r="BV943">
        <v>128</v>
      </c>
      <c r="BW943">
        <v>1</v>
      </c>
    </row>
    <row r="944" spans="1:75" x14ac:dyDescent="0.15">
      <c r="A944">
        <v>3</v>
      </c>
      <c r="B944">
        <v>400501</v>
      </c>
      <c r="C944">
        <v>1</v>
      </c>
      <c r="D944" t="s">
        <v>713</v>
      </c>
      <c r="E944">
        <v>20141125</v>
      </c>
      <c r="F944">
        <v>1</v>
      </c>
      <c r="G944" t="s">
        <v>472</v>
      </c>
      <c r="H944">
        <v>1</v>
      </c>
      <c r="I944" t="s">
        <v>710</v>
      </c>
      <c r="J944">
        <v>0</v>
      </c>
      <c r="K944">
        <v>0</v>
      </c>
      <c r="L944">
        <v>9</v>
      </c>
      <c r="M944" t="s">
        <v>934</v>
      </c>
      <c r="N944" t="s">
        <v>935</v>
      </c>
      <c r="O944" t="s">
        <v>515</v>
      </c>
      <c r="P944">
        <v>5</v>
      </c>
      <c r="R944">
        <v>0</v>
      </c>
      <c r="S944">
        <v>0</v>
      </c>
      <c r="T944">
        <v>0</v>
      </c>
      <c r="U944">
        <v>0</v>
      </c>
      <c r="V944">
        <v>0</v>
      </c>
      <c r="W944">
        <v>0</v>
      </c>
      <c r="X944">
        <v>0</v>
      </c>
      <c r="Y944" t="s">
        <v>63</v>
      </c>
      <c r="Z944">
        <v>0</v>
      </c>
      <c r="AA944" t="s">
        <v>70</v>
      </c>
      <c r="AB944" t="s">
        <v>477</v>
      </c>
      <c r="AC944">
        <v>0</v>
      </c>
      <c r="AD944" t="s">
        <v>478</v>
      </c>
      <c r="AE944" t="s">
        <v>714</v>
      </c>
      <c r="AF944">
        <v>0</v>
      </c>
      <c r="AG944" t="s">
        <v>478</v>
      </c>
      <c r="AH944" t="s">
        <v>94</v>
      </c>
      <c r="AI944">
        <v>0</v>
      </c>
      <c r="AJ944" t="s">
        <v>478</v>
      </c>
      <c r="AK944" t="s">
        <v>148</v>
      </c>
      <c r="AL944">
        <v>0</v>
      </c>
      <c r="AM944" t="s">
        <v>478</v>
      </c>
      <c r="AN944" t="s">
        <v>715</v>
      </c>
      <c r="AO944">
        <v>0</v>
      </c>
      <c r="AP944" t="s">
        <v>478</v>
      </c>
      <c r="AQ944">
        <v>2</v>
      </c>
      <c r="AR944" t="s">
        <v>479</v>
      </c>
      <c r="AS944">
        <v>14</v>
      </c>
      <c r="AT944" t="s">
        <v>487</v>
      </c>
      <c r="AU944">
        <v>7</v>
      </c>
      <c r="AV944" t="s">
        <v>487</v>
      </c>
      <c r="AW944">
        <v>4</v>
      </c>
      <c r="AX944" t="s">
        <v>487</v>
      </c>
      <c r="AY944">
        <v>0</v>
      </c>
      <c r="BA944">
        <v>0</v>
      </c>
      <c r="BC944">
        <v>0</v>
      </c>
      <c r="BE944">
        <v>0</v>
      </c>
      <c r="BF944">
        <v>0</v>
      </c>
      <c r="BG944">
        <v>0</v>
      </c>
      <c r="BH944">
        <v>0</v>
      </c>
      <c r="BI944">
        <v>0</v>
      </c>
      <c r="BJ944">
        <v>141</v>
      </c>
      <c r="BN944" t="s">
        <v>758</v>
      </c>
      <c r="BO944">
        <v>3</v>
      </c>
      <c r="BP944">
        <v>0</v>
      </c>
      <c r="BQ944">
        <v>1</v>
      </c>
      <c r="BR944" t="s">
        <v>81</v>
      </c>
      <c r="BS944">
        <v>50</v>
      </c>
      <c r="BT944" t="s">
        <v>759</v>
      </c>
      <c r="BU944">
        <v>200</v>
      </c>
      <c r="BV944">
        <v>362</v>
      </c>
      <c r="BW944">
        <v>1</v>
      </c>
    </row>
    <row r="945" spans="1:75" x14ac:dyDescent="0.15">
      <c r="A945">
        <v>3</v>
      </c>
      <c r="B945">
        <v>400501</v>
      </c>
      <c r="C945">
        <v>1</v>
      </c>
      <c r="D945" t="s">
        <v>713</v>
      </c>
      <c r="E945">
        <v>20141125</v>
      </c>
      <c r="F945">
        <v>1</v>
      </c>
      <c r="G945" t="s">
        <v>472</v>
      </c>
      <c r="H945">
        <v>1</v>
      </c>
      <c r="I945" t="s">
        <v>710</v>
      </c>
      <c r="J945">
        <v>0</v>
      </c>
      <c r="K945">
        <v>0</v>
      </c>
      <c r="L945">
        <v>10</v>
      </c>
      <c r="M945" t="s">
        <v>679</v>
      </c>
      <c r="N945" t="s">
        <v>680</v>
      </c>
      <c r="O945" t="s">
        <v>681</v>
      </c>
      <c r="P945">
        <v>1</v>
      </c>
      <c r="R945">
        <v>0</v>
      </c>
      <c r="S945">
        <v>0</v>
      </c>
      <c r="T945">
        <v>0</v>
      </c>
      <c r="U945">
        <v>0</v>
      </c>
      <c r="V945">
        <v>0</v>
      </c>
      <c r="W945">
        <v>0</v>
      </c>
      <c r="X945">
        <v>0</v>
      </c>
      <c r="Y945" t="s">
        <v>63</v>
      </c>
      <c r="Z945">
        <v>6</v>
      </c>
      <c r="AA945" t="s">
        <v>70</v>
      </c>
      <c r="AB945" t="s">
        <v>477</v>
      </c>
      <c r="AC945">
        <v>0.2</v>
      </c>
      <c r="AD945" t="s">
        <v>478</v>
      </c>
      <c r="AE945" t="s">
        <v>714</v>
      </c>
      <c r="AF945">
        <v>0.5</v>
      </c>
      <c r="AG945" t="s">
        <v>478</v>
      </c>
      <c r="AH945" t="s">
        <v>94</v>
      </c>
      <c r="AI945">
        <v>0.2</v>
      </c>
      <c r="AJ945" t="s">
        <v>478</v>
      </c>
      <c r="AK945" t="s">
        <v>148</v>
      </c>
      <c r="AL945">
        <v>0.1</v>
      </c>
      <c r="AM945" t="s">
        <v>478</v>
      </c>
      <c r="AN945" t="s">
        <v>715</v>
      </c>
      <c r="AO945">
        <v>0</v>
      </c>
      <c r="AP945" t="s">
        <v>478</v>
      </c>
      <c r="AQ945">
        <v>2</v>
      </c>
      <c r="AR945" t="s">
        <v>479</v>
      </c>
      <c r="AS945">
        <v>14</v>
      </c>
      <c r="AT945" t="s">
        <v>487</v>
      </c>
      <c r="AU945">
        <v>7</v>
      </c>
      <c r="AV945" t="s">
        <v>487</v>
      </c>
      <c r="AW945">
        <v>4</v>
      </c>
      <c r="AX945" t="s">
        <v>487</v>
      </c>
      <c r="AY945">
        <v>0</v>
      </c>
      <c r="BA945">
        <v>0</v>
      </c>
      <c r="BC945">
        <v>0</v>
      </c>
      <c r="BE945">
        <v>0</v>
      </c>
      <c r="BF945">
        <v>0</v>
      </c>
      <c r="BG945">
        <v>0</v>
      </c>
      <c r="BH945">
        <v>0</v>
      </c>
      <c r="BI945">
        <v>0</v>
      </c>
      <c r="BJ945">
        <v>50</v>
      </c>
      <c r="BK945" t="s">
        <v>1048</v>
      </c>
      <c r="BL945" t="s">
        <v>1049</v>
      </c>
      <c r="BM945" t="s">
        <v>681</v>
      </c>
      <c r="BN945" t="s">
        <v>758</v>
      </c>
      <c r="BO945">
        <v>1</v>
      </c>
      <c r="BP945">
        <v>0</v>
      </c>
      <c r="BQ945">
        <v>1</v>
      </c>
      <c r="BR945" t="s">
        <v>81</v>
      </c>
      <c r="BS945">
        <v>50</v>
      </c>
      <c r="BT945" t="s">
        <v>759</v>
      </c>
      <c r="BU945">
        <v>500</v>
      </c>
      <c r="BV945">
        <v>326</v>
      </c>
      <c r="BW945">
        <v>1</v>
      </c>
    </row>
    <row r="946" spans="1:75" x14ac:dyDescent="0.15">
      <c r="A946">
        <v>3</v>
      </c>
      <c r="B946">
        <v>400501</v>
      </c>
      <c r="C946">
        <v>1</v>
      </c>
      <c r="D946" t="s">
        <v>713</v>
      </c>
      <c r="E946">
        <v>20141125</v>
      </c>
      <c r="F946">
        <v>1</v>
      </c>
      <c r="G946" t="s">
        <v>472</v>
      </c>
      <c r="H946">
        <v>1</v>
      </c>
      <c r="I946" t="s">
        <v>710</v>
      </c>
      <c r="J946">
        <v>0</v>
      </c>
      <c r="K946">
        <v>0</v>
      </c>
      <c r="L946">
        <v>1</v>
      </c>
      <c r="M946" t="s">
        <v>1054</v>
      </c>
      <c r="N946" t="s">
        <v>1055</v>
      </c>
      <c r="O946" t="s">
        <v>597</v>
      </c>
      <c r="P946">
        <v>31</v>
      </c>
      <c r="R946">
        <v>0</v>
      </c>
      <c r="S946">
        <v>0</v>
      </c>
      <c r="T946">
        <v>0</v>
      </c>
      <c r="U946">
        <v>0</v>
      </c>
      <c r="V946">
        <v>0</v>
      </c>
      <c r="W946">
        <v>0</v>
      </c>
      <c r="X946">
        <v>0</v>
      </c>
      <c r="Y946" t="s">
        <v>63</v>
      </c>
      <c r="Z946">
        <v>9</v>
      </c>
      <c r="AA946" t="s">
        <v>70</v>
      </c>
      <c r="AB946" t="s">
        <v>477</v>
      </c>
      <c r="AC946">
        <v>1</v>
      </c>
      <c r="AD946" t="s">
        <v>478</v>
      </c>
      <c r="AE946" t="s">
        <v>714</v>
      </c>
      <c r="AF946">
        <v>0.1</v>
      </c>
      <c r="AG946" t="s">
        <v>478</v>
      </c>
      <c r="AH946" t="s">
        <v>94</v>
      </c>
      <c r="AI946">
        <v>1.8</v>
      </c>
      <c r="AJ946" t="s">
        <v>478</v>
      </c>
      <c r="AK946" t="s">
        <v>148</v>
      </c>
      <c r="AL946">
        <v>1.4</v>
      </c>
      <c r="AM946" t="s">
        <v>478</v>
      </c>
      <c r="AN946" t="s">
        <v>715</v>
      </c>
      <c r="AO946">
        <v>0</v>
      </c>
      <c r="AP946" t="s">
        <v>478</v>
      </c>
      <c r="AQ946">
        <v>4</v>
      </c>
      <c r="AR946" t="s">
        <v>530</v>
      </c>
      <c r="AS946">
        <v>6</v>
      </c>
      <c r="AT946" t="s">
        <v>535</v>
      </c>
      <c r="AU946">
        <v>3</v>
      </c>
      <c r="AV946" t="s">
        <v>484</v>
      </c>
      <c r="AW946">
        <v>1</v>
      </c>
      <c r="AX946" t="s">
        <v>482</v>
      </c>
      <c r="AY946">
        <v>8</v>
      </c>
      <c r="BA946">
        <v>4</v>
      </c>
      <c r="BC946">
        <v>0</v>
      </c>
      <c r="BE946">
        <v>0</v>
      </c>
      <c r="BF946">
        <v>0</v>
      </c>
      <c r="BG946">
        <v>0</v>
      </c>
      <c r="BH946">
        <v>0</v>
      </c>
      <c r="BI946">
        <v>0</v>
      </c>
      <c r="BJ946">
        <v>60</v>
      </c>
      <c r="BK946" t="s">
        <v>1056</v>
      </c>
      <c r="BL946" t="s">
        <v>1057</v>
      </c>
      <c r="BM946" t="s">
        <v>597</v>
      </c>
      <c r="BN946" t="s">
        <v>758</v>
      </c>
      <c r="BO946">
        <v>60</v>
      </c>
      <c r="BP946">
        <v>0</v>
      </c>
      <c r="BQ946">
        <v>1</v>
      </c>
      <c r="BR946" t="s">
        <v>81</v>
      </c>
      <c r="BS946">
        <v>50</v>
      </c>
      <c r="BT946" t="s">
        <v>759</v>
      </c>
      <c r="BU946">
        <v>1000</v>
      </c>
      <c r="BV946">
        <v>522</v>
      </c>
      <c r="BW946">
        <v>3</v>
      </c>
    </row>
    <row r="947" spans="1:75" x14ac:dyDescent="0.15">
      <c r="A947">
        <v>3</v>
      </c>
      <c r="B947">
        <v>400501</v>
      </c>
      <c r="C947">
        <v>1</v>
      </c>
      <c r="D947" t="s">
        <v>713</v>
      </c>
      <c r="E947">
        <v>20141125</v>
      </c>
      <c r="F947">
        <v>1</v>
      </c>
      <c r="G947" t="s">
        <v>472</v>
      </c>
      <c r="H947">
        <v>1</v>
      </c>
      <c r="I947" t="s">
        <v>710</v>
      </c>
      <c r="J947">
        <v>0</v>
      </c>
      <c r="K947">
        <v>0</v>
      </c>
      <c r="L947">
        <v>2</v>
      </c>
      <c r="M947" t="s">
        <v>498</v>
      </c>
      <c r="N947" t="s">
        <v>499</v>
      </c>
      <c r="O947" t="s">
        <v>500</v>
      </c>
      <c r="P947">
        <v>3</v>
      </c>
      <c r="R947">
        <v>0</v>
      </c>
      <c r="S947">
        <v>0</v>
      </c>
      <c r="T947">
        <v>0</v>
      </c>
      <c r="U947">
        <v>0</v>
      </c>
      <c r="V947">
        <v>0</v>
      </c>
      <c r="W947">
        <v>0</v>
      </c>
      <c r="X947">
        <v>0</v>
      </c>
      <c r="Y947" t="s">
        <v>63</v>
      </c>
      <c r="Z947">
        <v>4</v>
      </c>
      <c r="AA947" t="s">
        <v>70</v>
      </c>
      <c r="AB947" t="s">
        <v>477</v>
      </c>
      <c r="AC947">
        <v>0.1</v>
      </c>
      <c r="AD947" t="s">
        <v>478</v>
      </c>
      <c r="AE947" t="s">
        <v>714</v>
      </c>
      <c r="AF947">
        <v>0</v>
      </c>
      <c r="AG947" t="s">
        <v>478</v>
      </c>
      <c r="AH947" t="s">
        <v>94</v>
      </c>
      <c r="AI947">
        <v>0.9</v>
      </c>
      <c r="AJ947" t="s">
        <v>478</v>
      </c>
      <c r="AK947" t="s">
        <v>148</v>
      </c>
      <c r="AL947">
        <v>0.3</v>
      </c>
      <c r="AM947" t="s">
        <v>478</v>
      </c>
      <c r="AN947" t="s">
        <v>715</v>
      </c>
      <c r="AO947">
        <v>0</v>
      </c>
      <c r="AP947" t="s">
        <v>478</v>
      </c>
      <c r="AQ947">
        <v>4</v>
      </c>
      <c r="AR947" t="s">
        <v>530</v>
      </c>
      <c r="AS947">
        <v>6</v>
      </c>
      <c r="AT947" t="s">
        <v>535</v>
      </c>
      <c r="AU947">
        <v>3</v>
      </c>
      <c r="AV947" t="s">
        <v>484</v>
      </c>
      <c r="AW947">
        <v>1</v>
      </c>
      <c r="AX947" t="s">
        <v>482</v>
      </c>
      <c r="AY947">
        <v>8</v>
      </c>
      <c r="BA947">
        <v>4</v>
      </c>
      <c r="BC947">
        <v>0</v>
      </c>
      <c r="BE947">
        <v>0</v>
      </c>
      <c r="BF947">
        <v>0</v>
      </c>
      <c r="BG947">
        <v>0</v>
      </c>
      <c r="BH947">
        <v>0</v>
      </c>
      <c r="BI947">
        <v>0</v>
      </c>
      <c r="BJ947">
        <v>60</v>
      </c>
      <c r="BK947" t="s">
        <v>501</v>
      </c>
      <c r="BL947" t="s">
        <v>835</v>
      </c>
      <c r="BM947" t="s">
        <v>500</v>
      </c>
      <c r="BN947" t="s">
        <v>758</v>
      </c>
      <c r="BO947">
        <v>10</v>
      </c>
      <c r="BP947">
        <v>0</v>
      </c>
      <c r="BQ947">
        <v>1</v>
      </c>
      <c r="BR947" t="s">
        <v>81</v>
      </c>
      <c r="BS947">
        <v>50</v>
      </c>
      <c r="BT947" t="s">
        <v>759</v>
      </c>
      <c r="BU947">
        <v>240</v>
      </c>
      <c r="BV947">
        <v>59</v>
      </c>
      <c r="BW947">
        <v>2</v>
      </c>
    </row>
    <row r="948" spans="1:75" x14ac:dyDescent="0.15">
      <c r="A948">
        <v>3</v>
      </c>
      <c r="B948">
        <v>400501</v>
      </c>
      <c r="C948">
        <v>1</v>
      </c>
      <c r="D948" t="s">
        <v>713</v>
      </c>
      <c r="E948">
        <v>20141125</v>
      </c>
      <c r="F948">
        <v>1</v>
      </c>
      <c r="G948" t="s">
        <v>472</v>
      </c>
      <c r="H948">
        <v>1</v>
      </c>
      <c r="I948" t="s">
        <v>710</v>
      </c>
      <c r="J948">
        <v>0</v>
      </c>
      <c r="K948">
        <v>0</v>
      </c>
      <c r="L948">
        <v>3</v>
      </c>
      <c r="M948" t="s">
        <v>570</v>
      </c>
      <c r="N948" t="s">
        <v>571</v>
      </c>
      <c r="O948" t="s">
        <v>512</v>
      </c>
      <c r="P948">
        <v>1</v>
      </c>
      <c r="R948">
        <v>0</v>
      </c>
      <c r="S948">
        <v>0</v>
      </c>
      <c r="T948">
        <v>0</v>
      </c>
      <c r="U948">
        <v>0</v>
      </c>
      <c r="V948">
        <v>0</v>
      </c>
      <c r="W948">
        <v>0</v>
      </c>
      <c r="X948">
        <v>0</v>
      </c>
      <c r="Y948" t="s">
        <v>63</v>
      </c>
      <c r="Z948">
        <v>2</v>
      </c>
      <c r="AA948" t="s">
        <v>70</v>
      </c>
      <c r="AB948" t="s">
        <v>477</v>
      </c>
      <c r="AC948">
        <v>0.2</v>
      </c>
      <c r="AD948" t="s">
        <v>478</v>
      </c>
      <c r="AE948" t="s">
        <v>714</v>
      </c>
      <c r="AF948">
        <v>0</v>
      </c>
      <c r="AG948" t="s">
        <v>478</v>
      </c>
      <c r="AH948" t="s">
        <v>94</v>
      </c>
      <c r="AI948">
        <v>0.2</v>
      </c>
      <c r="AJ948" t="s">
        <v>478</v>
      </c>
      <c r="AK948" t="s">
        <v>148</v>
      </c>
      <c r="AL948">
        <v>0</v>
      </c>
      <c r="AM948" t="s">
        <v>478</v>
      </c>
      <c r="AN948" t="s">
        <v>715</v>
      </c>
      <c r="AO948">
        <v>0.5</v>
      </c>
      <c r="AP948" t="s">
        <v>478</v>
      </c>
      <c r="AQ948">
        <v>4</v>
      </c>
      <c r="AR948" t="s">
        <v>530</v>
      </c>
      <c r="AS948">
        <v>6</v>
      </c>
      <c r="AT948" t="s">
        <v>535</v>
      </c>
      <c r="AU948">
        <v>3</v>
      </c>
      <c r="AV948" t="s">
        <v>484</v>
      </c>
      <c r="AW948">
        <v>1</v>
      </c>
      <c r="AX948" t="s">
        <v>482</v>
      </c>
      <c r="AY948">
        <v>8</v>
      </c>
      <c r="BA948">
        <v>4</v>
      </c>
      <c r="BC948">
        <v>0</v>
      </c>
      <c r="BE948">
        <v>0</v>
      </c>
      <c r="BF948">
        <v>0</v>
      </c>
      <c r="BG948">
        <v>0</v>
      </c>
      <c r="BH948">
        <v>0</v>
      </c>
      <c r="BI948">
        <v>0</v>
      </c>
      <c r="BJ948">
        <v>171</v>
      </c>
      <c r="BK948" t="s">
        <v>572</v>
      </c>
      <c r="BL948" t="s">
        <v>936</v>
      </c>
      <c r="BM948" t="s">
        <v>512</v>
      </c>
      <c r="BN948" t="s">
        <v>758</v>
      </c>
      <c r="BO948">
        <v>3</v>
      </c>
      <c r="BP948">
        <v>0</v>
      </c>
      <c r="BQ948">
        <v>1</v>
      </c>
      <c r="BR948" t="s">
        <v>81</v>
      </c>
      <c r="BS948">
        <v>50</v>
      </c>
      <c r="BT948" t="s">
        <v>759</v>
      </c>
      <c r="BU948">
        <v>1800</v>
      </c>
      <c r="BV948">
        <v>610</v>
      </c>
      <c r="BW948">
        <v>1</v>
      </c>
    </row>
    <row r="949" spans="1:75" x14ac:dyDescent="0.15">
      <c r="A949">
        <v>3</v>
      </c>
      <c r="B949">
        <v>400501</v>
      </c>
      <c r="C949">
        <v>1</v>
      </c>
      <c r="D949" t="s">
        <v>713</v>
      </c>
      <c r="E949">
        <v>20141125</v>
      </c>
      <c r="F949">
        <v>1</v>
      </c>
      <c r="G949" t="s">
        <v>472</v>
      </c>
      <c r="H949">
        <v>1</v>
      </c>
      <c r="I949" t="s">
        <v>710</v>
      </c>
      <c r="J949">
        <v>0</v>
      </c>
      <c r="K949">
        <v>0</v>
      </c>
      <c r="L949">
        <v>4</v>
      </c>
      <c r="M949" t="s">
        <v>561</v>
      </c>
      <c r="N949" t="s">
        <v>562</v>
      </c>
      <c r="O949" t="s">
        <v>563</v>
      </c>
      <c r="P949">
        <v>1</v>
      </c>
      <c r="R949">
        <v>0</v>
      </c>
      <c r="S949">
        <v>0</v>
      </c>
      <c r="T949">
        <v>0</v>
      </c>
      <c r="U949">
        <v>0</v>
      </c>
      <c r="V949">
        <v>0</v>
      </c>
      <c r="W949">
        <v>0</v>
      </c>
      <c r="X949">
        <v>0</v>
      </c>
      <c r="Y949" t="s">
        <v>63</v>
      </c>
      <c r="Z949">
        <v>7</v>
      </c>
      <c r="AA949" t="s">
        <v>70</v>
      </c>
      <c r="AB949" t="s">
        <v>477</v>
      </c>
      <c r="AC949">
        <v>0</v>
      </c>
      <c r="AD949" t="s">
        <v>478</v>
      </c>
      <c r="AE949" t="s">
        <v>714</v>
      </c>
      <c r="AF949">
        <v>0</v>
      </c>
      <c r="AG949" t="s">
        <v>478</v>
      </c>
      <c r="AH949" t="s">
        <v>94</v>
      </c>
      <c r="AI949">
        <v>1.6</v>
      </c>
      <c r="AJ949" t="s">
        <v>478</v>
      </c>
      <c r="AK949" t="s">
        <v>148</v>
      </c>
      <c r="AL949">
        <v>0</v>
      </c>
      <c r="AM949" t="s">
        <v>478</v>
      </c>
      <c r="AN949" t="s">
        <v>715</v>
      </c>
      <c r="AO949">
        <v>0</v>
      </c>
      <c r="AP949" t="s">
        <v>478</v>
      </c>
      <c r="AQ949">
        <v>4</v>
      </c>
      <c r="AR949" t="s">
        <v>530</v>
      </c>
      <c r="AS949">
        <v>6</v>
      </c>
      <c r="AT949" t="s">
        <v>535</v>
      </c>
      <c r="AU949">
        <v>3</v>
      </c>
      <c r="AV949" t="s">
        <v>484</v>
      </c>
      <c r="AW949">
        <v>1</v>
      </c>
      <c r="AX949" t="s">
        <v>482</v>
      </c>
      <c r="AY949">
        <v>8</v>
      </c>
      <c r="BA949">
        <v>4</v>
      </c>
      <c r="BC949">
        <v>0</v>
      </c>
      <c r="BE949">
        <v>0</v>
      </c>
      <c r="BF949">
        <v>0</v>
      </c>
      <c r="BG949">
        <v>0</v>
      </c>
      <c r="BH949">
        <v>0</v>
      </c>
      <c r="BI949">
        <v>0</v>
      </c>
      <c r="BJ949">
        <v>179</v>
      </c>
      <c r="BK949" t="s">
        <v>564</v>
      </c>
      <c r="BL949" t="s">
        <v>854</v>
      </c>
      <c r="BM949" t="s">
        <v>563</v>
      </c>
      <c r="BN949" t="s">
        <v>758</v>
      </c>
      <c r="BO949">
        <v>3</v>
      </c>
      <c r="BP949">
        <v>0</v>
      </c>
      <c r="BQ949">
        <v>1</v>
      </c>
      <c r="BR949" t="s">
        <v>81</v>
      </c>
      <c r="BS949">
        <v>50</v>
      </c>
      <c r="BT949" t="s">
        <v>759</v>
      </c>
      <c r="BU949">
        <v>1800</v>
      </c>
      <c r="BV949">
        <v>454</v>
      </c>
      <c r="BW949">
        <v>1</v>
      </c>
    </row>
    <row r="950" spans="1:75" x14ac:dyDescent="0.15">
      <c r="A950">
        <v>3</v>
      </c>
      <c r="B950">
        <v>400501</v>
      </c>
      <c r="C950">
        <v>1</v>
      </c>
      <c r="D950" t="s">
        <v>713</v>
      </c>
      <c r="E950">
        <v>20141125</v>
      </c>
      <c r="F950">
        <v>1</v>
      </c>
      <c r="G950" t="s">
        <v>472</v>
      </c>
      <c r="H950">
        <v>1</v>
      </c>
      <c r="I950" t="s">
        <v>710</v>
      </c>
      <c r="J950">
        <v>0</v>
      </c>
      <c r="K950">
        <v>0</v>
      </c>
      <c r="L950">
        <v>5</v>
      </c>
      <c r="M950" t="s">
        <v>1553</v>
      </c>
      <c r="N950" t="s">
        <v>1554</v>
      </c>
      <c r="O950" t="s">
        <v>1555</v>
      </c>
      <c r="P950">
        <v>0</v>
      </c>
      <c r="R950">
        <v>0</v>
      </c>
      <c r="S950">
        <v>0</v>
      </c>
      <c r="Y950" t="s">
        <v>63</v>
      </c>
      <c r="Z950">
        <v>3</v>
      </c>
      <c r="AA950" t="s">
        <v>70</v>
      </c>
      <c r="AB950" t="s">
        <v>477</v>
      </c>
      <c r="AC950">
        <v>0.7</v>
      </c>
      <c r="AD950" t="s">
        <v>478</v>
      </c>
      <c r="AE950" t="s">
        <v>714</v>
      </c>
      <c r="AF950">
        <v>0</v>
      </c>
      <c r="AG950" t="s">
        <v>478</v>
      </c>
      <c r="AH950" t="s">
        <v>94</v>
      </c>
      <c r="AI950">
        <v>0</v>
      </c>
      <c r="AJ950" t="s">
        <v>478</v>
      </c>
      <c r="AK950" t="s">
        <v>148</v>
      </c>
      <c r="AL950">
        <v>0</v>
      </c>
      <c r="AM950" t="s">
        <v>478</v>
      </c>
      <c r="AN950" t="s">
        <v>715</v>
      </c>
      <c r="AO950">
        <v>0.1</v>
      </c>
      <c r="AP950" t="s">
        <v>478</v>
      </c>
      <c r="AQ950">
        <v>4</v>
      </c>
      <c r="AR950" t="s">
        <v>530</v>
      </c>
      <c r="AS950">
        <v>6</v>
      </c>
      <c r="AT950" t="s">
        <v>535</v>
      </c>
      <c r="AU950">
        <v>3</v>
      </c>
      <c r="AV950" t="s">
        <v>484</v>
      </c>
      <c r="AW950">
        <v>1</v>
      </c>
      <c r="AX950" t="s">
        <v>482</v>
      </c>
      <c r="AY950">
        <v>8</v>
      </c>
      <c r="BA950">
        <v>4</v>
      </c>
      <c r="BC950">
        <v>0</v>
      </c>
      <c r="BE950">
        <v>0</v>
      </c>
      <c r="BF950">
        <v>0</v>
      </c>
      <c r="BG950">
        <v>0</v>
      </c>
      <c r="BH950">
        <v>0</v>
      </c>
      <c r="BI950">
        <v>0</v>
      </c>
      <c r="BJ950">
        <v>101</v>
      </c>
      <c r="BK950" t="s">
        <v>1556</v>
      </c>
      <c r="BL950" t="s">
        <v>1557</v>
      </c>
      <c r="BM950" t="s">
        <v>1555</v>
      </c>
      <c r="BO950">
        <v>3</v>
      </c>
      <c r="BP950">
        <v>0</v>
      </c>
      <c r="BQ950">
        <v>1</v>
      </c>
      <c r="BR950" t="s">
        <v>81</v>
      </c>
      <c r="BU950">
        <v>0</v>
      </c>
      <c r="BV950">
        <v>0</v>
      </c>
    </row>
    <row r="951" spans="1:75" x14ac:dyDescent="0.15">
      <c r="A951">
        <v>3</v>
      </c>
      <c r="B951">
        <v>400501</v>
      </c>
      <c r="C951">
        <v>1</v>
      </c>
      <c r="D951" t="s">
        <v>713</v>
      </c>
      <c r="E951">
        <v>20141125</v>
      </c>
      <c r="F951">
        <v>1</v>
      </c>
      <c r="G951" t="s">
        <v>472</v>
      </c>
      <c r="H951">
        <v>1</v>
      </c>
      <c r="I951" t="s">
        <v>710</v>
      </c>
      <c r="J951">
        <v>0</v>
      </c>
      <c r="K951">
        <v>0</v>
      </c>
      <c r="L951">
        <v>1</v>
      </c>
      <c r="M951" t="s">
        <v>545</v>
      </c>
      <c r="N951" t="s">
        <v>546</v>
      </c>
      <c r="O951" t="s">
        <v>547</v>
      </c>
      <c r="P951">
        <v>24</v>
      </c>
      <c r="R951">
        <v>0</v>
      </c>
      <c r="S951">
        <v>0</v>
      </c>
      <c r="T951">
        <v>0</v>
      </c>
      <c r="U951">
        <v>0</v>
      </c>
      <c r="V951">
        <v>0</v>
      </c>
      <c r="W951">
        <v>0</v>
      </c>
      <c r="X951">
        <v>0</v>
      </c>
      <c r="Y951" t="s">
        <v>63</v>
      </c>
      <c r="Z951">
        <v>249</v>
      </c>
      <c r="AA951" t="s">
        <v>70</v>
      </c>
      <c r="AB951" t="s">
        <v>477</v>
      </c>
      <c r="AC951">
        <v>4.3</v>
      </c>
      <c r="AD951" t="s">
        <v>478</v>
      </c>
      <c r="AE951" t="s">
        <v>714</v>
      </c>
      <c r="AF951">
        <v>0.6</v>
      </c>
      <c r="AG951" t="s">
        <v>478</v>
      </c>
      <c r="AH951" t="s">
        <v>94</v>
      </c>
      <c r="AI951">
        <v>54</v>
      </c>
      <c r="AJ951" t="s">
        <v>478</v>
      </c>
      <c r="AK951" t="s">
        <v>148</v>
      </c>
      <c r="AL951">
        <v>0.4</v>
      </c>
      <c r="AM951" t="s">
        <v>478</v>
      </c>
      <c r="AN951" t="s">
        <v>715</v>
      </c>
      <c r="AO951">
        <v>0</v>
      </c>
      <c r="AP951" t="s">
        <v>478</v>
      </c>
      <c r="AQ951">
        <v>1</v>
      </c>
      <c r="AR951" t="s">
        <v>524</v>
      </c>
      <c r="AS951">
        <v>14</v>
      </c>
      <c r="AT951" t="s">
        <v>487</v>
      </c>
      <c r="AU951">
        <v>6</v>
      </c>
      <c r="AV951" t="s">
        <v>525</v>
      </c>
      <c r="AW951">
        <v>1</v>
      </c>
      <c r="AX951" t="s">
        <v>482</v>
      </c>
      <c r="AY951">
        <v>0</v>
      </c>
      <c r="BA951">
        <v>0</v>
      </c>
      <c r="BC951">
        <v>0</v>
      </c>
      <c r="BE951">
        <v>0</v>
      </c>
      <c r="BF951">
        <v>0</v>
      </c>
      <c r="BG951">
        <v>0</v>
      </c>
      <c r="BH951">
        <v>0</v>
      </c>
      <c r="BI951">
        <v>0</v>
      </c>
      <c r="BJ951">
        <v>10</v>
      </c>
      <c r="BK951" t="s">
        <v>782</v>
      </c>
      <c r="BL951" t="s">
        <v>783</v>
      </c>
      <c r="BM951" t="s">
        <v>547</v>
      </c>
      <c r="BN951" t="s">
        <v>758</v>
      </c>
      <c r="BO951">
        <v>70</v>
      </c>
      <c r="BP951">
        <v>0</v>
      </c>
      <c r="BQ951">
        <v>1</v>
      </c>
      <c r="BR951" t="s">
        <v>81</v>
      </c>
      <c r="BS951">
        <v>50</v>
      </c>
      <c r="BT951" t="s">
        <v>759</v>
      </c>
      <c r="BU951">
        <v>10000</v>
      </c>
      <c r="BV951">
        <v>3387</v>
      </c>
      <c r="BW951">
        <v>1</v>
      </c>
    </row>
    <row r="952" spans="1:75" x14ac:dyDescent="0.15">
      <c r="A952">
        <v>3</v>
      </c>
      <c r="B952">
        <v>400501</v>
      </c>
      <c r="C952">
        <v>1</v>
      </c>
      <c r="D952" t="s">
        <v>713</v>
      </c>
      <c r="E952">
        <v>20141125</v>
      </c>
      <c r="F952">
        <v>1</v>
      </c>
      <c r="G952" t="s">
        <v>472</v>
      </c>
      <c r="H952">
        <v>1</v>
      </c>
      <c r="I952" t="s">
        <v>710</v>
      </c>
      <c r="J952">
        <v>0</v>
      </c>
      <c r="K952">
        <v>0</v>
      </c>
      <c r="L952">
        <v>1</v>
      </c>
      <c r="M952" t="s">
        <v>551</v>
      </c>
      <c r="N952" t="s">
        <v>552</v>
      </c>
      <c r="O952" t="s">
        <v>553</v>
      </c>
      <c r="P952">
        <v>3</v>
      </c>
      <c r="R952">
        <v>0</v>
      </c>
      <c r="S952">
        <v>0</v>
      </c>
      <c r="T952">
        <v>0</v>
      </c>
      <c r="U952">
        <v>0</v>
      </c>
      <c r="V952">
        <v>0</v>
      </c>
      <c r="W952">
        <v>0</v>
      </c>
      <c r="X952">
        <v>0</v>
      </c>
      <c r="Y952" t="s">
        <v>63</v>
      </c>
      <c r="Z952">
        <v>22</v>
      </c>
      <c r="AA952" t="s">
        <v>70</v>
      </c>
      <c r="AB952" t="s">
        <v>477</v>
      </c>
      <c r="AC952">
        <v>1.6</v>
      </c>
      <c r="AD952" t="s">
        <v>478</v>
      </c>
      <c r="AE952" t="s">
        <v>714</v>
      </c>
      <c r="AF952">
        <v>0.7</v>
      </c>
      <c r="AG952" t="s">
        <v>478</v>
      </c>
      <c r="AH952" t="s">
        <v>94</v>
      </c>
      <c r="AI952">
        <v>2.5</v>
      </c>
      <c r="AJ952" t="s">
        <v>478</v>
      </c>
      <c r="AK952" t="s">
        <v>148</v>
      </c>
      <c r="AL952">
        <v>0.5</v>
      </c>
      <c r="AM952" t="s">
        <v>478</v>
      </c>
      <c r="AN952" t="s">
        <v>715</v>
      </c>
      <c r="AO952">
        <v>1.6</v>
      </c>
      <c r="AP952" t="s">
        <v>478</v>
      </c>
      <c r="AQ952">
        <v>5</v>
      </c>
      <c r="AR952" t="s">
        <v>528</v>
      </c>
      <c r="AS952">
        <v>13</v>
      </c>
      <c r="AT952" t="s">
        <v>529</v>
      </c>
      <c r="AU952">
        <v>6</v>
      </c>
      <c r="AV952" t="s">
        <v>525</v>
      </c>
      <c r="AW952">
        <v>4</v>
      </c>
      <c r="AX952" t="s">
        <v>487</v>
      </c>
      <c r="AY952">
        <v>0</v>
      </c>
      <c r="BA952">
        <v>0</v>
      </c>
      <c r="BC952">
        <v>0</v>
      </c>
      <c r="BE952">
        <v>0</v>
      </c>
      <c r="BF952">
        <v>0</v>
      </c>
      <c r="BG952">
        <v>0</v>
      </c>
      <c r="BH952">
        <v>0</v>
      </c>
      <c r="BI952">
        <v>0</v>
      </c>
      <c r="BJ952">
        <v>46</v>
      </c>
      <c r="BK952" t="s">
        <v>820</v>
      </c>
      <c r="BL952" t="s">
        <v>821</v>
      </c>
      <c r="BM952" t="s">
        <v>553</v>
      </c>
      <c r="BN952" t="s">
        <v>758</v>
      </c>
      <c r="BO952">
        <v>12</v>
      </c>
      <c r="BP952">
        <v>0</v>
      </c>
      <c r="BQ952">
        <v>1</v>
      </c>
      <c r="BR952" t="s">
        <v>81</v>
      </c>
      <c r="BS952">
        <v>50</v>
      </c>
      <c r="BT952" t="s">
        <v>759</v>
      </c>
      <c r="BU952">
        <v>1000</v>
      </c>
      <c r="BV952">
        <v>255</v>
      </c>
      <c r="BW952">
        <v>1</v>
      </c>
    </row>
    <row r="953" spans="1:75" x14ac:dyDescent="0.15">
      <c r="A953">
        <v>3</v>
      </c>
      <c r="B953">
        <v>400501</v>
      </c>
      <c r="C953">
        <v>1</v>
      </c>
      <c r="D953" t="s">
        <v>713</v>
      </c>
      <c r="E953">
        <v>20141125</v>
      </c>
      <c r="F953">
        <v>1</v>
      </c>
      <c r="G953" t="s">
        <v>472</v>
      </c>
      <c r="H953">
        <v>1</v>
      </c>
      <c r="I953" t="s">
        <v>710</v>
      </c>
      <c r="J953">
        <v>0</v>
      </c>
      <c r="K953">
        <v>0</v>
      </c>
      <c r="L953">
        <v>2</v>
      </c>
      <c r="M953" t="s">
        <v>786</v>
      </c>
      <c r="N953" t="s">
        <v>787</v>
      </c>
      <c r="O953" t="s">
        <v>788</v>
      </c>
      <c r="P953">
        <v>1</v>
      </c>
      <c r="R953">
        <v>0</v>
      </c>
      <c r="S953">
        <v>0</v>
      </c>
      <c r="T953">
        <v>0</v>
      </c>
      <c r="U953">
        <v>0</v>
      </c>
      <c r="V953">
        <v>0</v>
      </c>
      <c r="W953">
        <v>0</v>
      </c>
      <c r="X953">
        <v>0</v>
      </c>
      <c r="Y953" t="s">
        <v>63</v>
      </c>
      <c r="Z953">
        <v>2</v>
      </c>
      <c r="AA953" t="s">
        <v>70</v>
      </c>
      <c r="AB953" t="s">
        <v>477</v>
      </c>
      <c r="AC953">
        <v>0.3</v>
      </c>
      <c r="AD953" t="s">
        <v>478</v>
      </c>
      <c r="AE953" t="s">
        <v>714</v>
      </c>
      <c r="AF953">
        <v>0</v>
      </c>
      <c r="AG953" t="s">
        <v>478</v>
      </c>
      <c r="AH953" t="s">
        <v>94</v>
      </c>
      <c r="AI953">
        <v>0.2</v>
      </c>
      <c r="AJ953" t="s">
        <v>478</v>
      </c>
      <c r="AK953" t="s">
        <v>148</v>
      </c>
      <c r="AL953">
        <v>0</v>
      </c>
      <c r="AM953" t="s">
        <v>478</v>
      </c>
      <c r="AN953" t="s">
        <v>715</v>
      </c>
      <c r="AO953">
        <v>0.5</v>
      </c>
      <c r="AP953" t="s">
        <v>478</v>
      </c>
      <c r="AQ953">
        <v>5</v>
      </c>
      <c r="AR953" t="s">
        <v>528</v>
      </c>
      <c r="AS953">
        <v>13</v>
      </c>
      <c r="AT953" t="s">
        <v>529</v>
      </c>
      <c r="AU953">
        <v>6</v>
      </c>
      <c r="AV953" t="s">
        <v>525</v>
      </c>
      <c r="AW953">
        <v>4</v>
      </c>
      <c r="AX953" t="s">
        <v>487</v>
      </c>
      <c r="AY953">
        <v>0</v>
      </c>
      <c r="BA953">
        <v>0</v>
      </c>
      <c r="BC953">
        <v>0</v>
      </c>
      <c r="BE953">
        <v>0</v>
      </c>
      <c r="BF953">
        <v>0</v>
      </c>
      <c r="BG953">
        <v>0</v>
      </c>
      <c r="BH953">
        <v>0</v>
      </c>
      <c r="BI953">
        <v>0</v>
      </c>
      <c r="BJ953">
        <v>179</v>
      </c>
      <c r="BK953" t="s">
        <v>789</v>
      </c>
      <c r="BL953" t="s">
        <v>790</v>
      </c>
      <c r="BM953" t="s">
        <v>788</v>
      </c>
      <c r="BN953" t="s">
        <v>758</v>
      </c>
      <c r="BO953">
        <v>1</v>
      </c>
      <c r="BP953">
        <v>0</v>
      </c>
      <c r="BQ953">
        <v>1</v>
      </c>
      <c r="BR953" t="s">
        <v>81</v>
      </c>
      <c r="BS953">
        <v>50</v>
      </c>
      <c r="BT953" t="s">
        <v>759</v>
      </c>
      <c r="BU953">
        <v>1000</v>
      </c>
      <c r="BV953">
        <v>539</v>
      </c>
      <c r="BW953">
        <v>1</v>
      </c>
    </row>
    <row r="954" spans="1:75" x14ac:dyDescent="0.15">
      <c r="A954">
        <v>3</v>
      </c>
      <c r="B954">
        <v>400501</v>
      </c>
      <c r="C954">
        <v>1</v>
      </c>
      <c r="D954" t="s">
        <v>713</v>
      </c>
      <c r="E954">
        <v>20141125</v>
      </c>
      <c r="F954">
        <v>1</v>
      </c>
      <c r="G954" t="s">
        <v>472</v>
      </c>
      <c r="H954">
        <v>1</v>
      </c>
      <c r="I954" t="s">
        <v>710</v>
      </c>
      <c r="J954">
        <v>0</v>
      </c>
      <c r="K954">
        <v>0</v>
      </c>
      <c r="L954">
        <v>3</v>
      </c>
      <c r="M954" t="s">
        <v>682</v>
      </c>
      <c r="N954" t="s">
        <v>683</v>
      </c>
      <c r="O954" t="s">
        <v>683</v>
      </c>
      <c r="P954">
        <v>6</v>
      </c>
      <c r="R954">
        <v>0</v>
      </c>
      <c r="S954">
        <v>0</v>
      </c>
      <c r="T954">
        <v>0</v>
      </c>
      <c r="U954">
        <v>0</v>
      </c>
      <c r="V954">
        <v>0</v>
      </c>
      <c r="W954">
        <v>0</v>
      </c>
      <c r="X954">
        <v>0</v>
      </c>
      <c r="Y954" t="s">
        <v>63</v>
      </c>
      <c r="Z954">
        <v>13</v>
      </c>
      <c r="AA954" t="s">
        <v>70</v>
      </c>
      <c r="AB954" t="s">
        <v>477</v>
      </c>
      <c r="AC954">
        <v>0.1</v>
      </c>
      <c r="AD954" t="s">
        <v>478</v>
      </c>
      <c r="AE954" t="s">
        <v>714</v>
      </c>
      <c r="AF954">
        <v>0</v>
      </c>
      <c r="AG954" t="s">
        <v>478</v>
      </c>
      <c r="AH954" t="s">
        <v>94</v>
      </c>
      <c r="AI954">
        <v>3.2</v>
      </c>
      <c r="AJ954" t="s">
        <v>478</v>
      </c>
      <c r="AK954" t="s">
        <v>148</v>
      </c>
      <c r="AL954">
        <v>0.2</v>
      </c>
      <c r="AM954" t="s">
        <v>478</v>
      </c>
      <c r="AN954" t="s">
        <v>715</v>
      </c>
      <c r="AO954">
        <v>0</v>
      </c>
      <c r="AP954" t="s">
        <v>478</v>
      </c>
      <c r="AQ954">
        <v>5</v>
      </c>
      <c r="AR954" t="s">
        <v>528</v>
      </c>
      <c r="AS954">
        <v>13</v>
      </c>
      <c r="AT954" t="s">
        <v>529</v>
      </c>
      <c r="AU954">
        <v>6</v>
      </c>
      <c r="AV954" t="s">
        <v>525</v>
      </c>
      <c r="AW954">
        <v>4</v>
      </c>
      <c r="AX954" t="s">
        <v>487</v>
      </c>
      <c r="AY954">
        <v>0</v>
      </c>
      <c r="BA954">
        <v>0</v>
      </c>
      <c r="BC954">
        <v>0</v>
      </c>
      <c r="BE954">
        <v>0</v>
      </c>
      <c r="BF954">
        <v>0</v>
      </c>
      <c r="BG954">
        <v>0</v>
      </c>
      <c r="BH954">
        <v>0</v>
      </c>
      <c r="BI954">
        <v>0</v>
      </c>
      <c r="BJ954">
        <v>21</v>
      </c>
      <c r="BK954" t="s">
        <v>684</v>
      </c>
      <c r="BL954" t="s">
        <v>760</v>
      </c>
      <c r="BM954" t="s">
        <v>683</v>
      </c>
      <c r="BN954" t="s">
        <v>758</v>
      </c>
      <c r="BO954">
        <v>10</v>
      </c>
      <c r="BP954">
        <v>0</v>
      </c>
      <c r="BQ954">
        <v>1</v>
      </c>
      <c r="BR954" t="s">
        <v>81</v>
      </c>
      <c r="BS954">
        <v>50</v>
      </c>
      <c r="BT954" t="s">
        <v>759</v>
      </c>
      <c r="BU954">
        <v>300</v>
      </c>
      <c r="BV954">
        <v>151</v>
      </c>
      <c r="BW954">
        <v>2</v>
      </c>
    </row>
    <row r="955" spans="1:75" x14ac:dyDescent="0.15">
      <c r="A955">
        <v>3</v>
      </c>
      <c r="B955">
        <v>400501</v>
      </c>
      <c r="C955">
        <v>1</v>
      </c>
      <c r="D955" t="s">
        <v>713</v>
      </c>
      <c r="E955">
        <v>20141125</v>
      </c>
      <c r="F955">
        <v>1</v>
      </c>
      <c r="G955" t="s">
        <v>472</v>
      </c>
      <c r="H955">
        <v>1</v>
      </c>
      <c r="I955" t="s">
        <v>710</v>
      </c>
      <c r="J955">
        <v>0</v>
      </c>
      <c r="K955">
        <v>0</v>
      </c>
      <c r="L955">
        <v>4</v>
      </c>
      <c r="M955" t="s">
        <v>498</v>
      </c>
      <c r="N955" t="s">
        <v>499</v>
      </c>
      <c r="O955" t="s">
        <v>500</v>
      </c>
      <c r="P955">
        <v>1</v>
      </c>
      <c r="R955">
        <v>0</v>
      </c>
      <c r="S955">
        <v>0</v>
      </c>
      <c r="T955">
        <v>0</v>
      </c>
      <c r="U955">
        <v>0</v>
      </c>
      <c r="V955">
        <v>0</v>
      </c>
      <c r="W955">
        <v>0</v>
      </c>
      <c r="X955">
        <v>0</v>
      </c>
      <c r="Y955" t="s">
        <v>63</v>
      </c>
      <c r="Z955">
        <v>2</v>
      </c>
      <c r="AA955" t="s">
        <v>70</v>
      </c>
      <c r="AB955" t="s">
        <v>477</v>
      </c>
      <c r="AC955">
        <v>0</v>
      </c>
      <c r="AD955" t="s">
        <v>478</v>
      </c>
      <c r="AE955" t="s">
        <v>714</v>
      </c>
      <c r="AF955">
        <v>0</v>
      </c>
      <c r="AG955" t="s">
        <v>478</v>
      </c>
      <c r="AH955" t="s">
        <v>94</v>
      </c>
      <c r="AI955">
        <v>0.5</v>
      </c>
      <c r="AJ955" t="s">
        <v>478</v>
      </c>
      <c r="AK955" t="s">
        <v>148</v>
      </c>
      <c r="AL955">
        <v>0.1</v>
      </c>
      <c r="AM955" t="s">
        <v>478</v>
      </c>
      <c r="AN955" t="s">
        <v>715</v>
      </c>
      <c r="AO955">
        <v>0</v>
      </c>
      <c r="AP955" t="s">
        <v>478</v>
      </c>
      <c r="AQ955">
        <v>5</v>
      </c>
      <c r="AR955" t="s">
        <v>528</v>
      </c>
      <c r="AS955">
        <v>13</v>
      </c>
      <c r="AT955" t="s">
        <v>529</v>
      </c>
      <c r="AU955">
        <v>6</v>
      </c>
      <c r="AV955" t="s">
        <v>525</v>
      </c>
      <c r="AW955">
        <v>4</v>
      </c>
      <c r="AX955" t="s">
        <v>487</v>
      </c>
      <c r="AY955">
        <v>0</v>
      </c>
      <c r="BA955">
        <v>0</v>
      </c>
      <c r="BC955">
        <v>0</v>
      </c>
      <c r="BE955">
        <v>0</v>
      </c>
      <c r="BF955">
        <v>0</v>
      </c>
      <c r="BG955">
        <v>0</v>
      </c>
      <c r="BH955">
        <v>0</v>
      </c>
      <c r="BI955">
        <v>0</v>
      </c>
      <c r="BJ955">
        <v>60</v>
      </c>
      <c r="BK955" t="s">
        <v>501</v>
      </c>
      <c r="BL955" t="s">
        <v>835</v>
      </c>
      <c r="BM955" t="s">
        <v>500</v>
      </c>
      <c r="BN955" t="s">
        <v>758</v>
      </c>
      <c r="BO955">
        <v>5</v>
      </c>
      <c r="BP955">
        <v>0</v>
      </c>
      <c r="BQ955">
        <v>1</v>
      </c>
      <c r="BR955" t="s">
        <v>81</v>
      </c>
      <c r="BS955">
        <v>50</v>
      </c>
      <c r="BT955" t="s">
        <v>759</v>
      </c>
      <c r="BU955">
        <v>240</v>
      </c>
      <c r="BV955">
        <v>59</v>
      </c>
      <c r="BW955">
        <v>2</v>
      </c>
    </row>
    <row r="956" spans="1:75" x14ac:dyDescent="0.15">
      <c r="A956">
        <v>3</v>
      </c>
      <c r="B956">
        <v>400501</v>
      </c>
      <c r="C956">
        <v>1</v>
      </c>
      <c r="D956" t="s">
        <v>713</v>
      </c>
      <c r="E956">
        <v>20141125</v>
      </c>
      <c r="F956">
        <v>1</v>
      </c>
      <c r="G956" t="s">
        <v>472</v>
      </c>
      <c r="H956">
        <v>1</v>
      </c>
      <c r="I956" t="s">
        <v>710</v>
      </c>
      <c r="J956">
        <v>0</v>
      </c>
      <c r="K956">
        <v>0</v>
      </c>
      <c r="L956">
        <v>5</v>
      </c>
      <c r="M956" t="s">
        <v>581</v>
      </c>
      <c r="N956" t="s">
        <v>582</v>
      </c>
      <c r="O956" t="s">
        <v>550</v>
      </c>
      <c r="P956">
        <v>1</v>
      </c>
      <c r="R956">
        <v>0</v>
      </c>
      <c r="S956">
        <v>0</v>
      </c>
      <c r="T956">
        <v>0</v>
      </c>
      <c r="U956">
        <v>0</v>
      </c>
      <c r="V956">
        <v>0</v>
      </c>
      <c r="W956">
        <v>0</v>
      </c>
      <c r="X956">
        <v>0</v>
      </c>
      <c r="Y956" t="s">
        <v>63</v>
      </c>
      <c r="Z956">
        <v>0</v>
      </c>
      <c r="AA956" t="s">
        <v>70</v>
      </c>
      <c r="AB956" t="s">
        <v>477</v>
      </c>
      <c r="AC956">
        <v>0</v>
      </c>
      <c r="AD956" t="s">
        <v>478</v>
      </c>
      <c r="AE956" t="s">
        <v>714</v>
      </c>
      <c r="AF956">
        <v>0</v>
      </c>
      <c r="AG956" t="s">
        <v>478</v>
      </c>
      <c r="AH956" t="s">
        <v>94</v>
      </c>
      <c r="AI956">
        <v>0.1</v>
      </c>
      <c r="AJ956" t="s">
        <v>478</v>
      </c>
      <c r="AK956" t="s">
        <v>148</v>
      </c>
      <c r="AL956">
        <v>0</v>
      </c>
      <c r="AM956" t="s">
        <v>478</v>
      </c>
      <c r="AN956" t="s">
        <v>715</v>
      </c>
      <c r="AO956">
        <v>0</v>
      </c>
      <c r="AP956" t="s">
        <v>478</v>
      </c>
      <c r="AQ956">
        <v>5</v>
      </c>
      <c r="AR956" t="s">
        <v>528</v>
      </c>
      <c r="AS956">
        <v>13</v>
      </c>
      <c r="AT956" t="s">
        <v>529</v>
      </c>
      <c r="AU956">
        <v>6</v>
      </c>
      <c r="AV956" t="s">
        <v>525</v>
      </c>
      <c r="AW956">
        <v>4</v>
      </c>
      <c r="AX956" t="s">
        <v>487</v>
      </c>
      <c r="AY956">
        <v>0</v>
      </c>
      <c r="BA956">
        <v>0</v>
      </c>
      <c r="BC956">
        <v>0</v>
      </c>
      <c r="BE956">
        <v>0</v>
      </c>
      <c r="BF956">
        <v>0</v>
      </c>
      <c r="BG956">
        <v>0</v>
      </c>
      <c r="BH956">
        <v>0</v>
      </c>
      <c r="BI956">
        <v>0</v>
      </c>
      <c r="BJ956">
        <v>61</v>
      </c>
      <c r="BK956" t="s">
        <v>966</v>
      </c>
      <c r="BL956" t="s">
        <v>967</v>
      </c>
      <c r="BM956" t="s">
        <v>550</v>
      </c>
      <c r="BN956" t="s">
        <v>758</v>
      </c>
      <c r="BO956">
        <v>1</v>
      </c>
      <c r="BP956">
        <v>0</v>
      </c>
      <c r="BQ956">
        <v>1</v>
      </c>
      <c r="BR956" t="s">
        <v>81</v>
      </c>
      <c r="BS956">
        <v>50</v>
      </c>
      <c r="BT956" t="s">
        <v>759</v>
      </c>
      <c r="BU956">
        <v>300</v>
      </c>
      <c r="BV956">
        <v>216</v>
      </c>
      <c r="BW956">
        <v>2</v>
      </c>
    </row>
    <row r="957" spans="1:75" x14ac:dyDescent="0.15">
      <c r="A957">
        <v>3</v>
      </c>
      <c r="B957">
        <v>400501</v>
      </c>
      <c r="C957">
        <v>1</v>
      </c>
      <c r="D957" t="s">
        <v>713</v>
      </c>
      <c r="E957">
        <v>20141125</v>
      </c>
      <c r="F957">
        <v>1</v>
      </c>
      <c r="G957" t="s">
        <v>472</v>
      </c>
      <c r="H957">
        <v>1</v>
      </c>
      <c r="I957" t="s">
        <v>710</v>
      </c>
      <c r="J957">
        <v>0</v>
      </c>
      <c r="K957">
        <v>0</v>
      </c>
      <c r="L957">
        <v>6</v>
      </c>
      <c r="M957" t="s">
        <v>652</v>
      </c>
      <c r="N957" t="s">
        <v>653</v>
      </c>
      <c r="O957" t="s">
        <v>654</v>
      </c>
      <c r="P957">
        <v>0</v>
      </c>
      <c r="R957">
        <v>0</v>
      </c>
      <c r="S957">
        <v>0</v>
      </c>
      <c r="T957">
        <v>0</v>
      </c>
      <c r="U957">
        <v>0</v>
      </c>
      <c r="V957">
        <v>0</v>
      </c>
      <c r="W957">
        <v>0</v>
      </c>
      <c r="X957">
        <v>0</v>
      </c>
      <c r="Y957" t="s">
        <v>63</v>
      </c>
      <c r="Z957">
        <v>0</v>
      </c>
      <c r="AA957" t="s">
        <v>70</v>
      </c>
      <c r="AB957" t="s">
        <v>477</v>
      </c>
      <c r="AC957">
        <v>0</v>
      </c>
      <c r="AD957" t="s">
        <v>478</v>
      </c>
      <c r="AE957" t="s">
        <v>714</v>
      </c>
      <c r="AF957">
        <v>0</v>
      </c>
      <c r="AG957" t="s">
        <v>478</v>
      </c>
      <c r="AH957" t="s">
        <v>94</v>
      </c>
      <c r="AI957">
        <v>0</v>
      </c>
      <c r="AJ957" t="s">
        <v>478</v>
      </c>
      <c r="AK957" t="s">
        <v>148</v>
      </c>
      <c r="AL957">
        <v>0</v>
      </c>
      <c r="AM957" t="s">
        <v>478</v>
      </c>
      <c r="AN957" t="s">
        <v>715</v>
      </c>
      <c r="AO957">
        <v>0</v>
      </c>
      <c r="AP957" t="s">
        <v>478</v>
      </c>
      <c r="AQ957">
        <v>5</v>
      </c>
      <c r="AR957" t="s">
        <v>528</v>
      </c>
      <c r="AS957">
        <v>13</v>
      </c>
      <c r="AT957" t="s">
        <v>529</v>
      </c>
      <c r="AU957">
        <v>6</v>
      </c>
      <c r="AV957" t="s">
        <v>525</v>
      </c>
      <c r="AW957">
        <v>4</v>
      </c>
      <c r="AX957" t="s">
        <v>487</v>
      </c>
      <c r="AY957">
        <v>0</v>
      </c>
      <c r="BA957">
        <v>0</v>
      </c>
      <c r="BC957">
        <v>0</v>
      </c>
      <c r="BE957">
        <v>0</v>
      </c>
      <c r="BF957">
        <v>0</v>
      </c>
      <c r="BG957">
        <v>0</v>
      </c>
      <c r="BH957">
        <v>0</v>
      </c>
      <c r="BI957">
        <v>0</v>
      </c>
      <c r="BJ957">
        <v>999</v>
      </c>
      <c r="BN957" t="s">
        <v>487</v>
      </c>
      <c r="BO957">
        <v>180</v>
      </c>
      <c r="BP957">
        <v>0</v>
      </c>
      <c r="BQ957">
        <v>1</v>
      </c>
      <c r="BR957" t="s">
        <v>81</v>
      </c>
      <c r="BS957">
        <v>99</v>
      </c>
      <c r="BT957" t="s">
        <v>655</v>
      </c>
      <c r="BU957">
        <v>999000</v>
      </c>
      <c r="BV957">
        <v>1</v>
      </c>
      <c r="BW957">
        <v>1</v>
      </c>
    </row>
    <row r="958" spans="1:75" x14ac:dyDescent="0.15">
      <c r="A958">
        <v>3</v>
      </c>
      <c r="B958">
        <v>400501</v>
      </c>
      <c r="C958">
        <v>1</v>
      </c>
      <c r="D958" t="s">
        <v>713</v>
      </c>
      <c r="E958">
        <v>20141125</v>
      </c>
      <c r="F958">
        <v>1</v>
      </c>
      <c r="G958" t="s">
        <v>472</v>
      </c>
      <c r="H958">
        <v>1</v>
      </c>
      <c r="I958" t="s">
        <v>710</v>
      </c>
      <c r="J958">
        <v>0</v>
      </c>
      <c r="K958">
        <v>0</v>
      </c>
      <c r="L958">
        <v>1</v>
      </c>
      <c r="M958" t="s">
        <v>1558</v>
      </c>
      <c r="N958" t="s">
        <v>1559</v>
      </c>
      <c r="O958" t="s">
        <v>1560</v>
      </c>
      <c r="P958">
        <v>96</v>
      </c>
      <c r="R958">
        <v>0</v>
      </c>
      <c r="S958">
        <v>0</v>
      </c>
      <c r="T958">
        <v>0</v>
      </c>
      <c r="U958">
        <v>0</v>
      </c>
      <c r="V958">
        <v>0</v>
      </c>
      <c r="W958">
        <v>0</v>
      </c>
      <c r="X958">
        <v>0</v>
      </c>
      <c r="Y958" t="s">
        <v>63</v>
      </c>
      <c r="Z958">
        <v>186</v>
      </c>
      <c r="AA958" t="s">
        <v>70</v>
      </c>
      <c r="AB958" t="s">
        <v>477</v>
      </c>
      <c r="AC958">
        <v>11.1</v>
      </c>
      <c r="AD958" t="s">
        <v>478</v>
      </c>
      <c r="AE958" t="s">
        <v>714</v>
      </c>
      <c r="AF958">
        <v>14.8</v>
      </c>
      <c r="AG958" t="s">
        <v>478</v>
      </c>
      <c r="AH958" t="s">
        <v>94</v>
      </c>
      <c r="AI958">
        <v>0.1</v>
      </c>
      <c r="AJ958" t="s">
        <v>478</v>
      </c>
      <c r="AK958" t="s">
        <v>148</v>
      </c>
      <c r="AL958">
        <v>0</v>
      </c>
      <c r="AM958" t="s">
        <v>478</v>
      </c>
      <c r="AN958" t="s">
        <v>715</v>
      </c>
      <c r="AO958">
        <v>0.2</v>
      </c>
      <c r="AP958" t="s">
        <v>478</v>
      </c>
      <c r="AQ958">
        <v>2</v>
      </c>
      <c r="AR958" t="s">
        <v>479</v>
      </c>
      <c r="AS958">
        <v>2</v>
      </c>
      <c r="AT958" t="s">
        <v>480</v>
      </c>
      <c r="AU958">
        <v>2</v>
      </c>
      <c r="AV958" t="s">
        <v>481</v>
      </c>
      <c r="AW958">
        <v>1</v>
      </c>
      <c r="AX958" t="s">
        <v>482</v>
      </c>
      <c r="AY958">
        <v>0</v>
      </c>
      <c r="BA958">
        <v>0</v>
      </c>
      <c r="BC958">
        <v>0</v>
      </c>
      <c r="BE958">
        <v>0</v>
      </c>
      <c r="BF958">
        <v>0</v>
      </c>
      <c r="BG958">
        <v>0</v>
      </c>
      <c r="BH958">
        <v>0</v>
      </c>
      <c r="BI958">
        <v>0</v>
      </c>
      <c r="BJ958">
        <v>100</v>
      </c>
      <c r="BK958" t="s">
        <v>1561</v>
      </c>
      <c r="BL958" t="s">
        <v>1562</v>
      </c>
      <c r="BM958" t="s">
        <v>1560</v>
      </c>
      <c r="BN958" t="s">
        <v>758</v>
      </c>
      <c r="BO958">
        <v>60</v>
      </c>
      <c r="BP958">
        <v>1000</v>
      </c>
      <c r="BQ958">
        <v>6</v>
      </c>
      <c r="BR958" t="s">
        <v>489</v>
      </c>
      <c r="BS958">
        <v>14</v>
      </c>
      <c r="BT958" t="s">
        <v>878</v>
      </c>
      <c r="BU958">
        <v>300</v>
      </c>
      <c r="BV958">
        <v>480</v>
      </c>
      <c r="BW958">
        <v>3</v>
      </c>
    </row>
    <row r="959" spans="1:75" x14ac:dyDescent="0.15">
      <c r="A959">
        <v>3</v>
      </c>
      <c r="B959">
        <v>400501</v>
      </c>
      <c r="C959">
        <v>1</v>
      </c>
      <c r="D959" t="s">
        <v>713</v>
      </c>
      <c r="E959">
        <v>20141125</v>
      </c>
      <c r="F959">
        <v>1</v>
      </c>
      <c r="G959" t="s">
        <v>472</v>
      </c>
      <c r="H959">
        <v>1</v>
      </c>
      <c r="I959" t="s">
        <v>710</v>
      </c>
      <c r="J959">
        <v>0</v>
      </c>
      <c r="K959">
        <v>0</v>
      </c>
      <c r="L959">
        <v>2</v>
      </c>
      <c r="M959" t="s">
        <v>879</v>
      </c>
      <c r="N959" t="s">
        <v>880</v>
      </c>
      <c r="O959" t="s">
        <v>881</v>
      </c>
      <c r="P959">
        <v>8</v>
      </c>
      <c r="R959">
        <v>0</v>
      </c>
      <c r="S959">
        <v>0</v>
      </c>
      <c r="T959">
        <v>0</v>
      </c>
      <c r="U959">
        <v>0</v>
      </c>
      <c r="V959">
        <v>0</v>
      </c>
      <c r="W959">
        <v>0</v>
      </c>
      <c r="X959">
        <v>0</v>
      </c>
      <c r="Y959" t="s">
        <v>63</v>
      </c>
      <c r="Z959">
        <v>5</v>
      </c>
      <c r="AA959" t="s">
        <v>70</v>
      </c>
      <c r="AB959" t="s">
        <v>477</v>
      </c>
      <c r="AC959">
        <v>0.1</v>
      </c>
      <c r="AD959" t="s">
        <v>478</v>
      </c>
      <c r="AE959" t="s">
        <v>714</v>
      </c>
      <c r="AF959">
        <v>0</v>
      </c>
      <c r="AG959" t="s">
        <v>478</v>
      </c>
      <c r="AH959" t="s">
        <v>94</v>
      </c>
      <c r="AI959">
        <v>1.2</v>
      </c>
      <c r="AJ959" t="s">
        <v>478</v>
      </c>
      <c r="AK959" t="s">
        <v>148</v>
      </c>
      <c r="AL959">
        <v>0.4</v>
      </c>
      <c r="AM959" t="s">
        <v>478</v>
      </c>
      <c r="AN959" t="s">
        <v>715</v>
      </c>
      <c r="AO959">
        <v>0</v>
      </c>
      <c r="AP959" t="s">
        <v>478</v>
      </c>
      <c r="AQ959">
        <v>2</v>
      </c>
      <c r="AR959" t="s">
        <v>479</v>
      </c>
      <c r="AS959">
        <v>2</v>
      </c>
      <c r="AT959" t="s">
        <v>480</v>
      </c>
      <c r="AU959">
        <v>2</v>
      </c>
      <c r="AV959" t="s">
        <v>481</v>
      </c>
      <c r="AW959">
        <v>1</v>
      </c>
      <c r="AX959" t="s">
        <v>482</v>
      </c>
      <c r="AY959">
        <v>0</v>
      </c>
      <c r="BA959">
        <v>0</v>
      </c>
      <c r="BC959">
        <v>0</v>
      </c>
      <c r="BE959">
        <v>0</v>
      </c>
      <c r="BF959">
        <v>0</v>
      </c>
      <c r="BG959">
        <v>0</v>
      </c>
      <c r="BH959">
        <v>0</v>
      </c>
      <c r="BI959">
        <v>0</v>
      </c>
      <c r="BJ959">
        <v>61</v>
      </c>
      <c r="BK959" t="s">
        <v>882</v>
      </c>
      <c r="BL959" t="s">
        <v>883</v>
      </c>
      <c r="BM959" t="s">
        <v>881</v>
      </c>
      <c r="BN959" t="s">
        <v>758</v>
      </c>
      <c r="BO959">
        <v>30</v>
      </c>
      <c r="BP959">
        <v>0</v>
      </c>
      <c r="BQ959">
        <v>1</v>
      </c>
      <c r="BR959" t="s">
        <v>81</v>
      </c>
      <c r="BS959">
        <v>50</v>
      </c>
      <c r="BT959" t="s">
        <v>759</v>
      </c>
      <c r="BU959">
        <v>500</v>
      </c>
      <c r="BV959">
        <v>138</v>
      </c>
      <c r="BW959">
        <v>3</v>
      </c>
    </row>
    <row r="960" spans="1:75" x14ac:dyDescent="0.15">
      <c r="A960">
        <v>3</v>
      </c>
      <c r="B960">
        <v>400501</v>
      </c>
      <c r="C960">
        <v>1</v>
      </c>
      <c r="D960" t="s">
        <v>713</v>
      </c>
      <c r="E960">
        <v>20141125</v>
      </c>
      <c r="F960">
        <v>1</v>
      </c>
      <c r="G960" t="s">
        <v>472</v>
      </c>
      <c r="H960">
        <v>1</v>
      </c>
      <c r="I960" t="s">
        <v>710</v>
      </c>
      <c r="J960">
        <v>0</v>
      </c>
      <c r="K960">
        <v>0</v>
      </c>
      <c r="L960">
        <v>3</v>
      </c>
      <c r="M960" t="s">
        <v>616</v>
      </c>
      <c r="N960" t="s">
        <v>617</v>
      </c>
      <c r="O960" t="s">
        <v>618</v>
      </c>
      <c r="P960">
        <v>9</v>
      </c>
      <c r="R960">
        <v>0</v>
      </c>
      <c r="S960">
        <v>0</v>
      </c>
      <c r="T960">
        <v>0</v>
      </c>
      <c r="U960">
        <v>0</v>
      </c>
      <c r="V960">
        <v>0</v>
      </c>
      <c r="W960">
        <v>0</v>
      </c>
      <c r="X960">
        <v>0</v>
      </c>
      <c r="Y960" t="s">
        <v>63</v>
      </c>
      <c r="Z960">
        <v>11</v>
      </c>
      <c r="AA960" t="s">
        <v>70</v>
      </c>
      <c r="AB960" t="s">
        <v>477</v>
      </c>
      <c r="AC960">
        <v>0.2</v>
      </c>
      <c r="AD960" t="s">
        <v>478</v>
      </c>
      <c r="AE960" t="s">
        <v>714</v>
      </c>
      <c r="AF960">
        <v>0.1</v>
      </c>
      <c r="AG960" t="s">
        <v>478</v>
      </c>
      <c r="AH960" t="s">
        <v>94</v>
      </c>
      <c r="AI960">
        <v>2.5</v>
      </c>
      <c r="AJ960" t="s">
        <v>478</v>
      </c>
      <c r="AK960" t="s">
        <v>148</v>
      </c>
      <c r="AL960">
        <v>1</v>
      </c>
      <c r="AM960" t="s">
        <v>478</v>
      </c>
      <c r="AN960" t="s">
        <v>715</v>
      </c>
      <c r="AO960">
        <v>0</v>
      </c>
      <c r="AP960" t="s">
        <v>478</v>
      </c>
      <c r="AQ960">
        <v>2</v>
      </c>
      <c r="AR960" t="s">
        <v>479</v>
      </c>
      <c r="AS960">
        <v>2</v>
      </c>
      <c r="AT960" t="s">
        <v>480</v>
      </c>
      <c r="AU960">
        <v>2</v>
      </c>
      <c r="AV960" t="s">
        <v>481</v>
      </c>
      <c r="AW960">
        <v>1</v>
      </c>
      <c r="AX960" t="s">
        <v>482</v>
      </c>
      <c r="AY960">
        <v>0</v>
      </c>
      <c r="BA960">
        <v>0</v>
      </c>
      <c r="BC960">
        <v>0</v>
      </c>
      <c r="BE960">
        <v>0</v>
      </c>
      <c r="BF960">
        <v>0</v>
      </c>
      <c r="BG960">
        <v>0</v>
      </c>
      <c r="BH960">
        <v>0</v>
      </c>
      <c r="BI960">
        <v>0</v>
      </c>
      <c r="BJ960">
        <v>70</v>
      </c>
      <c r="BK960" t="s">
        <v>619</v>
      </c>
      <c r="BL960" t="s">
        <v>1088</v>
      </c>
      <c r="BM960" t="s">
        <v>618</v>
      </c>
      <c r="BN960" t="s">
        <v>758</v>
      </c>
      <c r="BO960">
        <v>20</v>
      </c>
      <c r="BP960">
        <v>0</v>
      </c>
      <c r="BQ960">
        <v>1</v>
      </c>
      <c r="BR960" t="s">
        <v>81</v>
      </c>
      <c r="BS960">
        <v>50</v>
      </c>
      <c r="BT960" t="s">
        <v>759</v>
      </c>
      <c r="BU960">
        <v>120</v>
      </c>
      <c r="BV960">
        <v>53</v>
      </c>
      <c r="BW960">
        <v>2</v>
      </c>
    </row>
    <row r="961" spans="1:75" x14ac:dyDescent="0.15">
      <c r="A961">
        <v>3</v>
      </c>
      <c r="B961">
        <v>400501</v>
      </c>
      <c r="C961">
        <v>1</v>
      </c>
      <c r="D961" t="s">
        <v>713</v>
      </c>
      <c r="E961">
        <v>20141125</v>
      </c>
      <c r="F961">
        <v>1</v>
      </c>
      <c r="G961" t="s">
        <v>472</v>
      </c>
      <c r="H961">
        <v>1</v>
      </c>
      <c r="I961" t="s">
        <v>710</v>
      </c>
      <c r="J961">
        <v>0</v>
      </c>
      <c r="K961">
        <v>0</v>
      </c>
      <c r="L961">
        <v>4</v>
      </c>
      <c r="M961" t="s">
        <v>573</v>
      </c>
      <c r="N961" t="s">
        <v>574</v>
      </c>
      <c r="O961" t="s">
        <v>575</v>
      </c>
      <c r="P961">
        <v>3</v>
      </c>
      <c r="R961">
        <v>0</v>
      </c>
      <c r="S961">
        <v>0</v>
      </c>
      <c r="T961">
        <v>0</v>
      </c>
      <c r="U961">
        <v>0</v>
      </c>
      <c r="V961">
        <v>0</v>
      </c>
      <c r="W961">
        <v>0</v>
      </c>
      <c r="X961">
        <v>0</v>
      </c>
      <c r="Y961" t="s">
        <v>63</v>
      </c>
      <c r="Z961">
        <v>0</v>
      </c>
      <c r="AA961" t="s">
        <v>70</v>
      </c>
      <c r="AB961" t="s">
        <v>477</v>
      </c>
      <c r="AC961">
        <v>0</v>
      </c>
      <c r="AD961" t="s">
        <v>478</v>
      </c>
      <c r="AE961" t="s">
        <v>714</v>
      </c>
      <c r="AF961">
        <v>0</v>
      </c>
      <c r="AG961" t="s">
        <v>478</v>
      </c>
      <c r="AH961" t="s">
        <v>94</v>
      </c>
      <c r="AI961">
        <v>0</v>
      </c>
      <c r="AJ961" t="s">
        <v>478</v>
      </c>
      <c r="AK961" t="s">
        <v>148</v>
      </c>
      <c r="AL961">
        <v>0</v>
      </c>
      <c r="AM961" t="s">
        <v>478</v>
      </c>
      <c r="AN961" t="s">
        <v>715</v>
      </c>
      <c r="AO961">
        <v>0</v>
      </c>
      <c r="AP961" t="s">
        <v>478</v>
      </c>
      <c r="AQ961">
        <v>2</v>
      </c>
      <c r="AR961" t="s">
        <v>479</v>
      </c>
      <c r="AS961">
        <v>2</v>
      </c>
      <c r="AT961" t="s">
        <v>480</v>
      </c>
      <c r="AU961">
        <v>2</v>
      </c>
      <c r="AV961" t="s">
        <v>481</v>
      </c>
      <c r="AW961">
        <v>1</v>
      </c>
      <c r="AX961" t="s">
        <v>482</v>
      </c>
      <c r="AY961">
        <v>0</v>
      </c>
      <c r="BA961">
        <v>0</v>
      </c>
      <c r="BC961">
        <v>0</v>
      </c>
      <c r="BE961">
        <v>0</v>
      </c>
      <c r="BF961">
        <v>0</v>
      </c>
      <c r="BG961">
        <v>0</v>
      </c>
      <c r="BH961">
        <v>0</v>
      </c>
      <c r="BI961">
        <v>0</v>
      </c>
      <c r="BJ961">
        <v>60</v>
      </c>
      <c r="BK961" t="s">
        <v>576</v>
      </c>
      <c r="BL961" t="s">
        <v>884</v>
      </c>
      <c r="BM961" t="s">
        <v>575</v>
      </c>
      <c r="BN961" t="s">
        <v>758</v>
      </c>
      <c r="BO961">
        <v>0.5</v>
      </c>
      <c r="BP961">
        <v>0</v>
      </c>
      <c r="BQ961">
        <v>1</v>
      </c>
      <c r="BR961" t="s">
        <v>81</v>
      </c>
      <c r="BS961">
        <v>50</v>
      </c>
      <c r="BT961" t="s">
        <v>759</v>
      </c>
      <c r="BU961">
        <v>10</v>
      </c>
      <c r="BV961">
        <v>53</v>
      </c>
      <c r="BW961">
        <v>2</v>
      </c>
    </row>
    <row r="962" spans="1:75" x14ac:dyDescent="0.15">
      <c r="A962">
        <v>3</v>
      </c>
      <c r="B962">
        <v>400501</v>
      </c>
      <c r="C962">
        <v>1</v>
      </c>
      <c r="D962" t="s">
        <v>713</v>
      </c>
      <c r="E962">
        <v>20141125</v>
      </c>
      <c r="F962">
        <v>1</v>
      </c>
      <c r="G962" t="s">
        <v>472</v>
      </c>
      <c r="H962">
        <v>1</v>
      </c>
      <c r="I962" t="s">
        <v>710</v>
      </c>
      <c r="J962">
        <v>0</v>
      </c>
      <c r="K962">
        <v>0</v>
      </c>
      <c r="L962">
        <v>5</v>
      </c>
      <c r="M962" t="s">
        <v>506</v>
      </c>
      <c r="N962" t="s">
        <v>507</v>
      </c>
      <c r="O962" t="s">
        <v>508</v>
      </c>
      <c r="P962">
        <v>0</v>
      </c>
      <c r="R962">
        <v>0</v>
      </c>
      <c r="S962">
        <v>0</v>
      </c>
      <c r="T962">
        <v>0</v>
      </c>
      <c r="U962">
        <v>0</v>
      </c>
      <c r="V962">
        <v>0</v>
      </c>
      <c r="W962">
        <v>0</v>
      </c>
      <c r="X962">
        <v>0</v>
      </c>
      <c r="Y962" t="s">
        <v>63</v>
      </c>
      <c r="Z962">
        <v>0</v>
      </c>
      <c r="AA962" t="s">
        <v>70</v>
      </c>
      <c r="AB962" t="s">
        <v>477</v>
      </c>
      <c r="AC962">
        <v>0</v>
      </c>
      <c r="AD962" t="s">
        <v>478</v>
      </c>
      <c r="AE962" t="s">
        <v>714</v>
      </c>
      <c r="AF962">
        <v>0</v>
      </c>
      <c r="AG962" t="s">
        <v>478</v>
      </c>
      <c r="AH962" t="s">
        <v>94</v>
      </c>
      <c r="AI962">
        <v>0</v>
      </c>
      <c r="AJ962" t="s">
        <v>478</v>
      </c>
      <c r="AK962" t="s">
        <v>148</v>
      </c>
      <c r="AL962">
        <v>0</v>
      </c>
      <c r="AM962" t="s">
        <v>478</v>
      </c>
      <c r="AN962" t="s">
        <v>715</v>
      </c>
      <c r="AO962">
        <v>0.5</v>
      </c>
      <c r="AP962" t="s">
        <v>478</v>
      </c>
      <c r="AQ962">
        <v>2</v>
      </c>
      <c r="AR962" t="s">
        <v>479</v>
      </c>
      <c r="AS962">
        <v>2</v>
      </c>
      <c r="AT962" t="s">
        <v>480</v>
      </c>
      <c r="AU962">
        <v>2</v>
      </c>
      <c r="AV962" t="s">
        <v>481</v>
      </c>
      <c r="AW962">
        <v>1</v>
      </c>
      <c r="AX962" t="s">
        <v>482</v>
      </c>
      <c r="AY962">
        <v>0</v>
      </c>
      <c r="BA962">
        <v>0</v>
      </c>
      <c r="BC962">
        <v>0</v>
      </c>
      <c r="BE962">
        <v>0</v>
      </c>
      <c r="BF962">
        <v>0</v>
      </c>
      <c r="BG962">
        <v>0</v>
      </c>
      <c r="BH962">
        <v>0</v>
      </c>
      <c r="BI962">
        <v>0</v>
      </c>
      <c r="BJ962">
        <v>170</v>
      </c>
      <c r="BK962" t="s">
        <v>761</v>
      </c>
      <c r="BL962" t="s">
        <v>762</v>
      </c>
      <c r="BM962" t="s">
        <v>508</v>
      </c>
      <c r="BN962" t="s">
        <v>758</v>
      </c>
      <c r="BO962">
        <v>0.5</v>
      </c>
      <c r="BP962">
        <v>0</v>
      </c>
      <c r="BQ962">
        <v>1</v>
      </c>
      <c r="BR962" t="s">
        <v>81</v>
      </c>
      <c r="BS962">
        <v>50</v>
      </c>
      <c r="BT962" t="s">
        <v>759</v>
      </c>
      <c r="BU962">
        <v>1000</v>
      </c>
      <c r="BV962">
        <v>128</v>
      </c>
      <c r="BW962">
        <v>1</v>
      </c>
    </row>
    <row r="963" spans="1:75" x14ac:dyDescent="0.15">
      <c r="A963">
        <v>3</v>
      </c>
      <c r="B963">
        <v>400501</v>
      </c>
      <c r="C963">
        <v>1</v>
      </c>
      <c r="D963" t="s">
        <v>713</v>
      </c>
      <c r="E963">
        <v>20141125</v>
      </c>
      <c r="F963">
        <v>1</v>
      </c>
      <c r="G963" t="s">
        <v>472</v>
      </c>
      <c r="H963">
        <v>1</v>
      </c>
      <c r="I963" t="s">
        <v>710</v>
      </c>
      <c r="J963">
        <v>0</v>
      </c>
      <c r="K963">
        <v>0</v>
      </c>
      <c r="L963">
        <v>1</v>
      </c>
      <c r="M963" t="s">
        <v>1054</v>
      </c>
      <c r="N963" t="s">
        <v>1055</v>
      </c>
      <c r="O963" t="s">
        <v>597</v>
      </c>
      <c r="P963">
        <v>31</v>
      </c>
      <c r="R963">
        <v>0</v>
      </c>
      <c r="S963">
        <v>0</v>
      </c>
      <c r="T963">
        <v>0</v>
      </c>
      <c r="U963">
        <v>0</v>
      </c>
      <c r="V963">
        <v>0</v>
      </c>
      <c r="W963">
        <v>0</v>
      </c>
      <c r="X963">
        <v>0</v>
      </c>
      <c r="Y963" t="s">
        <v>63</v>
      </c>
      <c r="Z963">
        <v>9</v>
      </c>
      <c r="AA963" t="s">
        <v>70</v>
      </c>
      <c r="AB963" t="s">
        <v>477</v>
      </c>
      <c r="AC963">
        <v>1</v>
      </c>
      <c r="AD963" t="s">
        <v>478</v>
      </c>
      <c r="AE963" t="s">
        <v>714</v>
      </c>
      <c r="AF963">
        <v>0.1</v>
      </c>
      <c r="AG963" t="s">
        <v>478</v>
      </c>
      <c r="AH963" t="s">
        <v>94</v>
      </c>
      <c r="AI963">
        <v>1.8</v>
      </c>
      <c r="AJ963" t="s">
        <v>478</v>
      </c>
      <c r="AK963" t="s">
        <v>148</v>
      </c>
      <c r="AL963">
        <v>1.4</v>
      </c>
      <c r="AM963" t="s">
        <v>478</v>
      </c>
      <c r="AN963" t="s">
        <v>715</v>
      </c>
      <c r="AO963">
        <v>0</v>
      </c>
      <c r="AP963" t="s">
        <v>478</v>
      </c>
      <c r="AQ963">
        <v>4</v>
      </c>
      <c r="AR963" t="s">
        <v>530</v>
      </c>
      <c r="AS963">
        <v>6</v>
      </c>
      <c r="AT963" t="s">
        <v>535</v>
      </c>
      <c r="AU963">
        <v>3</v>
      </c>
      <c r="AV963" t="s">
        <v>484</v>
      </c>
      <c r="AW963">
        <v>1</v>
      </c>
      <c r="AX963" t="s">
        <v>482</v>
      </c>
      <c r="AY963">
        <v>8</v>
      </c>
      <c r="BA963">
        <v>4</v>
      </c>
      <c r="BC963">
        <v>0</v>
      </c>
      <c r="BE963">
        <v>0</v>
      </c>
      <c r="BF963">
        <v>0</v>
      </c>
      <c r="BG963">
        <v>0</v>
      </c>
      <c r="BH963">
        <v>0</v>
      </c>
      <c r="BI963">
        <v>0</v>
      </c>
      <c r="BJ963">
        <v>60</v>
      </c>
      <c r="BK963" t="s">
        <v>1056</v>
      </c>
      <c r="BL963" t="s">
        <v>1057</v>
      </c>
      <c r="BM963" t="s">
        <v>597</v>
      </c>
      <c r="BN963" t="s">
        <v>758</v>
      </c>
      <c r="BO963">
        <v>60</v>
      </c>
      <c r="BP963">
        <v>0</v>
      </c>
      <c r="BQ963">
        <v>1</v>
      </c>
      <c r="BR963" t="s">
        <v>81</v>
      </c>
      <c r="BS963">
        <v>50</v>
      </c>
      <c r="BT963" t="s">
        <v>759</v>
      </c>
      <c r="BU963">
        <v>1000</v>
      </c>
      <c r="BV963">
        <v>522</v>
      </c>
      <c r="BW963">
        <v>3</v>
      </c>
    </row>
    <row r="964" spans="1:75" x14ac:dyDescent="0.15">
      <c r="A964">
        <v>3</v>
      </c>
      <c r="B964">
        <v>400501</v>
      </c>
      <c r="C964">
        <v>1</v>
      </c>
      <c r="D964" t="s">
        <v>713</v>
      </c>
      <c r="E964">
        <v>20141125</v>
      </c>
      <c r="F964">
        <v>1</v>
      </c>
      <c r="G964" t="s">
        <v>472</v>
      </c>
      <c r="H964">
        <v>1</v>
      </c>
      <c r="I964" t="s">
        <v>710</v>
      </c>
      <c r="J964">
        <v>0</v>
      </c>
      <c r="K964">
        <v>0</v>
      </c>
      <c r="L964">
        <v>2</v>
      </c>
      <c r="M964" t="s">
        <v>498</v>
      </c>
      <c r="N964" t="s">
        <v>499</v>
      </c>
      <c r="O964" t="s">
        <v>500</v>
      </c>
      <c r="P964">
        <v>3</v>
      </c>
      <c r="R964">
        <v>0</v>
      </c>
      <c r="S964">
        <v>0</v>
      </c>
      <c r="T964">
        <v>0</v>
      </c>
      <c r="U964">
        <v>0</v>
      </c>
      <c r="V964">
        <v>0</v>
      </c>
      <c r="W964">
        <v>0</v>
      </c>
      <c r="X964">
        <v>0</v>
      </c>
      <c r="Y964" t="s">
        <v>63</v>
      </c>
      <c r="Z964">
        <v>4</v>
      </c>
      <c r="AA964" t="s">
        <v>70</v>
      </c>
      <c r="AB964" t="s">
        <v>477</v>
      </c>
      <c r="AC964">
        <v>0.1</v>
      </c>
      <c r="AD964" t="s">
        <v>478</v>
      </c>
      <c r="AE964" t="s">
        <v>714</v>
      </c>
      <c r="AF964">
        <v>0</v>
      </c>
      <c r="AG964" t="s">
        <v>478</v>
      </c>
      <c r="AH964" t="s">
        <v>94</v>
      </c>
      <c r="AI964">
        <v>0.9</v>
      </c>
      <c r="AJ964" t="s">
        <v>478</v>
      </c>
      <c r="AK964" t="s">
        <v>148</v>
      </c>
      <c r="AL964">
        <v>0.3</v>
      </c>
      <c r="AM964" t="s">
        <v>478</v>
      </c>
      <c r="AN964" t="s">
        <v>715</v>
      </c>
      <c r="AO964">
        <v>0</v>
      </c>
      <c r="AP964" t="s">
        <v>478</v>
      </c>
      <c r="AQ964">
        <v>4</v>
      </c>
      <c r="AR964" t="s">
        <v>530</v>
      </c>
      <c r="AS964">
        <v>6</v>
      </c>
      <c r="AT964" t="s">
        <v>535</v>
      </c>
      <c r="AU964">
        <v>3</v>
      </c>
      <c r="AV964" t="s">
        <v>484</v>
      </c>
      <c r="AW964">
        <v>1</v>
      </c>
      <c r="AX964" t="s">
        <v>482</v>
      </c>
      <c r="AY964">
        <v>8</v>
      </c>
      <c r="BA964">
        <v>4</v>
      </c>
      <c r="BC964">
        <v>0</v>
      </c>
      <c r="BE964">
        <v>0</v>
      </c>
      <c r="BF964">
        <v>0</v>
      </c>
      <c r="BG964">
        <v>0</v>
      </c>
      <c r="BH964">
        <v>0</v>
      </c>
      <c r="BI964">
        <v>0</v>
      </c>
      <c r="BJ964">
        <v>60</v>
      </c>
      <c r="BK964" t="s">
        <v>501</v>
      </c>
      <c r="BL964" t="s">
        <v>835</v>
      </c>
      <c r="BM964" t="s">
        <v>500</v>
      </c>
      <c r="BN964" t="s">
        <v>758</v>
      </c>
      <c r="BO964">
        <v>10</v>
      </c>
      <c r="BP964">
        <v>0</v>
      </c>
      <c r="BQ964">
        <v>1</v>
      </c>
      <c r="BR964" t="s">
        <v>81</v>
      </c>
      <c r="BS964">
        <v>50</v>
      </c>
      <c r="BT964" t="s">
        <v>759</v>
      </c>
      <c r="BU964">
        <v>240</v>
      </c>
      <c r="BV964">
        <v>59</v>
      </c>
      <c r="BW964">
        <v>2</v>
      </c>
    </row>
    <row r="965" spans="1:75" x14ac:dyDescent="0.15">
      <c r="A965">
        <v>3</v>
      </c>
      <c r="B965">
        <v>400501</v>
      </c>
      <c r="C965">
        <v>1</v>
      </c>
      <c r="D965" t="s">
        <v>713</v>
      </c>
      <c r="E965">
        <v>20141125</v>
      </c>
      <c r="F965">
        <v>1</v>
      </c>
      <c r="G965" t="s">
        <v>472</v>
      </c>
      <c r="H965">
        <v>1</v>
      </c>
      <c r="I965" t="s">
        <v>710</v>
      </c>
      <c r="J965">
        <v>0</v>
      </c>
      <c r="K965">
        <v>0</v>
      </c>
      <c r="L965">
        <v>3</v>
      </c>
      <c r="M965" t="s">
        <v>570</v>
      </c>
      <c r="N965" t="s">
        <v>571</v>
      </c>
      <c r="O965" t="s">
        <v>512</v>
      </c>
      <c r="P965">
        <v>1</v>
      </c>
      <c r="R965">
        <v>0</v>
      </c>
      <c r="S965">
        <v>0</v>
      </c>
      <c r="T965">
        <v>0</v>
      </c>
      <c r="U965">
        <v>0</v>
      </c>
      <c r="V965">
        <v>0</v>
      </c>
      <c r="W965">
        <v>0</v>
      </c>
      <c r="X965">
        <v>0</v>
      </c>
      <c r="Y965" t="s">
        <v>63</v>
      </c>
      <c r="Z965">
        <v>2</v>
      </c>
      <c r="AA965" t="s">
        <v>70</v>
      </c>
      <c r="AB965" t="s">
        <v>477</v>
      </c>
      <c r="AC965">
        <v>0.2</v>
      </c>
      <c r="AD965" t="s">
        <v>478</v>
      </c>
      <c r="AE965" t="s">
        <v>714</v>
      </c>
      <c r="AF965">
        <v>0</v>
      </c>
      <c r="AG965" t="s">
        <v>478</v>
      </c>
      <c r="AH965" t="s">
        <v>94</v>
      </c>
      <c r="AI965">
        <v>0.2</v>
      </c>
      <c r="AJ965" t="s">
        <v>478</v>
      </c>
      <c r="AK965" t="s">
        <v>148</v>
      </c>
      <c r="AL965">
        <v>0</v>
      </c>
      <c r="AM965" t="s">
        <v>478</v>
      </c>
      <c r="AN965" t="s">
        <v>715</v>
      </c>
      <c r="AO965">
        <v>0.5</v>
      </c>
      <c r="AP965" t="s">
        <v>478</v>
      </c>
      <c r="AQ965">
        <v>4</v>
      </c>
      <c r="AR965" t="s">
        <v>530</v>
      </c>
      <c r="AS965">
        <v>6</v>
      </c>
      <c r="AT965" t="s">
        <v>535</v>
      </c>
      <c r="AU965">
        <v>3</v>
      </c>
      <c r="AV965" t="s">
        <v>484</v>
      </c>
      <c r="AW965">
        <v>1</v>
      </c>
      <c r="AX965" t="s">
        <v>482</v>
      </c>
      <c r="AY965">
        <v>8</v>
      </c>
      <c r="BA965">
        <v>4</v>
      </c>
      <c r="BC965">
        <v>0</v>
      </c>
      <c r="BE965">
        <v>0</v>
      </c>
      <c r="BF965">
        <v>0</v>
      </c>
      <c r="BG965">
        <v>0</v>
      </c>
      <c r="BH965">
        <v>0</v>
      </c>
      <c r="BI965">
        <v>0</v>
      </c>
      <c r="BJ965">
        <v>171</v>
      </c>
      <c r="BK965" t="s">
        <v>572</v>
      </c>
      <c r="BL965" t="s">
        <v>936</v>
      </c>
      <c r="BM965" t="s">
        <v>512</v>
      </c>
      <c r="BN965" t="s">
        <v>758</v>
      </c>
      <c r="BO965">
        <v>3</v>
      </c>
      <c r="BP965">
        <v>0</v>
      </c>
      <c r="BQ965">
        <v>1</v>
      </c>
      <c r="BR965" t="s">
        <v>81</v>
      </c>
      <c r="BS965">
        <v>50</v>
      </c>
      <c r="BT965" t="s">
        <v>759</v>
      </c>
      <c r="BU965">
        <v>1800</v>
      </c>
      <c r="BV965">
        <v>610</v>
      </c>
      <c r="BW965">
        <v>1</v>
      </c>
    </row>
    <row r="966" spans="1:75" x14ac:dyDescent="0.15">
      <c r="A966">
        <v>3</v>
      </c>
      <c r="B966">
        <v>400501</v>
      </c>
      <c r="C966">
        <v>1</v>
      </c>
      <c r="D966" t="s">
        <v>713</v>
      </c>
      <c r="E966">
        <v>20141125</v>
      </c>
      <c r="F966">
        <v>1</v>
      </c>
      <c r="G966" t="s">
        <v>472</v>
      </c>
      <c r="H966">
        <v>1</v>
      </c>
      <c r="I966" t="s">
        <v>710</v>
      </c>
      <c r="J966">
        <v>0</v>
      </c>
      <c r="K966">
        <v>0</v>
      </c>
      <c r="L966">
        <v>4</v>
      </c>
      <c r="M966" t="s">
        <v>561</v>
      </c>
      <c r="N966" t="s">
        <v>562</v>
      </c>
      <c r="O966" t="s">
        <v>563</v>
      </c>
      <c r="P966">
        <v>1</v>
      </c>
      <c r="R966">
        <v>0</v>
      </c>
      <c r="S966">
        <v>0</v>
      </c>
      <c r="T966">
        <v>0</v>
      </c>
      <c r="U966">
        <v>0</v>
      </c>
      <c r="V966">
        <v>0</v>
      </c>
      <c r="W966">
        <v>0</v>
      </c>
      <c r="X966">
        <v>0</v>
      </c>
      <c r="Y966" t="s">
        <v>63</v>
      </c>
      <c r="Z966">
        <v>7</v>
      </c>
      <c r="AA966" t="s">
        <v>70</v>
      </c>
      <c r="AB966" t="s">
        <v>477</v>
      </c>
      <c r="AC966">
        <v>0</v>
      </c>
      <c r="AD966" t="s">
        <v>478</v>
      </c>
      <c r="AE966" t="s">
        <v>714</v>
      </c>
      <c r="AF966">
        <v>0</v>
      </c>
      <c r="AG966" t="s">
        <v>478</v>
      </c>
      <c r="AH966" t="s">
        <v>94</v>
      </c>
      <c r="AI966">
        <v>1.6</v>
      </c>
      <c r="AJ966" t="s">
        <v>478</v>
      </c>
      <c r="AK966" t="s">
        <v>148</v>
      </c>
      <c r="AL966">
        <v>0</v>
      </c>
      <c r="AM966" t="s">
        <v>478</v>
      </c>
      <c r="AN966" t="s">
        <v>715</v>
      </c>
      <c r="AO966">
        <v>0</v>
      </c>
      <c r="AP966" t="s">
        <v>478</v>
      </c>
      <c r="AQ966">
        <v>4</v>
      </c>
      <c r="AR966" t="s">
        <v>530</v>
      </c>
      <c r="AS966">
        <v>6</v>
      </c>
      <c r="AT966" t="s">
        <v>535</v>
      </c>
      <c r="AU966">
        <v>3</v>
      </c>
      <c r="AV966" t="s">
        <v>484</v>
      </c>
      <c r="AW966">
        <v>1</v>
      </c>
      <c r="AX966" t="s">
        <v>482</v>
      </c>
      <c r="AY966">
        <v>8</v>
      </c>
      <c r="BA966">
        <v>4</v>
      </c>
      <c r="BC966">
        <v>0</v>
      </c>
      <c r="BE966">
        <v>0</v>
      </c>
      <c r="BF966">
        <v>0</v>
      </c>
      <c r="BG966">
        <v>0</v>
      </c>
      <c r="BH966">
        <v>0</v>
      </c>
      <c r="BI966">
        <v>0</v>
      </c>
      <c r="BJ966">
        <v>179</v>
      </c>
      <c r="BK966" t="s">
        <v>564</v>
      </c>
      <c r="BL966" t="s">
        <v>854</v>
      </c>
      <c r="BM966" t="s">
        <v>563</v>
      </c>
      <c r="BN966" t="s">
        <v>758</v>
      </c>
      <c r="BO966">
        <v>3</v>
      </c>
      <c r="BP966">
        <v>0</v>
      </c>
      <c r="BQ966">
        <v>1</v>
      </c>
      <c r="BR966" t="s">
        <v>81</v>
      </c>
      <c r="BS966">
        <v>50</v>
      </c>
      <c r="BT966" t="s">
        <v>759</v>
      </c>
      <c r="BU966">
        <v>1800</v>
      </c>
      <c r="BV966">
        <v>454</v>
      </c>
      <c r="BW966">
        <v>1</v>
      </c>
    </row>
    <row r="967" spans="1:75" x14ac:dyDescent="0.15">
      <c r="A967">
        <v>3</v>
      </c>
      <c r="B967">
        <v>400501</v>
      </c>
      <c r="C967">
        <v>1</v>
      </c>
      <c r="D967" t="s">
        <v>713</v>
      </c>
      <c r="E967">
        <v>20141125</v>
      </c>
      <c r="F967">
        <v>1</v>
      </c>
      <c r="G967" t="s">
        <v>472</v>
      </c>
      <c r="H967">
        <v>1</v>
      </c>
      <c r="I967" t="s">
        <v>710</v>
      </c>
      <c r="J967">
        <v>0</v>
      </c>
      <c r="K967">
        <v>0</v>
      </c>
      <c r="L967">
        <v>5</v>
      </c>
      <c r="M967" t="s">
        <v>1553</v>
      </c>
      <c r="N967" t="s">
        <v>1554</v>
      </c>
      <c r="O967" t="s">
        <v>1555</v>
      </c>
      <c r="P967">
        <v>0</v>
      </c>
      <c r="R967">
        <v>0</v>
      </c>
      <c r="S967">
        <v>0</v>
      </c>
      <c r="Y967" t="s">
        <v>63</v>
      </c>
      <c r="Z967">
        <v>3</v>
      </c>
      <c r="AA967" t="s">
        <v>70</v>
      </c>
      <c r="AB967" t="s">
        <v>477</v>
      </c>
      <c r="AC967">
        <v>0.7</v>
      </c>
      <c r="AD967" t="s">
        <v>478</v>
      </c>
      <c r="AE967" t="s">
        <v>714</v>
      </c>
      <c r="AF967">
        <v>0</v>
      </c>
      <c r="AG967" t="s">
        <v>478</v>
      </c>
      <c r="AH967" t="s">
        <v>94</v>
      </c>
      <c r="AI967">
        <v>0</v>
      </c>
      <c r="AJ967" t="s">
        <v>478</v>
      </c>
      <c r="AK967" t="s">
        <v>148</v>
      </c>
      <c r="AL967">
        <v>0</v>
      </c>
      <c r="AM967" t="s">
        <v>478</v>
      </c>
      <c r="AN967" t="s">
        <v>715</v>
      </c>
      <c r="AO967">
        <v>0.1</v>
      </c>
      <c r="AP967" t="s">
        <v>478</v>
      </c>
      <c r="AQ967">
        <v>4</v>
      </c>
      <c r="AR967" t="s">
        <v>530</v>
      </c>
      <c r="AS967">
        <v>6</v>
      </c>
      <c r="AT967" t="s">
        <v>535</v>
      </c>
      <c r="AU967">
        <v>3</v>
      </c>
      <c r="AV967" t="s">
        <v>484</v>
      </c>
      <c r="AW967">
        <v>1</v>
      </c>
      <c r="AX967" t="s">
        <v>482</v>
      </c>
      <c r="AY967">
        <v>8</v>
      </c>
      <c r="BA967">
        <v>4</v>
      </c>
      <c r="BC967">
        <v>0</v>
      </c>
      <c r="BE967">
        <v>0</v>
      </c>
      <c r="BF967">
        <v>0</v>
      </c>
      <c r="BG967">
        <v>0</v>
      </c>
      <c r="BH967">
        <v>0</v>
      </c>
      <c r="BI967">
        <v>0</v>
      </c>
      <c r="BJ967">
        <v>101</v>
      </c>
      <c r="BK967" t="s">
        <v>1556</v>
      </c>
      <c r="BL967" t="s">
        <v>1557</v>
      </c>
      <c r="BM967" t="s">
        <v>1555</v>
      </c>
      <c r="BO967">
        <v>3</v>
      </c>
      <c r="BP967">
        <v>0</v>
      </c>
      <c r="BQ967">
        <v>1</v>
      </c>
      <c r="BR967" t="s">
        <v>81</v>
      </c>
      <c r="BU967">
        <v>0</v>
      </c>
      <c r="BV967">
        <v>0</v>
      </c>
    </row>
    <row r="968" spans="1:75" x14ac:dyDescent="0.15">
      <c r="A968">
        <v>3</v>
      </c>
      <c r="B968">
        <v>400501</v>
      </c>
      <c r="C968">
        <v>1</v>
      </c>
      <c r="D968" t="s">
        <v>713</v>
      </c>
      <c r="E968">
        <v>20141125</v>
      </c>
      <c r="F968">
        <v>1</v>
      </c>
      <c r="G968" t="s">
        <v>472</v>
      </c>
      <c r="H968">
        <v>1</v>
      </c>
      <c r="I968" t="s">
        <v>710</v>
      </c>
      <c r="J968">
        <v>0</v>
      </c>
      <c r="K968">
        <v>0</v>
      </c>
      <c r="L968">
        <v>1</v>
      </c>
      <c r="M968" t="s">
        <v>816</v>
      </c>
      <c r="N968" t="s">
        <v>817</v>
      </c>
      <c r="O968" t="s">
        <v>818</v>
      </c>
      <c r="P968">
        <v>29</v>
      </c>
      <c r="R968">
        <v>0</v>
      </c>
      <c r="S968">
        <v>0</v>
      </c>
      <c r="T968">
        <v>0</v>
      </c>
      <c r="U968">
        <v>0</v>
      </c>
      <c r="V968">
        <v>0</v>
      </c>
      <c r="W968">
        <v>0</v>
      </c>
      <c r="X968">
        <v>0</v>
      </c>
      <c r="Y968" t="s">
        <v>63</v>
      </c>
      <c r="Z968">
        <v>245</v>
      </c>
      <c r="AA968" t="s">
        <v>70</v>
      </c>
      <c r="AB968" t="s">
        <v>477</v>
      </c>
      <c r="AC968">
        <v>4.8</v>
      </c>
      <c r="AD968" t="s">
        <v>478</v>
      </c>
      <c r="AE968" t="s">
        <v>714</v>
      </c>
      <c r="AF968">
        <v>1.9</v>
      </c>
      <c r="AG968" t="s">
        <v>478</v>
      </c>
      <c r="AH968" t="s">
        <v>94</v>
      </c>
      <c r="AI968">
        <v>51.7</v>
      </c>
      <c r="AJ968" t="s">
        <v>478</v>
      </c>
      <c r="AK968" t="s">
        <v>148</v>
      </c>
      <c r="AL968">
        <v>2.1</v>
      </c>
      <c r="AM968" t="s">
        <v>478</v>
      </c>
      <c r="AN968" t="s">
        <v>715</v>
      </c>
      <c r="AO968">
        <v>0</v>
      </c>
      <c r="AP968" t="s">
        <v>478</v>
      </c>
      <c r="AQ968">
        <v>1</v>
      </c>
      <c r="AR968" t="s">
        <v>524</v>
      </c>
      <c r="AS968">
        <v>14</v>
      </c>
      <c r="AT968" t="s">
        <v>487</v>
      </c>
      <c r="AU968">
        <v>7</v>
      </c>
      <c r="AV968" t="s">
        <v>487</v>
      </c>
      <c r="AW968">
        <v>1</v>
      </c>
      <c r="AX968" t="s">
        <v>482</v>
      </c>
      <c r="AY968">
        <v>0</v>
      </c>
      <c r="BA968">
        <v>0</v>
      </c>
      <c r="BC968">
        <v>0</v>
      </c>
      <c r="BE968">
        <v>0</v>
      </c>
      <c r="BF968">
        <v>0</v>
      </c>
      <c r="BJ968">
        <v>10</v>
      </c>
      <c r="BN968" t="s">
        <v>819</v>
      </c>
      <c r="BO968">
        <v>70</v>
      </c>
      <c r="BP968">
        <v>0</v>
      </c>
      <c r="BQ968">
        <v>1</v>
      </c>
      <c r="BR968" t="s">
        <v>81</v>
      </c>
      <c r="BS968">
        <v>1</v>
      </c>
      <c r="BT968" t="s">
        <v>81</v>
      </c>
      <c r="BU968">
        <v>1</v>
      </c>
      <c r="BV968">
        <v>0.41</v>
      </c>
      <c r="BW968">
        <v>1</v>
      </c>
    </row>
    <row r="969" spans="1:75" x14ac:dyDescent="0.15">
      <c r="A969">
        <v>3</v>
      </c>
      <c r="B969">
        <v>400501</v>
      </c>
      <c r="C969">
        <v>1</v>
      </c>
      <c r="D969" t="s">
        <v>713</v>
      </c>
      <c r="E969">
        <v>20141125</v>
      </c>
      <c r="F969">
        <v>1</v>
      </c>
      <c r="G969" t="s">
        <v>472</v>
      </c>
      <c r="H969">
        <v>1</v>
      </c>
      <c r="I969" t="s">
        <v>710</v>
      </c>
      <c r="J969">
        <v>0</v>
      </c>
      <c r="K969">
        <v>0</v>
      </c>
      <c r="L969">
        <v>1</v>
      </c>
      <c r="M969" t="s">
        <v>551</v>
      </c>
      <c r="N969" t="s">
        <v>552</v>
      </c>
      <c r="O969" t="s">
        <v>553</v>
      </c>
      <c r="P969">
        <v>3</v>
      </c>
      <c r="R969">
        <v>0</v>
      </c>
      <c r="S969">
        <v>0</v>
      </c>
      <c r="T969">
        <v>0</v>
      </c>
      <c r="U969">
        <v>0</v>
      </c>
      <c r="V969">
        <v>0</v>
      </c>
      <c r="W969">
        <v>0</v>
      </c>
      <c r="X969">
        <v>0</v>
      </c>
      <c r="Y969" t="s">
        <v>63</v>
      </c>
      <c r="Z969">
        <v>22</v>
      </c>
      <c r="AA969" t="s">
        <v>70</v>
      </c>
      <c r="AB969" t="s">
        <v>477</v>
      </c>
      <c r="AC969">
        <v>1.6</v>
      </c>
      <c r="AD969" t="s">
        <v>478</v>
      </c>
      <c r="AE969" t="s">
        <v>714</v>
      </c>
      <c r="AF969">
        <v>0.7</v>
      </c>
      <c r="AG969" t="s">
        <v>478</v>
      </c>
      <c r="AH969" t="s">
        <v>94</v>
      </c>
      <c r="AI969">
        <v>2.5</v>
      </c>
      <c r="AJ969" t="s">
        <v>478</v>
      </c>
      <c r="AK969" t="s">
        <v>148</v>
      </c>
      <c r="AL969">
        <v>0.5</v>
      </c>
      <c r="AM969" t="s">
        <v>478</v>
      </c>
      <c r="AN969" t="s">
        <v>715</v>
      </c>
      <c r="AO969">
        <v>1.6</v>
      </c>
      <c r="AP969" t="s">
        <v>478</v>
      </c>
      <c r="AQ969">
        <v>5</v>
      </c>
      <c r="AR969" t="s">
        <v>528</v>
      </c>
      <c r="AS969">
        <v>13</v>
      </c>
      <c r="AT969" t="s">
        <v>529</v>
      </c>
      <c r="AU969">
        <v>6</v>
      </c>
      <c r="AV969" t="s">
        <v>525</v>
      </c>
      <c r="AW969">
        <v>4</v>
      </c>
      <c r="AX969" t="s">
        <v>487</v>
      </c>
      <c r="AY969">
        <v>0</v>
      </c>
      <c r="BA969">
        <v>0</v>
      </c>
      <c r="BC969">
        <v>0</v>
      </c>
      <c r="BE969">
        <v>0</v>
      </c>
      <c r="BF969">
        <v>0</v>
      </c>
      <c r="BG969">
        <v>0</v>
      </c>
      <c r="BH969">
        <v>0</v>
      </c>
      <c r="BI969">
        <v>0</v>
      </c>
      <c r="BJ969">
        <v>46</v>
      </c>
      <c r="BK969" t="s">
        <v>820</v>
      </c>
      <c r="BL969" t="s">
        <v>821</v>
      </c>
      <c r="BM969" t="s">
        <v>553</v>
      </c>
      <c r="BN969" t="s">
        <v>758</v>
      </c>
      <c r="BO969">
        <v>12</v>
      </c>
      <c r="BP969">
        <v>0</v>
      </c>
      <c r="BQ969">
        <v>1</v>
      </c>
      <c r="BR969" t="s">
        <v>81</v>
      </c>
      <c r="BS969">
        <v>50</v>
      </c>
      <c r="BT969" t="s">
        <v>759</v>
      </c>
      <c r="BU969">
        <v>1000</v>
      </c>
      <c r="BV969">
        <v>255</v>
      </c>
      <c r="BW969">
        <v>1</v>
      </c>
    </row>
    <row r="970" spans="1:75" x14ac:dyDescent="0.15">
      <c r="A970">
        <v>3</v>
      </c>
      <c r="B970">
        <v>400501</v>
      </c>
      <c r="C970">
        <v>1</v>
      </c>
      <c r="D970" t="s">
        <v>713</v>
      </c>
      <c r="E970">
        <v>20141125</v>
      </c>
      <c r="F970">
        <v>1</v>
      </c>
      <c r="G970" t="s">
        <v>472</v>
      </c>
      <c r="H970">
        <v>1</v>
      </c>
      <c r="I970" t="s">
        <v>710</v>
      </c>
      <c r="J970">
        <v>0</v>
      </c>
      <c r="K970">
        <v>0</v>
      </c>
      <c r="L970">
        <v>2</v>
      </c>
      <c r="M970" t="s">
        <v>786</v>
      </c>
      <c r="N970" t="s">
        <v>787</v>
      </c>
      <c r="O970" t="s">
        <v>788</v>
      </c>
      <c r="P970">
        <v>1</v>
      </c>
      <c r="R970">
        <v>0</v>
      </c>
      <c r="S970">
        <v>0</v>
      </c>
      <c r="T970">
        <v>0</v>
      </c>
      <c r="U970">
        <v>0</v>
      </c>
      <c r="V970">
        <v>0</v>
      </c>
      <c r="W970">
        <v>0</v>
      </c>
      <c r="X970">
        <v>0</v>
      </c>
      <c r="Y970" t="s">
        <v>63</v>
      </c>
      <c r="Z970">
        <v>2</v>
      </c>
      <c r="AA970" t="s">
        <v>70</v>
      </c>
      <c r="AB970" t="s">
        <v>477</v>
      </c>
      <c r="AC970">
        <v>0.3</v>
      </c>
      <c r="AD970" t="s">
        <v>478</v>
      </c>
      <c r="AE970" t="s">
        <v>714</v>
      </c>
      <c r="AF970">
        <v>0</v>
      </c>
      <c r="AG970" t="s">
        <v>478</v>
      </c>
      <c r="AH970" t="s">
        <v>94</v>
      </c>
      <c r="AI970">
        <v>0.2</v>
      </c>
      <c r="AJ970" t="s">
        <v>478</v>
      </c>
      <c r="AK970" t="s">
        <v>148</v>
      </c>
      <c r="AL970">
        <v>0</v>
      </c>
      <c r="AM970" t="s">
        <v>478</v>
      </c>
      <c r="AN970" t="s">
        <v>715</v>
      </c>
      <c r="AO970">
        <v>0.5</v>
      </c>
      <c r="AP970" t="s">
        <v>478</v>
      </c>
      <c r="AQ970">
        <v>5</v>
      </c>
      <c r="AR970" t="s">
        <v>528</v>
      </c>
      <c r="AS970">
        <v>13</v>
      </c>
      <c r="AT970" t="s">
        <v>529</v>
      </c>
      <c r="AU970">
        <v>6</v>
      </c>
      <c r="AV970" t="s">
        <v>525</v>
      </c>
      <c r="AW970">
        <v>4</v>
      </c>
      <c r="AX970" t="s">
        <v>487</v>
      </c>
      <c r="AY970">
        <v>0</v>
      </c>
      <c r="BA970">
        <v>0</v>
      </c>
      <c r="BC970">
        <v>0</v>
      </c>
      <c r="BE970">
        <v>0</v>
      </c>
      <c r="BF970">
        <v>0</v>
      </c>
      <c r="BG970">
        <v>0</v>
      </c>
      <c r="BH970">
        <v>0</v>
      </c>
      <c r="BI970">
        <v>0</v>
      </c>
      <c r="BJ970">
        <v>179</v>
      </c>
      <c r="BK970" t="s">
        <v>789</v>
      </c>
      <c r="BL970" t="s">
        <v>790</v>
      </c>
      <c r="BM970" t="s">
        <v>788</v>
      </c>
      <c r="BN970" t="s">
        <v>758</v>
      </c>
      <c r="BO970">
        <v>1</v>
      </c>
      <c r="BP970">
        <v>0</v>
      </c>
      <c r="BQ970">
        <v>1</v>
      </c>
      <c r="BR970" t="s">
        <v>81</v>
      </c>
      <c r="BS970">
        <v>50</v>
      </c>
      <c r="BT970" t="s">
        <v>759</v>
      </c>
      <c r="BU970">
        <v>1000</v>
      </c>
      <c r="BV970">
        <v>539</v>
      </c>
      <c r="BW970">
        <v>1</v>
      </c>
    </row>
    <row r="971" spans="1:75" x14ac:dyDescent="0.15">
      <c r="A971">
        <v>3</v>
      </c>
      <c r="B971">
        <v>400501</v>
      </c>
      <c r="C971">
        <v>1</v>
      </c>
      <c r="D971" t="s">
        <v>713</v>
      </c>
      <c r="E971">
        <v>20141125</v>
      </c>
      <c r="F971">
        <v>1</v>
      </c>
      <c r="G971" t="s">
        <v>472</v>
      </c>
      <c r="H971">
        <v>1</v>
      </c>
      <c r="I971" t="s">
        <v>710</v>
      </c>
      <c r="J971">
        <v>0</v>
      </c>
      <c r="K971">
        <v>0</v>
      </c>
      <c r="L971">
        <v>3</v>
      </c>
      <c r="M971" t="s">
        <v>682</v>
      </c>
      <c r="N971" t="s">
        <v>683</v>
      </c>
      <c r="O971" t="s">
        <v>683</v>
      </c>
      <c r="P971">
        <v>6</v>
      </c>
      <c r="R971">
        <v>0</v>
      </c>
      <c r="S971">
        <v>0</v>
      </c>
      <c r="T971">
        <v>0</v>
      </c>
      <c r="U971">
        <v>0</v>
      </c>
      <c r="V971">
        <v>0</v>
      </c>
      <c r="W971">
        <v>0</v>
      </c>
      <c r="X971">
        <v>0</v>
      </c>
      <c r="Y971" t="s">
        <v>63</v>
      </c>
      <c r="Z971">
        <v>13</v>
      </c>
      <c r="AA971" t="s">
        <v>70</v>
      </c>
      <c r="AB971" t="s">
        <v>477</v>
      </c>
      <c r="AC971">
        <v>0.1</v>
      </c>
      <c r="AD971" t="s">
        <v>478</v>
      </c>
      <c r="AE971" t="s">
        <v>714</v>
      </c>
      <c r="AF971">
        <v>0</v>
      </c>
      <c r="AG971" t="s">
        <v>478</v>
      </c>
      <c r="AH971" t="s">
        <v>94</v>
      </c>
      <c r="AI971">
        <v>3.2</v>
      </c>
      <c r="AJ971" t="s">
        <v>478</v>
      </c>
      <c r="AK971" t="s">
        <v>148</v>
      </c>
      <c r="AL971">
        <v>0.2</v>
      </c>
      <c r="AM971" t="s">
        <v>478</v>
      </c>
      <c r="AN971" t="s">
        <v>715</v>
      </c>
      <c r="AO971">
        <v>0</v>
      </c>
      <c r="AP971" t="s">
        <v>478</v>
      </c>
      <c r="AQ971">
        <v>5</v>
      </c>
      <c r="AR971" t="s">
        <v>528</v>
      </c>
      <c r="AS971">
        <v>13</v>
      </c>
      <c r="AT971" t="s">
        <v>529</v>
      </c>
      <c r="AU971">
        <v>6</v>
      </c>
      <c r="AV971" t="s">
        <v>525</v>
      </c>
      <c r="AW971">
        <v>4</v>
      </c>
      <c r="AX971" t="s">
        <v>487</v>
      </c>
      <c r="AY971">
        <v>0</v>
      </c>
      <c r="BA971">
        <v>0</v>
      </c>
      <c r="BC971">
        <v>0</v>
      </c>
      <c r="BE971">
        <v>0</v>
      </c>
      <c r="BF971">
        <v>0</v>
      </c>
      <c r="BG971">
        <v>0</v>
      </c>
      <c r="BH971">
        <v>0</v>
      </c>
      <c r="BI971">
        <v>0</v>
      </c>
      <c r="BJ971">
        <v>21</v>
      </c>
      <c r="BK971" t="s">
        <v>684</v>
      </c>
      <c r="BL971" t="s">
        <v>760</v>
      </c>
      <c r="BM971" t="s">
        <v>683</v>
      </c>
      <c r="BN971" t="s">
        <v>758</v>
      </c>
      <c r="BO971">
        <v>10</v>
      </c>
      <c r="BP971">
        <v>0</v>
      </c>
      <c r="BQ971">
        <v>1</v>
      </c>
      <c r="BR971" t="s">
        <v>81</v>
      </c>
      <c r="BS971">
        <v>50</v>
      </c>
      <c r="BT971" t="s">
        <v>759</v>
      </c>
      <c r="BU971">
        <v>300</v>
      </c>
      <c r="BV971">
        <v>151</v>
      </c>
      <c r="BW971">
        <v>2</v>
      </c>
    </row>
    <row r="972" spans="1:75" x14ac:dyDescent="0.15">
      <c r="A972">
        <v>3</v>
      </c>
      <c r="B972">
        <v>400501</v>
      </c>
      <c r="C972">
        <v>1</v>
      </c>
      <c r="D972" t="s">
        <v>713</v>
      </c>
      <c r="E972">
        <v>20141125</v>
      </c>
      <c r="F972">
        <v>1</v>
      </c>
      <c r="G972" t="s">
        <v>472</v>
      </c>
      <c r="H972">
        <v>1</v>
      </c>
      <c r="I972" t="s">
        <v>710</v>
      </c>
      <c r="J972">
        <v>0</v>
      </c>
      <c r="K972">
        <v>0</v>
      </c>
      <c r="L972">
        <v>4</v>
      </c>
      <c r="M972" t="s">
        <v>498</v>
      </c>
      <c r="N972" t="s">
        <v>499</v>
      </c>
      <c r="O972" t="s">
        <v>500</v>
      </c>
      <c r="P972">
        <v>1</v>
      </c>
      <c r="R972">
        <v>0</v>
      </c>
      <c r="S972">
        <v>0</v>
      </c>
      <c r="T972">
        <v>0</v>
      </c>
      <c r="U972">
        <v>0</v>
      </c>
      <c r="V972">
        <v>0</v>
      </c>
      <c r="W972">
        <v>0</v>
      </c>
      <c r="X972">
        <v>0</v>
      </c>
      <c r="Y972" t="s">
        <v>63</v>
      </c>
      <c r="Z972">
        <v>2</v>
      </c>
      <c r="AA972" t="s">
        <v>70</v>
      </c>
      <c r="AB972" t="s">
        <v>477</v>
      </c>
      <c r="AC972">
        <v>0</v>
      </c>
      <c r="AD972" t="s">
        <v>478</v>
      </c>
      <c r="AE972" t="s">
        <v>714</v>
      </c>
      <c r="AF972">
        <v>0</v>
      </c>
      <c r="AG972" t="s">
        <v>478</v>
      </c>
      <c r="AH972" t="s">
        <v>94</v>
      </c>
      <c r="AI972">
        <v>0.5</v>
      </c>
      <c r="AJ972" t="s">
        <v>478</v>
      </c>
      <c r="AK972" t="s">
        <v>148</v>
      </c>
      <c r="AL972">
        <v>0.1</v>
      </c>
      <c r="AM972" t="s">
        <v>478</v>
      </c>
      <c r="AN972" t="s">
        <v>715</v>
      </c>
      <c r="AO972">
        <v>0</v>
      </c>
      <c r="AP972" t="s">
        <v>478</v>
      </c>
      <c r="AQ972">
        <v>5</v>
      </c>
      <c r="AR972" t="s">
        <v>528</v>
      </c>
      <c r="AS972">
        <v>13</v>
      </c>
      <c r="AT972" t="s">
        <v>529</v>
      </c>
      <c r="AU972">
        <v>6</v>
      </c>
      <c r="AV972" t="s">
        <v>525</v>
      </c>
      <c r="AW972">
        <v>4</v>
      </c>
      <c r="AX972" t="s">
        <v>487</v>
      </c>
      <c r="AY972">
        <v>0</v>
      </c>
      <c r="BA972">
        <v>0</v>
      </c>
      <c r="BC972">
        <v>0</v>
      </c>
      <c r="BE972">
        <v>0</v>
      </c>
      <c r="BF972">
        <v>0</v>
      </c>
      <c r="BG972">
        <v>0</v>
      </c>
      <c r="BH972">
        <v>0</v>
      </c>
      <c r="BI972">
        <v>0</v>
      </c>
      <c r="BJ972">
        <v>60</v>
      </c>
      <c r="BK972" t="s">
        <v>501</v>
      </c>
      <c r="BL972" t="s">
        <v>835</v>
      </c>
      <c r="BM972" t="s">
        <v>500</v>
      </c>
      <c r="BN972" t="s">
        <v>758</v>
      </c>
      <c r="BO972">
        <v>5</v>
      </c>
      <c r="BP972">
        <v>0</v>
      </c>
      <c r="BQ972">
        <v>1</v>
      </c>
      <c r="BR972" t="s">
        <v>81</v>
      </c>
      <c r="BS972">
        <v>50</v>
      </c>
      <c r="BT972" t="s">
        <v>759</v>
      </c>
      <c r="BU972">
        <v>240</v>
      </c>
      <c r="BV972">
        <v>59</v>
      </c>
      <c r="BW972">
        <v>2</v>
      </c>
    </row>
    <row r="973" spans="1:75" x14ac:dyDescent="0.15">
      <c r="A973">
        <v>3</v>
      </c>
      <c r="B973">
        <v>400501</v>
      </c>
      <c r="C973">
        <v>1</v>
      </c>
      <c r="D973" t="s">
        <v>713</v>
      </c>
      <c r="E973">
        <v>20141125</v>
      </c>
      <c r="F973">
        <v>1</v>
      </c>
      <c r="G973" t="s">
        <v>472</v>
      </c>
      <c r="H973">
        <v>1</v>
      </c>
      <c r="I973" t="s">
        <v>710</v>
      </c>
      <c r="J973">
        <v>0</v>
      </c>
      <c r="K973">
        <v>0</v>
      </c>
      <c r="L973">
        <v>5</v>
      </c>
      <c r="M973" t="s">
        <v>581</v>
      </c>
      <c r="N973" t="s">
        <v>582</v>
      </c>
      <c r="O973" t="s">
        <v>550</v>
      </c>
      <c r="P973">
        <v>1</v>
      </c>
      <c r="R973">
        <v>0</v>
      </c>
      <c r="S973">
        <v>0</v>
      </c>
      <c r="T973">
        <v>0</v>
      </c>
      <c r="U973">
        <v>0</v>
      </c>
      <c r="V973">
        <v>0</v>
      </c>
      <c r="W973">
        <v>0</v>
      </c>
      <c r="X973">
        <v>0</v>
      </c>
      <c r="Y973" t="s">
        <v>63</v>
      </c>
      <c r="Z973">
        <v>0</v>
      </c>
      <c r="AA973" t="s">
        <v>70</v>
      </c>
      <c r="AB973" t="s">
        <v>477</v>
      </c>
      <c r="AC973">
        <v>0</v>
      </c>
      <c r="AD973" t="s">
        <v>478</v>
      </c>
      <c r="AE973" t="s">
        <v>714</v>
      </c>
      <c r="AF973">
        <v>0</v>
      </c>
      <c r="AG973" t="s">
        <v>478</v>
      </c>
      <c r="AH973" t="s">
        <v>94</v>
      </c>
      <c r="AI973">
        <v>0.1</v>
      </c>
      <c r="AJ973" t="s">
        <v>478</v>
      </c>
      <c r="AK973" t="s">
        <v>148</v>
      </c>
      <c r="AL973">
        <v>0</v>
      </c>
      <c r="AM973" t="s">
        <v>478</v>
      </c>
      <c r="AN973" t="s">
        <v>715</v>
      </c>
      <c r="AO973">
        <v>0</v>
      </c>
      <c r="AP973" t="s">
        <v>478</v>
      </c>
      <c r="AQ973">
        <v>5</v>
      </c>
      <c r="AR973" t="s">
        <v>528</v>
      </c>
      <c r="AS973">
        <v>13</v>
      </c>
      <c r="AT973" t="s">
        <v>529</v>
      </c>
      <c r="AU973">
        <v>6</v>
      </c>
      <c r="AV973" t="s">
        <v>525</v>
      </c>
      <c r="AW973">
        <v>4</v>
      </c>
      <c r="AX973" t="s">
        <v>487</v>
      </c>
      <c r="AY973">
        <v>0</v>
      </c>
      <c r="BA973">
        <v>0</v>
      </c>
      <c r="BC973">
        <v>0</v>
      </c>
      <c r="BE973">
        <v>0</v>
      </c>
      <c r="BF973">
        <v>0</v>
      </c>
      <c r="BG973">
        <v>0</v>
      </c>
      <c r="BH973">
        <v>0</v>
      </c>
      <c r="BI973">
        <v>0</v>
      </c>
      <c r="BJ973">
        <v>61</v>
      </c>
      <c r="BK973" t="s">
        <v>966</v>
      </c>
      <c r="BL973" t="s">
        <v>967</v>
      </c>
      <c r="BM973" t="s">
        <v>550</v>
      </c>
      <c r="BN973" t="s">
        <v>758</v>
      </c>
      <c r="BO973">
        <v>1</v>
      </c>
      <c r="BP973">
        <v>0</v>
      </c>
      <c r="BQ973">
        <v>1</v>
      </c>
      <c r="BR973" t="s">
        <v>81</v>
      </c>
      <c r="BS973">
        <v>50</v>
      </c>
      <c r="BT973" t="s">
        <v>759</v>
      </c>
      <c r="BU973">
        <v>300</v>
      </c>
      <c r="BV973">
        <v>216</v>
      </c>
      <c r="BW973">
        <v>2</v>
      </c>
    </row>
    <row r="974" spans="1:75" x14ac:dyDescent="0.15">
      <c r="A974">
        <v>3</v>
      </c>
      <c r="B974">
        <v>400501</v>
      </c>
      <c r="C974">
        <v>1</v>
      </c>
      <c r="D974" t="s">
        <v>713</v>
      </c>
      <c r="E974">
        <v>20141125</v>
      </c>
      <c r="F974">
        <v>1</v>
      </c>
      <c r="G974" t="s">
        <v>472</v>
      </c>
      <c r="H974">
        <v>1</v>
      </c>
      <c r="I974" t="s">
        <v>710</v>
      </c>
      <c r="J974">
        <v>0</v>
      </c>
      <c r="K974">
        <v>0</v>
      </c>
      <c r="L974">
        <v>6</v>
      </c>
      <c r="M974" t="s">
        <v>652</v>
      </c>
      <c r="N974" t="s">
        <v>653</v>
      </c>
      <c r="O974" t="s">
        <v>654</v>
      </c>
      <c r="P974">
        <v>0</v>
      </c>
      <c r="R974">
        <v>0</v>
      </c>
      <c r="S974">
        <v>0</v>
      </c>
      <c r="T974">
        <v>0</v>
      </c>
      <c r="U974">
        <v>0</v>
      </c>
      <c r="V974">
        <v>0</v>
      </c>
      <c r="W974">
        <v>0</v>
      </c>
      <c r="X974">
        <v>0</v>
      </c>
      <c r="Y974" t="s">
        <v>63</v>
      </c>
      <c r="Z974">
        <v>0</v>
      </c>
      <c r="AA974" t="s">
        <v>70</v>
      </c>
      <c r="AB974" t="s">
        <v>477</v>
      </c>
      <c r="AC974">
        <v>0</v>
      </c>
      <c r="AD974" t="s">
        <v>478</v>
      </c>
      <c r="AE974" t="s">
        <v>714</v>
      </c>
      <c r="AF974">
        <v>0</v>
      </c>
      <c r="AG974" t="s">
        <v>478</v>
      </c>
      <c r="AH974" t="s">
        <v>94</v>
      </c>
      <c r="AI974">
        <v>0</v>
      </c>
      <c r="AJ974" t="s">
        <v>478</v>
      </c>
      <c r="AK974" t="s">
        <v>148</v>
      </c>
      <c r="AL974">
        <v>0</v>
      </c>
      <c r="AM974" t="s">
        <v>478</v>
      </c>
      <c r="AN974" t="s">
        <v>715</v>
      </c>
      <c r="AO974">
        <v>0</v>
      </c>
      <c r="AP974" t="s">
        <v>478</v>
      </c>
      <c r="AQ974">
        <v>5</v>
      </c>
      <c r="AR974" t="s">
        <v>528</v>
      </c>
      <c r="AS974">
        <v>13</v>
      </c>
      <c r="AT974" t="s">
        <v>529</v>
      </c>
      <c r="AU974">
        <v>6</v>
      </c>
      <c r="AV974" t="s">
        <v>525</v>
      </c>
      <c r="AW974">
        <v>4</v>
      </c>
      <c r="AX974" t="s">
        <v>487</v>
      </c>
      <c r="AY974">
        <v>0</v>
      </c>
      <c r="BA974">
        <v>0</v>
      </c>
      <c r="BC974">
        <v>0</v>
      </c>
      <c r="BE974">
        <v>0</v>
      </c>
      <c r="BF974">
        <v>0</v>
      </c>
      <c r="BG974">
        <v>0</v>
      </c>
      <c r="BH974">
        <v>0</v>
      </c>
      <c r="BI974">
        <v>0</v>
      </c>
      <c r="BJ974">
        <v>999</v>
      </c>
      <c r="BN974" t="s">
        <v>487</v>
      </c>
      <c r="BO974">
        <v>180</v>
      </c>
      <c r="BP974">
        <v>0</v>
      </c>
      <c r="BQ974">
        <v>1</v>
      </c>
      <c r="BR974" t="s">
        <v>81</v>
      </c>
      <c r="BS974">
        <v>99</v>
      </c>
      <c r="BT974" t="s">
        <v>655</v>
      </c>
      <c r="BU974">
        <v>999000</v>
      </c>
      <c r="BV974">
        <v>1</v>
      </c>
      <c r="BW974">
        <v>1</v>
      </c>
    </row>
    <row r="975" spans="1:75" x14ac:dyDescent="0.15">
      <c r="A975">
        <v>3</v>
      </c>
      <c r="B975">
        <v>400501</v>
      </c>
      <c r="C975">
        <v>1</v>
      </c>
      <c r="D975" t="s">
        <v>713</v>
      </c>
      <c r="E975">
        <v>20141126</v>
      </c>
      <c r="F975">
        <v>1</v>
      </c>
      <c r="G975" t="s">
        <v>472</v>
      </c>
      <c r="H975">
        <v>1</v>
      </c>
      <c r="I975" t="s">
        <v>710</v>
      </c>
      <c r="J975">
        <v>0</v>
      </c>
      <c r="K975">
        <v>0</v>
      </c>
      <c r="L975">
        <v>1</v>
      </c>
      <c r="M975" t="s">
        <v>1090</v>
      </c>
      <c r="N975" t="s">
        <v>1091</v>
      </c>
      <c r="O975" t="s">
        <v>598</v>
      </c>
      <c r="P975">
        <v>93</v>
      </c>
      <c r="R975">
        <v>0</v>
      </c>
      <c r="S975">
        <v>0</v>
      </c>
      <c r="T975">
        <v>0</v>
      </c>
      <c r="U975">
        <v>0</v>
      </c>
      <c r="V975">
        <v>0</v>
      </c>
      <c r="W975">
        <v>0</v>
      </c>
      <c r="X975">
        <v>0</v>
      </c>
      <c r="Y975" t="s">
        <v>63</v>
      </c>
      <c r="Z975">
        <v>146</v>
      </c>
      <c r="AA975" t="s">
        <v>70</v>
      </c>
      <c r="AB975" t="s">
        <v>477</v>
      </c>
      <c r="AC975">
        <v>16.399999999999999</v>
      </c>
      <c r="AD975" t="s">
        <v>478</v>
      </c>
      <c r="AE975" t="s">
        <v>714</v>
      </c>
      <c r="AF975">
        <v>8.1999999999999993</v>
      </c>
      <c r="AG975" t="s">
        <v>478</v>
      </c>
      <c r="AH975" t="s">
        <v>94</v>
      </c>
      <c r="AI975">
        <v>0.2</v>
      </c>
      <c r="AJ975" t="s">
        <v>478</v>
      </c>
      <c r="AK975" t="s">
        <v>148</v>
      </c>
      <c r="AL975">
        <v>0</v>
      </c>
      <c r="AM975" t="s">
        <v>478</v>
      </c>
      <c r="AN975" t="s">
        <v>715</v>
      </c>
      <c r="AO975">
        <v>0.1</v>
      </c>
      <c r="AP975" t="s">
        <v>478</v>
      </c>
      <c r="AQ975">
        <v>2</v>
      </c>
      <c r="AR975" t="s">
        <v>479</v>
      </c>
      <c r="AS975">
        <v>1</v>
      </c>
      <c r="AT975" t="s">
        <v>483</v>
      </c>
      <c r="AU975">
        <v>1</v>
      </c>
      <c r="AV975" t="s">
        <v>534</v>
      </c>
      <c r="AW975">
        <v>3</v>
      </c>
      <c r="AX975" t="s">
        <v>485</v>
      </c>
      <c r="AY975">
        <v>0</v>
      </c>
      <c r="BA975">
        <v>0</v>
      </c>
      <c r="BC975">
        <v>0</v>
      </c>
      <c r="BE975">
        <v>0</v>
      </c>
      <c r="BF975">
        <v>0</v>
      </c>
      <c r="BG975">
        <v>0</v>
      </c>
      <c r="BH975">
        <v>0</v>
      </c>
      <c r="BI975">
        <v>0</v>
      </c>
      <c r="BJ975">
        <v>111</v>
      </c>
      <c r="BK975" t="s">
        <v>1092</v>
      </c>
      <c r="BL975" t="s">
        <v>1093</v>
      </c>
      <c r="BM975" t="s">
        <v>598</v>
      </c>
      <c r="BN975" t="s">
        <v>758</v>
      </c>
      <c r="BO975">
        <v>80</v>
      </c>
      <c r="BP975">
        <v>0</v>
      </c>
      <c r="BQ975">
        <v>1</v>
      </c>
      <c r="BR975" t="s">
        <v>81</v>
      </c>
      <c r="BS975">
        <v>50</v>
      </c>
      <c r="BT975" t="s">
        <v>759</v>
      </c>
      <c r="BU975">
        <v>100</v>
      </c>
      <c r="BV975">
        <v>116</v>
      </c>
      <c r="BW975">
        <v>3</v>
      </c>
    </row>
    <row r="976" spans="1:75" x14ac:dyDescent="0.15">
      <c r="A976">
        <v>3</v>
      </c>
      <c r="B976">
        <v>400501</v>
      </c>
      <c r="C976">
        <v>1</v>
      </c>
      <c r="D976" t="s">
        <v>713</v>
      </c>
      <c r="E976">
        <v>20141126</v>
      </c>
      <c r="F976">
        <v>1</v>
      </c>
      <c r="G976" t="s">
        <v>472</v>
      </c>
      <c r="H976">
        <v>1</v>
      </c>
      <c r="I976" t="s">
        <v>710</v>
      </c>
      <c r="J976">
        <v>0</v>
      </c>
      <c r="K976">
        <v>0</v>
      </c>
      <c r="L976">
        <v>2</v>
      </c>
      <c r="M976" t="s">
        <v>629</v>
      </c>
      <c r="N976" t="s">
        <v>491</v>
      </c>
      <c r="O976" t="s">
        <v>491</v>
      </c>
      <c r="P976">
        <v>4</v>
      </c>
      <c r="R976">
        <v>0</v>
      </c>
      <c r="S976">
        <v>0</v>
      </c>
      <c r="T976">
        <v>0</v>
      </c>
      <c r="U976">
        <v>0</v>
      </c>
      <c r="V976">
        <v>0</v>
      </c>
      <c r="W976">
        <v>0</v>
      </c>
      <c r="X976">
        <v>0</v>
      </c>
      <c r="Y976" t="s">
        <v>63</v>
      </c>
      <c r="Z976">
        <v>11</v>
      </c>
      <c r="AA976" t="s">
        <v>70</v>
      </c>
      <c r="AB976" t="s">
        <v>477</v>
      </c>
      <c r="AC976">
        <v>0.3</v>
      </c>
      <c r="AD976" t="s">
        <v>478</v>
      </c>
      <c r="AE976" t="s">
        <v>714</v>
      </c>
      <c r="AF976">
        <v>0</v>
      </c>
      <c r="AG976" t="s">
        <v>478</v>
      </c>
      <c r="AH976" t="s">
        <v>94</v>
      </c>
      <c r="AI976">
        <v>2.6</v>
      </c>
      <c r="AJ976" t="s">
        <v>478</v>
      </c>
      <c r="AK976" t="s">
        <v>148</v>
      </c>
      <c r="AL976">
        <v>0.5</v>
      </c>
      <c r="AM976" t="s">
        <v>478</v>
      </c>
      <c r="AN976" t="s">
        <v>715</v>
      </c>
      <c r="AO976">
        <v>0</v>
      </c>
      <c r="AP976" t="s">
        <v>478</v>
      </c>
      <c r="AQ976">
        <v>2</v>
      </c>
      <c r="AR976" t="s">
        <v>479</v>
      </c>
      <c r="AS976">
        <v>1</v>
      </c>
      <c r="AT976" t="s">
        <v>483</v>
      </c>
      <c r="AU976">
        <v>1</v>
      </c>
      <c r="AV976" t="s">
        <v>534</v>
      </c>
      <c r="AW976">
        <v>3</v>
      </c>
      <c r="AX976" t="s">
        <v>485</v>
      </c>
      <c r="AY976">
        <v>0</v>
      </c>
      <c r="BA976">
        <v>0</v>
      </c>
      <c r="BC976">
        <v>0</v>
      </c>
      <c r="BE976">
        <v>0</v>
      </c>
      <c r="BF976">
        <v>0</v>
      </c>
      <c r="BG976">
        <v>0</v>
      </c>
      <c r="BH976">
        <v>0</v>
      </c>
      <c r="BI976">
        <v>0</v>
      </c>
      <c r="BJ976">
        <v>61</v>
      </c>
      <c r="BK976" t="s">
        <v>630</v>
      </c>
      <c r="BL976" t="s">
        <v>777</v>
      </c>
      <c r="BM976" t="s">
        <v>491</v>
      </c>
      <c r="BN976" t="s">
        <v>758</v>
      </c>
      <c r="BO976">
        <v>30</v>
      </c>
      <c r="BP976">
        <v>0</v>
      </c>
      <c r="BQ976">
        <v>1</v>
      </c>
      <c r="BR976" t="s">
        <v>81</v>
      </c>
      <c r="BS976">
        <v>50</v>
      </c>
      <c r="BT976" t="s">
        <v>759</v>
      </c>
      <c r="BU976">
        <v>220</v>
      </c>
      <c r="BV976">
        <v>31</v>
      </c>
      <c r="BW976">
        <v>2</v>
      </c>
    </row>
    <row r="977" spans="1:75" x14ac:dyDescent="0.15">
      <c r="A977">
        <v>3</v>
      </c>
      <c r="B977">
        <v>400501</v>
      </c>
      <c r="C977">
        <v>1</v>
      </c>
      <c r="D977" t="s">
        <v>713</v>
      </c>
      <c r="E977">
        <v>20141126</v>
      </c>
      <c r="F977">
        <v>1</v>
      </c>
      <c r="G977" t="s">
        <v>472</v>
      </c>
      <c r="H977">
        <v>1</v>
      </c>
      <c r="I977" t="s">
        <v>710</v>
      </c>
      <c r="J977">
        <v>0</v>
      </c>
      <c r="K977">
        <v>0</v>
      </c>
      <c r="L977">
        <v>3</v>
      </c>
      <c r="M977" t="s">
        <v>842</v>
      </c>
      <c r="N977" t="s">
        <v>843</v>
      </c>
      <c r="O977" t="s">
        <v>844</v>
      </c>
      <c r="P977">
        <v>11</v>
      </c>
      <c r="R977">
        <v>0</v>
      </c>
      <c r="S977">
        <v>0</v>
      </c>
      <c r="T977">
        <v>0</v>
      </c>
      <c r="U977">
        <v>0</v>
      </c>
      <c r="V977">
        <v>0</v>
      </c>
      <c r="W977">
        <v>0</v>
      </c>
      <c r="X977">
        <v>0</v>
      </c>
      <c r="Y977" t="s">
        <v>63</v>
      </c>
      <c r="Z977">
        <v>2</v>
      </c>
      <c r="AA977" t="s">
        <v>70</v>
      </c>
      <c r="AB977" t="s">
        <v>477</v>
      </c>
      <c r="AC977">
        <v>0.3</v>
      </c>
      <c r="AD977" t="s">
        <v>478</v>
      </c>
      <c r="AE977" t="s">
        <v>714</v>
      </c>
      <c r="AF977">
        <v>0.1</v>
      </c>
      <c r="AG977" t="s">
        <v>478</v>
      </c>
      <c r="AH977" t="s">
        <v>94</v>
      </c>
      <c r="AI977">
        <v>0.5</v>
      </c>
      <c r="AJ977" t="s">
        <v>478</v>
      </c>
      <c r="AK977" t="s">
        <v>148</v>
      </c>
      <c r="AL977">
        <v>0.4</v>
      </c>
      <c r="AM977" t="s">
        <v>478</v>
      </c>
      <c r="AN977" t="s">
        <v>715</v>
      </c>
      <c r="AO977">
        <v>0</v>
      </c>
      <c r="AP977" t="s">
        <v>478</v>
      </c>
      <c r="AQ977">
        <v>2</v>
      </c>
      <c r="AR977" t="s">
        <v>479</v>
      </c>
      <c r="AS977">
        <v>1</v>
      </c>
      <c r="AT977" t="s">
        <v>483</v>
      </c>
      <c r="AU977">
        <v>1</v>
      </c>
      <c r="AV977" t="s">
        <v>534</v>
      </c>
      <c r="AW977">
        <v>3</v>
      </c>
      <c r="AX977" t="s">
        <v>485</v>
      </c>
      <c r="AY977">
        <v>0</v>
      </c>
      <c r="BA977">
        <v>0</v>
      </c>
      <c r="BC977">
        <v>0</v>
      </c>
      <c r="BE977">
        <v>0</v>
      </c>
      <c r="BF977">
        <v>0</v>
      </c>
      <c r="BG977">
        <v>0</v>
      </c>
      <c r="BH977">
        <v>0</v>
      </c>
      <c r="BI977">
        <v>0</v>
      </c>
      <c r="BJ977">
        <v>80</v>
      </c>
      <c r="BK977" t="s">
        <v>845</v>
      </c>
      <c r="BL977" t="s">
        <v>846</v>
      </c>
      <c r="BM977" t="s">
        <v>844</v>
      </c>
      <c r="BN977" t="s">
        <v>758</v>
      </c>
      <c r="BO977">
        <v>10</v>
      </c>
      <c r="BP977">
        <v>0</v>
      </c>
      <c r="BQ977">
        <v>1</v>
      </c>
      <c r="BR977" t="s">
        <v>81</v>
      </c>
      <c r="BS977">
        <v>50</v>
      </c>
      <c r="BT977" t="s">
        <v>759</v>
      </c>
      <c r="BU977">
        <v>100</v>
      </c>
      <c r="BV977">
        <v>96</v>
      </c>
      <c r="BW977">
        <v>2</v>
      </c>
    </row>
    <row r="978" spans="1:75" x14ac:dyDescent="0.15">
      <c r="A978">
        <v>3</v>
      </c>
      <c r="B978">
        <v>400501</v>
      </c>
      <c r="C978">
        <v>1</v>
      </c>
      <c r="D978" t="s">
        <v>713</v>
      </c>
      <c r="E978">
        <v>20141126</v>
      </c>
      <c r="F978">
        <v>1</v>
      </c>
      <c r="G978" t="s">
        <v>472</v>
      </c>
      <c r="H978">
        <v>1</v>
      </c>
      <c r="I978" t="s">
        <v>710</v>
      </c>
      <c r="J978">
        <v>0</v>
      </c>
      <c r="K978">
        <v>0</v>
      </c>
      <c r="L978">
        <v>4</v>
      </c>
      <c r="M978" t="s">
        <v>498</v>
      </c>
      <c r="N978" t="s">
        <v>499</v>
      </c>
      <c r="O978" t="s">
        <v>500</v>
      </c>
      <c r="P978">
        <v>3</v>
      </c>
      <c r="R978">
        <v>0</v>
      </c>
      <c r="S978">
        <v>0</v>
      </c>
      <c r="T978">
        <v>0</v>
      </c>
      <c r="U978">
        <v>0</v>
      </c>
      <c r="V978">
        <v>0</v>
      </c>
      <c r="W978">
        <v>0</v>
      </c>
      <c r="X978">
        <v>0</v>
      </c>
      <c r="Y978" t="s">
        <v>63</v>
      </c>
      <c r="Z978">
        <v>4</v>
      </c>
      <c r="AA978" t="s">
        <v>70</v>
      </c>
      <c r="AB978" t="s">
        <v>477</v>
      </c>
      <c r="AC978">
        <v>0.1</v>
      </c>
      <c r="AD978" t="s">
        <v>478</v>
      </c>
      <c r="AE978" t="s">
        <v>714</v>
      </c>
      <c r="AF978">
        <v>0</v>
      </c>
      <c r="AG978" t="s">
        <v>478</v>
      </c>
      <c r="AH978" t="s">
        <v>94</v>
      </c>
      <c r="AI978">
        <v>0.9</v>
      </c>
      <c r="AJ978" t="s">
        <v>478</v>
      </c>
      <c r="AK978" t="s">
        <v>148</v>
      </c>
      <c r="AL978">
        <v>0.3</v>
      </c>
      <c r="AM978" t="s">
        <v>478</v>
      </c>
      <c r="AN978" t="s">
        <v>715</v>
      </c>
      <c r="AO978">
        <v>0</v>
      </c>
      <c r="AP978" t="s">
        <v>478</v>
      </c>
      <c r="AQ978">
        <v>2</v>
      </c>
      <c r="AR978" t="s">
        <v>479</v>
      </c>
      <c r="AS978">
        <v>1</v>
      </c>
      <c r="AT978" t="s">
        <v>483</v>
      </c>
      <c r="AU978">
        <v>1</v>
      </c>
      <c r="AV978" t="s">
        <v>534</v>
      </c>
      <c r="AW978">
        <v>3</v>
      </c>
      <c r="AX978" t="s">
        <v>485</v>
      </c>
      <c r="AY978">
        <v>0</v>
      </c>
      <c r="BA978">
        <v>0</v>
      </c>
      <c r="BC978">
        <v>0</v>
      </c>
      <c r="BE978">
        <v>0</v>
      </c>
      <c r="BF978">
        <v>0</v>
      </c>
      <c r="BG978">
        <v>0</v>
      </c>
      <c r="BH978">
        <v>0</v>
      </c>
      <c r="BI978">
        <v>0</v>
      </c>
      <c r="BJ978">
        <v>60</v>
      </c>
      <c r="BK978" t="s">
        <v>501</v>
      </c>
      <c r="BL978" t="s">
        <v>835</v>
      </c>
      <c r="BM978" t="s">
        <v>500</v>
      </c>
      <c r="BN978" t="s">
        <v>758</v>
      </c>
      <c r="BO978">
        <v>10</v>
      </c>
      <c r="BP978">
        <v>0</v>
      </c>
      <c r="BQ978">
        <v>1</v>
      </c>
      <c r="BR978" t="s">
        <v>81</v>
      </c>
      <c r="BS978">
        <v>50</v>
      </c>
      <c r="BT978" t="s">
        <v>759</v>
      </c>
      <c r="BU978">
        <v>240</v>
      </c>
      <c r="BV978">
        <v>59</v>
      </c>
      <c r="BW978">
        <v>2</v>
      </c>
    </row>
    <row r="979" spans="1:75" x14ac:dyDescent="0.15">
      <c r="A979">
        <v>3</v>
      </c>
      <c r="B979">
        <v>400501</v>
      </c>
      <c r="C979">
        <v>1</v>
      </c>
      <c r="D979" t="s">
        <v>713</v>
      </c>
      <c r="E979">
        <v>20141126</v>
      </c>
      <c r="F979">
        <v>1</v>
      </c>
      <c r="G979" t="s">
        <v>472</v>
      </c>
      <c r="H979">
        <v>1</v>
      </c>
      <c r="I979" t="s">
        <v>710</v>
      </c>
      <c r="J979">
        <v>0</v>
      </c>
      <c r="K979">
        <v>0</v>
      </c>
      <c r="L979">
        <v>5</v>
      </c>
      <c r="M979" t="s">
        <v>503</v>
      </c>
      <c r="N979" t="s">
        <v>504</v>
      </c>
      <c r="O979" t="s">
        <v>505</v>
      </c>
      <c r="P979">
        <v>0</v>
      </c>
      <c r="R979">
        <v>0</v>
      </c>
      <c r="S979">
        <v>0</v>
      </c>
      <c r="T979">
        <v>0</v>
      </c>
      <c r="U979">
        <v>0</v>
      </c>
      <c r="V979">
        <v>0</v>
      </c>
      <c r="W979">
        <v>0</v>
      </c>
      <c r="X979">
        <v>0</v>
      </c>
      <c r="Y979" t="s">
        <v>63</v>
      </c>
      <c r="Z979">
        <v>9</v>
      </c>
      <c r="AA979" t="s">
        <v>70</v>
      </c>
      <c r="AB979" t="s">
        <v>477</v>
      </c>
      <c r="AC979">
        <v>0</v>
      </c>
      <c r="AD979" t="s">
        <v>478</v>
      </c>
      <c r="AE979" t="s">
        <v>714</v>
      </c>
      <c r="AF979">
        <v>1</v>
      </c>
      <c r="AG979" t="s">
        <v>478</v>
      </c>
      <c r="AH979" t="s">
        <v>94</v>
      </c>
      <c r="AI979">
        <v>0</v>
      </c>
      <c r="AJ979" t="s">
        <v>478</v>
      </c>
      <c r="AK979" t="s">
        <v>148</v>
      </c>
      <c r="AL979">
        <v>0</v>
      </c>
      <c r="AM979" t="s">
        <v>478</v>
      </c>
      <c r="AN979" t="s">
        <v>715</v>
      </c>
      <c r="AO979">
        <v>0</v>
      </c>
      <c r="AP979" t="s">
        <v>478</v>
      </c>
      <c r="AQ979">
        <v>2</v>
      </c>
      <c r="AR979" t="s">
        <v>479</v>
      </c>
      <c r="AS979">
        <v>1</v>
      </c>
      <c r="AT979" t="s">
        <v>483</v>
      </c>
      <c r="AU979">
        <v>1</v>
      </c>
      <c r="AV979" t="s">
        <v>534</v>
      </c>
      <c r="AW979">
        <v>3</v>
      </c>
      <c r="AX979" t="s">
        <v>485</v>
      </c>
      <c r="AY979">
        <v>0</v>
      </c>
      <c r="BA979">
        <v>0</v>
      </c>
      <c r="BC979">
        <v>0</v>
      </c>
      <c r="BE979">
        <v>0</v>
      </c>
      <c r="BF979">
        <v>0</v>
      </c>
      <c r="BG979">
        <v>0</v>
      </c>
      <c r="BH979">
        <v>0</v>
      </c>
      <c r="BI979">
        <v>0</v>
      </c>
      <c r="BJ979">
        <v>141</v>
      </c>
      <c r="BK979" t="s">
        <v>778</v>
      </c>
      <c r="BL979" t="s">
        <v>779</v>
      </c>
      <c r="BM979" t="s">
        <v>505</v>
      </c>
      <c r="BN979" t="s">
        <v>758</v>
      </c>
      <c r="BO979">
        <v>1</v>
      </c>
      <c r="BP979">
        <v>0</v>
      </c>
      <c r="BQ979">
        <v>1</v>
      </c>
      <c r="BR979" t="s">
        <v>81</v>
      </c>
      <c r="BS979">
        <v>50</v>
      </c>
      <c r="BT979" t="s">
        <v>759</v>
      </c>
      <c r="BU979">
        <v>1350</v>
      </c>
      <c r="BV979">
        <v>394</v>
      </c>
      <c r="BW979">
        <v>1</v>
      </c>
    </row>
    <row r="980" spans="1:75" x14ac:dyDescent="0.15">
      <c r="A980">
        <v>3</v>
      </c>
      <c r="B980">
        <v>400501</v>
      </c>
      <c r="C980">
        <v>1</v>
      </c>
      <c r="D980" t="s">
        <v>713</v>
      </c>
      <c r="E980">
        <v>20141126</v>
      </c>
      <c r="F980">
        <v>1</v>
      </c>
      <c r="G980" t="s">
        <v>472</v>
      </c>
      <c r="H980">
        <v>1</v>
      </c>
      <c r="I980" t="s">
        <v>710</v>
      </c>
      <c r="J980">
        <v>0</v>
      </c>
      <c r="K980">
        <v>0</v>
      </c>
      <c r="L980">
        <v>6</v>
      </c>
      <c r="M980" t="s">
        <v>506</v>
      </c>
      <c r="N980" t="s">
        <v>507</v>
      </c>
      <c r="O980" t="s">
        <v>508</v>
      </c>
      <c r="P980">
        <v>0</v>
      </c>
      <c r="R980">
        <v>0</v>
      </c>
      <c r="S980">
        <v>0</v>
      </c>
      <c r="T980">
        <v>0</v>
      </c>
      <c r="U980">
        <v>0</v>
      </c>
      <c r="V980">
        <v>0</v>
      </c>
      <c r="W980">
        <v>0</v>
      </c>
      <c r="X980">
        <v>0</v>
      </c>
      <c r="Y980" t="s">
        <v>63</v>
      </c>
      <c r="Z980">
        <v>0</v>
      </c>
      <c r="AA980" t="s">
        <v>70</v>
      </c>
      <c r="AB980" t="s">
        <v>477</v>
      </c>
      <c r="AC980">
        <v>0</v>
      </c>
      <c r="AD980" t="s">
        <v>478</v>
      </c>
      <c r="AE980" t="s">
        <v>714</v>
      </c>
      <c r="AF980">
        <v>0</v>
      </c>
      <c r="AG980" t="s">
        <v>478</v>
      </c>
      <c r="AH980" t="s">
        <v>94</v>
      </c>
      <c r="AI980">
        <v>0</v>
      </c>
      <c r="AJ980" t="s">
        <v>478</v>
      </c>
      <c r="AK980" t="s">
        <v>148</v>
      </c>
      <c r="AL980">
        <v>0</v>
      </c>
      <c r="AM980" t="s">
        <v>478</v>
      </c>
      <c r="AN980" t="s">
        <v>715</v>
      </c>
      <c r="AO980">
        <v>0.3</v>
      </c>
      <c r="AP980" t="s">
        <v>478</v>
      </c>
      <c r="AQ980">
        <v>2</v>
      </c>
      <c r="AR980" t="s">
        <v>479</v>
      </c>
      <c r="AS980">
        <v>1</v>
      </c>
      <c r="AT980" t="s">
        <v>483</v>
      </c>
      <c r="AU980">
        <v>1</v>
      </c>
      <c r="AV980" t="s">
        <v>534</v>
      </c>
      <c r="AW980">
        <v>3</v>
      </c>
      <c r="AX980" t="s">
        <v>485</v>
      </c>
      <c r="AY980">
        <v>0</v>
      </c>
      <c r="BA980">
        <v>0</v>
      </c>
      <c r="BC980">
        <v>0</v>
      </c>
      <c r="BE980">
        <v>0</v>
      </c>
      <c r="BF980">
        <v>0</v>
      </c>
      <c r="BG980">
        <v>0</v>
      </c>
      <c r="BH980">
        <v>0</v>
      </c>
      <c r="BI980">
        <v>0</v>
      </c>
      <c r="BJ980">
        <v>170</v>
      </c>
      <c r="BK980" t="s">
        <v>761</v>
      </c>
      <c r="BL980" t="s">
        <v>762</v>
      </c>
      <c r="BM980" t="s">
        <v>508</v>
      </c>
      <c r="BN980" t="s">
        <v>758</v>
      </c>
      <c r="BO980">
        <v>0.3</v>
      </c>
      <c r="BP980">
        <v>0</v>
      </c>
      <c r="BQ980">
        <v>1</v>
      </c>
      <c r="BR980" t="s">
        <v>81</v>
      </c>
      <c r="BS980">
        <v>50</v>
      </c>
      <c r="BT980" t="s">
        <v>759</v>
      </c>
      <c r="BU980">
        <v>1000</v>
      </c>
      <c r="BV980">
        <v>128</v>
      </c>
      <c r="BW980">
        <v>1</v>
      </c>
    </row>
    <row r="981" spans="1:75" x14ac:dyDescent="0.15">
      <c r="A981">
        <v>3</v>
      </c>
      <c r="B981">
        <v>400501</v>
      </c>
      <c r="C981">
        <v>1</v>
      </c>
      <c r="D981" t="s">
        <v>713</v>
      </c>
      <c r="E981">
        <v>20141126</v>
      </c>
      <c r="F981">
        <v>1</v>
      </c>
      <c r="G981" t="s">
        <v>472</v>
      </c>
      <c r="H981">
        <v>1</v>
      </c>
      <c r="I981" t="s">
        <v>710</v>
      </c>
      <c r="J981">
        <v>0</v>
      </c>
      <c r="K981">
        <v>0</v>
      </c>
      <c r="L981">
        <v>7</v>
      </c>
      <c r="M981" t="s">
        <v>763</v>
      </c>
      <c r="N981" t="s">
        <v>764</v>
      </c>
      <c r="O981" t="s">
        <v>509</v>
      </c>
      <c r="P981">
        <v>0</v>
      </c>
      <c r="R981">
        <v>0</v>
      </c>
      <c r="S981">
        <v>0</v>
      </c>
      <c r="T981">
        <v>0</v>
      </c>
      <c r="U981">
        <v>0</v>
      </c>
      <c r="V981">
        <v>0</v>
      </c>
      <c r="W981">
        <v>0</v>
      </c>
      <c r="X981">
        <v>0</v>
      </c>
      <c r="Y981" t="s">
        <v>63</v>
      </c>
      <c r="Z981">
        <v>0</v>
      </c>
      <c r="AA981" t="s">
        <v>70</v>
      </c>
      <c r="AB981" t="s">
        <v>477</v>
      </c>
      <c r="AC981">
        <v>0</v>
      </c>
      <c r="AD981" t="s">
        <v>478</v>
      </c>
      <c r="AE981" t="s">
        <v>714</v>
      </c>
      <c r="AF981">
        <v>0</v>
      </c>
      <c r="AG981" t="s">
        <v>478</v>
      </c>
      <c r="AH981" t="s">
        <v>94</v>
      </c>
      <c r="AI981">
        <v>0</v>
      </c>
      <c r="AJ981" t="s">
        <v>478</v>
      </c>
      <c r="AK981" t="s">
        <v>148</v>
      </c>
      <c r="AL981">
        <v>0</v>
      </c>
      <c r="AM981" t="s">
        <v>478</v>
      </c>
      <c r="AN981" t="s">
        <v>715</v>
      </c>
      <c r="AO981">
        <v>0</v>
      </c>
      <c r="AP981" t="s">
        <v>478</v>
      </c>
      <c r="AQ981">
        <v>2</v>
      </c>
      <c r="AR981" t="s">
        <v>479</v>
      </c>
      <c r="AS981">
        <v>1</v>
      </c>
      <c r="AT981" t="s">
        <v>483</v>
      </c>
      <c r="AU981">
        <v>1</v>
      </c>
      <c r="AV981" t="s">
        <v>534</v>
      </c>
      <c r="AW981">
        <v>3</v>
      </c>
      <c r="AX981" t="s">
        <v>485</v>
      </c>
      <c r="AY981">
        <v>0</v>
      </c>
      <c r="BA981">
        <v>0</v>
      </c>
      <c r="BC981">
        <v>0</v>
      </c>
      <c r="BE981">
        <v>0</v>
      </c>
      <c r="BF981">
        <v>0</v>
      </c>
      <c r="BG981">
        <v>0</v>
      </c>
      <c r="BH981">
        <v>0</v>
      </c>
      <c r="BI981">
        <v>0</v>
      </c>
      <c r="BJ981">
        <v>180</v>
      </c>
      <c r="BK981" t="s">
        <v>765</v>
      </c>
      <c r="BL981" t="s">
        <v>766</v>
      </c>
      <c r="BM981" t="s">
        <v>509</v>
      </c>
      <c r="BN981" t="s">
        <v>758</v>
      </c>
      <c r="BO981">
        <v>0</v>
      </c>
      <c r="BP981">
        <v>0</v>
      </c>
      <c r="BQ981">
        <v>1</v>
      </c>
      <c r="BR981" t="s">
        <v>81</v>
      </c>
      <c r="BS981">
        <v>50</v>
      </c>
      <c r="BT981" t="s">
        <v>759</v>
      </c>
      <c r="BU981">
        <v>100</v>
      </c>
      <c r="BV981">
        <v>350</v>
      </c>
      <c r="BW981">
        <v>1</v>
      </c>
    </row>
    <row r="982" spans="1:75" x14ac:dyDescent="0.15">
      <c r="A982">
        <v>3</v>
      </c>
      <c r="B982">
        <v>400501</v>
      </c>
      <c r="C982">
        <v>1</v>
      </c>
      <c r="D982" t="s">
        <v>713</v>
      </c>
      <c r="E982">
        <v>20141126</v>
      </c>
      <c r="F982">
        <v>1</v>
      </c>
      <c r="G982" t="s">
        <v>472</v>
      </c>
      <c r="H982">
        <v>1</v>
      </c>
      <c r="I982" t="s">
        <v>710</v>
      </c>
      <c r="J982">
        <v>0</v>
      </c>
      <c r="K982">
        <v>0</v>
      </c>
      <c r="L982">
        <v>8</v>
      </c>
      <c r="M982" t="s">
        <v>570</v>
      </c>
      <c r="N982" t="s">
        <v>571</v>
      </c>
      <c r="O982" t="s">
        <v>512</v>
      </c>
      <c r="P982">
        <v>0</v>
      </c>
      <c r="R982">
        <v>0</v>
      </c>
      <c r="S982">
        <v>0</v>
      </c>
      <c r="T982">
        <v>0</v>
      </c>
      <c r="U982">
        <v>0</v>
      </c>
      <c r="V982">
        <v>0</v>
      </c>
      <c r="W982">
        <v>0</v>
      </c>
      <c r="X982">
        <v>0</v>
      </c>
      <c r="Y982" t="s">
        <v>63</v>
      </c>
      <c r="Z982">
        <v>1</v>
      </c>
      <c r="AA982" t="s">
        <v>70</v>
      </c>
      <c r="AB982" t="s">
        <v>477</v>
      </c>
      <c r="AC982">
        <v>0.1</v>
      </c>
      <c r="AD982" t="s">
        <v>478</v>
      </c>
      <c r="AE982" t="s">
        <v>714</v>
      </c>
      <c r="AF982">
        <v>0</v>
      </c>
      <c r="AG982" t="s">
        <v>478</v>
      </c>
      <c r="AH982" t="s">
        <v>94</v>
      </c>
      <c r="AI982">
        <v>0.1</v>
      </c>
      <c r="AJ982" t="s">
        <v>478</v>
      </c>
      <c r="AK982" t="s">
        <v>148</v>
      </c>
      <c r="AL982">
        <v>0</v>
      </c>
      <c r="AM982" t="s">
        <v>478</v>
      </c>
      <c r="AN982" t="s">
        <v>715</v>
      </c>
      <c r="AO982">
        <v>0.2</v>
      </c>
      <c r="AP982" t="s">
        <v>478</v>
      </c>
      <c r="AQ982">
        <v>2</v>
      </c>
      <c r="AR982" t="s">
        <v>479</v>
      </c>
      <c r="AS982">
        <v>1</v>
      </c>
      <c r="AT982" t="s">
        <v>483</v>
      </c>
      <c r="AU982">
        <v>1</v>
      </c>
      <c r="AV982" t="s">
        <v>534</v>
      </c>
      <c r="AW982">
        <v>3</v>
      </c>
      <c r="AX982" t="s">
        <v>485</v>
      </c>
      <c r="AY982">
        <v>0</v>
      </c>
      <c r="BA982">
        <v>0</v>
      </c>
      <c r="BC982">
        <v>0</v>
      </c>
      <c r="BE982">
        <v>0</v>
      </c>
      <c r="BF982">
        <v>0</v>
      </c>
      <c r="BG982">
        <v>0</v>
      </c>
      <c r="BH982">
        <v>0</v>
      </c>
      <c r="BI982">
        <v>0</v>
      </c>
      <c r="BJ982">
        <v>171</v>
      </c>
      <c r="BK982" t="s">
        <v>572</v>
      </c>
      <c r="BL982" t="s">
        <v>936</v>
      </c>
      <c r="BM982" t="s">
        <v>512</v>
      </c>
      <c r="BN982" t="s">
        <v>758</v>
      </c>
      <c r="BO982">
        <v>1</v>
      </c>
      <c r="BP982">
        <v>0</v>
      </c>
      <c r="BQ982">
        <v>1</v>
      </c>
      <c r="BR982" t="s">
        <v>81</v>
      </c>
      <c r="BS982">
        <v>50</v>
      </c>
      <c r="BT982" t="s">
        <v>759</v>
      </c>
      <c r="BU982">
        <v>1800</v>
      </c>
      <c r="BV982">
        <v>610</v>
      </c>
      <c r="BW982">
        <v>1</v>
      </c>
    </row>
    <row r="983" spans="1:75" x14ac:dyDescent="0.15">
      <c r="A983">
        <v>3</v>
      </c>
      <c r="B983">
        <v>400501</v>
      </c>
      <c r="C983">
        <v>1</v>
      </c>
      <c r="D983" t="s">
        <v>713</v>
      </c>
      <c r="E983">
        <v>20141126</v>
      </c>
      <c r="F983">
        <v>1</v>
      </c>
      <c r="G983" t="s">
        <v>472</v>
      </c>
      <c r="H983">
        <v>1</v>
      </c>
      <c r="I983" t="s">
        <v>710</v>
      </c>
      <c r="J983">
        <v>0</v>
      </c>
      <c r="K983">
        <v>0</v>
      </c>
      <c r="L983">
        <v>9</v>
      </c>
      <c r="M983" t="s">
        <v>558</v>
      </c>
      <c r="N983" t="s">
        <v>559</v>
      </c>
      <c r="O983" t="s">
        <v>560</v>
      </c>
      <c r="P983">
        <v>0</v>
      </c>
      <c r="R983">
        <v>0</v>
      </c>
      <c r="S983">
        <v>0</v>
      </c>
      <c r="T983">
        <v>0</v>
      </c>
      <c r="U983">
        <v>0</v>
      </c>
      <c r="V983">
        <v>0</v>
      </c>
      <c r="W983">
        <v>0</v>
      </c>
      <c r="X983">
        <v>0</v>
      </c>
      <c r="Y983" t="s">
        <v>63</v>
      </c>
      <c r="Z983">
        <v>4</v>
      </c>
      <c r="AA983" t="s">
        <v>70</v>
      </c>
      <c r="AB983" t="s">
        <v>477</v>
      </c>
      <c r="AC983">
        <v>0</v>
      </c>
      <c r="AD983" t="s">
        <v>478</v>
      </c>
      <c r="AE983" t="s">
        <v>714</v>
      </c>
      <c r="AF983">
        <v>0</v>
      </c>
      <c r="AG983" t="s">
        <v>478</v>
      </c>
      <c r="AH983" t="s">
        <v>94</v>
      </c>
      <c r="AI983">
        <v>1</v>
      </c>
      <c r="AJ983" t="s">
        <v>478</v>
      </c>
      <c r="AK983" t="s">
        <v>148</v>
      </c>
      <c r="AL983">
        <v>0</v>
      </c>
      <c r="AM983" t="s">
        <v>478</v>
      </c>
      <c r="AN983" t="s">
        <v>715</v>
      </c>
      <c r="AO983">
        <v>0</v>
      </c>
      <c r="AP983" t="s">
        <v>478</v>
      </c>
      <c r="AQ983">
        <v>2</v>
      </c>
      <c r="AR983" t="s">
        <v>479</v>
      </c>
      <c r="AS983">
        <v>1</v>
      </c>
      <c r="AT983" t="s">
        <v>483</v>
      </c>
      <c r="AU983">
        <v>1</v>
      </c>
      <c r="AV983" t="s">
        <v>534</v>
      </c>
      <c r="AW983">
        <v>3</v>
      </c>
      <c r="AX983" t="s">
        <v>485</v>
      </c>
      <c r="AY983">
        <v>0</v>
      </c>
      <c r="BA983">
        <v>0</v>
      </c>
      <c r="BC983">
        <v>0</v>
      </c>
      <c r="BE983">
        <v>0</v>
      </c>
      <c r="BF983">
        <v>0</v>
      </c>
      <c r="BG983">
        <v>0</v>
      </c>
      <c r="BH983">
        <v>0</v>
      </c>
      <c r="BI983">
        <v>0</v>
      </c>
      <c r="BJ983">
        <v>30</v>
      </c>
      <c r="BK983" t="s">
        <v>831</v>
      </c>
      <c r="BL983" t="s">
        <v>832</v>
      </c>
      <c r="BM983" t="s">
        <v>560</v>
      </c>
      <c r="BN983" t="s">
        <v>758</v>
      </c>
      <c r="BO983">
        <v>1</v>
      </c>
      <c r="BP983">
        <v>0</v>
      </c>
      <c r="BQ983">
        <v>1</v>
      </c>
      <c r="BR983" t="s">
        <v>81</v>
      </c>
      <c r="BS983">
        <v>50</v>
      </c>
      <c r="BT983" t="s">
        <v>759</v>
      </c>
      <c r="BU983">
        <v>1000</v>
      </c>
      <c r="BV983">
        <v>220</v>
      </c>
      <c r="BW983">
        <v>1</v>
      </c>
    </row>
    <row r="984" spans="1:75" x14ac:dyDescent="0.15">
      <c r="A984">
        <v>3</v>
      </c>
      <c r="B984">
        <v>400501</v>
      </c>
      <c r="C984">
        <v>1</v>
      </c>
      <c r="D984" t="s">
        <v>713</v>
      </c>
      <c r="E984">
        <v>20141126</v>
      </c>
      <c r="F984">
        <v>1</v>
      </c>
      <c r="G984" t="s">
        <v>472</v>
      </c>
      <c r="H984">
        <v>1</v>
      </c>
      <c r="I984" t="s">
        <v>710</v>
      </c>
      <c r="J984">
        <v>0</v>
      </c>
      <c r="K984">
        <v>0</v>
      </c>
      <c r="L984">
        <v>10</v>
      </c>
      <c r="M984" t="s">
        <v>513</v>
      </c>
      <c r="N984" t="s">
        <v>514</v>
      </c>
      <c r="O984" t="s">
        <v>515</v>
      </c>
      <c r="P984">
        <v>0</v>
      </c>
      <c r="R984">
        <v>0</v>
      </c>
      <c r="S984">
        <v>0</v>
      </c>
      <c r="T984">
        <v>0</v>
      </c>
      <c r="U984">
        <v>0</v>
      </c>
      <c r="V984">
        <v>0</v>
      </c>
      <c r="W984">
        <v>0</v>
      </c>
      <c r="X984">
        <v>0</v>
      </c>
      <c r="Y984" t="s">
        <v>63</v>
      </c>
      <c r="Z984">
        <v>1</v>
      </c>
      <c r="AA984" t="s">
        <v>70</v>
      </c>
      <c r="AB984" t="s">
        <v>477</v>
      </c>
      <c r="AC984">
        <v>0</v>
      </c>
      <c r="AD984" t="s">
        <v>478</v>
      </c>
      <c r="AE984" t="s">
        <v>714</v>
      </c>
      <c r="AF984">
        <v>0.1</v>
      </c>
      <c r="AG984" t="s">
        <v>478</v>
      </c>
      <c r="AH984" t="s">
        <v>94</v>
      </c>
      <c r="AI984">
        <v>0</v>
      </c>
      <c r="AJ984" t="s">
        <v>478</v>
      </c>
      <c r="AK984" t="s">
        <v>148</v>
      </c>
      <c r="AL984">
        <v>0</v>
      </c>
      <c r="AM984" t="s">
        <v>478</v>
      </c>
      <c r="AN984" t="s">
        <v>715</v>
      </c>
      <c r="AO984">
        <v>0</v>
      </c>
      <c r="AP984" t="s">
        <v>478</v>
      </c>
      <c r="AQ984">
        <v>2</v>
      </c>
      <c r="AR984" t="s">
        <v>479</v>
      </c>
      <c r="AS984">
        <v>1</v>
      </c>
      <c r="AT984" t="s">
        <v>483</v>
      </c>
      <c r="AU984">
        <v>1</v>
      </c>
      <c r="AV984" t="s">
        <v>534</v>
      </c>
      <c r="AW984">
        <v>3</v>
      </c>
      <c r="AX984" t="s">
        <v>485</v>
      </c>
      <c r="AY984">
        <v>0</v>
      </c>
      <c r="BA984">
        <v>0</v>
      </c>
      <c r="BC984">
        <v>0</v>
      </c>
      <c r="BE984">
        <v>0</v>
      </c>
      <c r="BF984">
        <v>0</v>
      </c>
      <c r="BG984">
        <v>0</v>
      </c>
      <c r="BH984">
        <v>0</v>
      </c>
      <c r="BI984">
        <v>0</v>
      </c>
      <c r="BJ984">
        <v>141</v>
      </c>
      <c r="BK984" t="s">
        <v>934</v>
      </c>
      <c r="BL984" t="s">
        <v>935</v>
      </c>
      <c r="BM984" t="s">
        <v>515</v>
      </c>
      <c r="BN984" t="s">
        <v>758</v>
      </c>
      <c r="BO984">
        <v>0.1</v>
      </c>
      <c r="BP984">
        <v>0</v>
      </c>
      <c r="BQ984">
        <v>1</v>
      </c>
      <c r="BR984" t="s">
        <v>81</v>
      </c>
      <c r="BS984">
        <v>50</v>
      </c>
      <c r="BT984" t="s">
        <v>759</v>
      </c>
      <c r="BU984">
        <v>200</v>
      </c>
      <c r="BV984">
        <v>362</v>
      </c>
      <c r="BW984">
        <v>1</v>
      </c>
    </row>
    <row r="985" spans="1:75" x14ac:dyDescent="0.15">
      <c r="A985">
        <v>3</v>
      </c>
      <c r="B985">
        <v>400501</v>
      </c>
      <c r="C985">
        <v>1</v>
      </c>
      <c r="D985" t="s">
        <v>713</v>
      </c>
      <c r="E985">
        <v>20141126</v>
      </c>
      <c r="F985">
        <v>1</v>
      </c>
      <c r="G985" t="s">
        <v>472</v>
      </c>
      <c r="H985">
        <v>1</v>
      </c>
      <c r="I985" t="s">
        <v>710</v>
      </c>
      <c r="J985">
        <v>0</v>
      </c>
      <c r="K985">
        <v>0</v>
      </c>
      <c r="L985">
        <v>11</v>
      </c>
      <c r="M985" t="s">
        <v>990</v>
      </c>
      <c r="N985" t="s">
        <v>991</v>
      </c>
      <c r="O985" t="s">
        <v>992</v>
      </c>
      <c r="P985">
        <v>8</v>
      </c>
      <c r="R985">
        <v>0</v>
      </c>
      <c r="S985">
        <v>0</v>
      </c>
      <c r="T985">
        <v>0</v>
      </c>
      <c r="U985">
        <v>0</v>
      </c>
      <c r="V985">
        <v>0</v>
      </c>
      <c r="W985">
        <v>0</v>
      </c>
      <c r="X985">
        <v>0</v>
      </c>
      <c r="Y985" t="s">
        <v>63</v>
      </c>
      <c r="Z985">
        <v>2</v>
      </c>
      <c r="AA985" t="s">
        <v>70</v>
      </c>
      <c r="AB985" t="s">
        <v>477</v>
      </c>
      <c r="AC985">
        <v>0.2</v>
      </c>
      <c r="AD985" t="s">
        <v>478</v>
      </c>
      <c r="AE985" t="s">
        <v>714</v>
      </c>
      <c r="AF985">
        <v>0</v>
      </c>
      <c r="AG985" t="s">
        <v>478</v>
      </c>
      <c r="AH985" t="s">
        <v>94</v>
      </c>
      <c r="AI985">
        <v>0.4</v>
      </c>
      <c r="AJ985" t="s">
        <v>478</v>
      </c>
      <c r="AK985" t="s">
        <v>148</v>
      </c>
      <c r="AL985">
        <v>0.2</v>
      </c>
      <c r="AM985" t="s">
        <v>478</v>
      </c>
      <c r="AN985" t="s">
        <v>715</v>
      </c>
      <c r="AO985">
        <v>0</v>
      </c>
      <c r="AP985" t="s">
        <v>478</v>
      </c>
      <c r="AQ985">
        <v>2</v>
      </c>
      <c r="AR985" t="s">
        <v>479</v>
      </c>
      <c r="AS985">
        <v>1</v>
      </c>
      <c r="AT985" t="s">
        <v>483</v>
      </c>
      <c r="AU985">
        <v>1</v>
      </c>
      <c r="AV985" t="s">
        <v>534</v>
      </c>
      <c r="AW985">
        <v>3</v>
      </c>
      <c r="AX985" t="s">
        <v>485</v>
      </c>
      <c r="AY985">
        <v>0</v>
      </c>
      <c r="BA985">
        <v>0</v>
      </c>
      <c r="BC985">
        <v>0</v>
      </c>
      <c r="BE985">
        <v>0</v>
      </c>
      <c r="BF985">
        <v>0</v>
      </c>
      <c r="BG985">
        <v>0</v>
      </c>
      <c r="BH985">
        <v>0</v>
      </c>
      <c r="BI985">
        <v>0</v>
      </c>
      <c r="BJ985">
        <v>60</v>
      </c>
      <c r="BK985" t="s">
        <v>993</v>
      </c>
      <c r="BL985" t="s">
        <v>994</v>
      </c>
      <c r="BM985" t="s">
        <v>550</v>
      </c>
      <c r="BN985" t="s">
        <v>758</v>
      </c>
      <c r="BO985">
        <v>8</v>
      </c>
      <c r="BP985">
        <v>0</v>
      </c>
      <c r="BQ985">
        <v>1</v>
      </c>
      <c r="BR985" t="s">
        <v>81</v>
      </c>
      <c r="BS985">
        <v>50</v>
      </c>
      <c r="BT985" t="s">
        <v>759</v>
      </c>
      <c r="BU985">
        <v>90</v>
      </c>
      <c r="BV985">
        <v>85</v>
      </c>
      <c r="BW985">
        <v>2</v>
      </c>
    </row>
    <row r="986" spans="1:75" x14ac:dyDescent="0.15">
      <c r="A986">
        <v>3</v>
      </c>
      <c r="B986">
        <v>400501</v>
      </c>
      <c r="C986">
        <v>1</v>
      </c>
      <c r="D986" t="s">
        <v>713</v>
      </c>
      <c r="E986">
        <v>20141126</v>
      </c>
      <c r="F986">
        <v>1</v>
      </c>
      <c r="G986" t="s">
        <v>472</v>
      </c>
      <c r="H986">
        <v>1</v>
      </c>
      <c r="I986" t="s">
        <v>710</v>
      </c>
      <c r="J986">
        <v>0</v>
      </c>
      <c r="K986">
        <v>0</v>
      </c>
      <c r="L986">
        <v>1</v>
      </c>
      <c r="M986" t="s">
        <v>999</v>
      </c>
      <c r="N986" t="s">
        <v>1000</v>
      </c>
      <c r="O986" t="s">
        <v>674</v>
      </c>
      <c r="P986">
        <v>15</v>
      </c>
      <c r="R986">
        <v>0</v>
      </c>
      <c r="S986">
        <v>0</v>
      </c>
      <c r="T986">
        <v>0</v>
      </c>
      <c r="U986">
        <v>0</v>
      </c>
      <c r="V986">
        <v>0</v>
      </c>
      <c r="W986">
        <v>0</v>
      </c>
      <c r="X986">
        <v>0</v>
      </c>
      <c r="Y986" t="s">
        <v>63</v>
      </c>
      <c r="Z986">
        <v>26</v>
      </c>
      <c r="AA986" t="s">
        <v>70</v>
      </c>
      <c r="AB986" t="s">
        <v>477</v>
      </c>
      <c r="AC986">
        <v>0.5</v>
      </c>
      <c r="AD986" t="s">
        <v>478</v>
      </c>
      <c r="AE986" t="s">
        <v>714</v>
      </c>
      <c r="AF986">
        <v>0</v>
      </c>
      <c r="AG986" t="s">
        <v>478</v>
      </c>
      <c r="AH986" t="s">
        <v>94</v>
      </c>
      <c r="AI986">
        <v>6.4</v>
      </c>
      <c r="AJ986" t="s">
        <v>478</v>
      </c>
      <c r="AK986" t="s">
        <v>148</v>
      </c>
      <c r="AL986">
        <v>0.9</v>
      </c>
      <c r="AM986" t="s">
        <v>478</v>
      </c>
      <c r="AN986" t="s">
        <v>715</v>
      </c>
      <c r="AO986">
        <v>0</v>
      </c>
      <c r="AP986" t="s">
        <v>478</v>
      </c>
      <c r="AQ986">
        <v>4</v>
      </c>
      <c r="AR986" t="s">
        <v>530</v>
      </c>
      <c r="AS986">
        <v>4</v>
      </c>
      <c r="AT986" t="s">
        <v>531</v>
      </c>
      <c r="AU986">
        <v>3</v>
      </c>
      <c r="AV986" t="s">
        <v>484</v>
      </c>
      <c r="AW986">
        <v>1</v>
      </c>
      <c r="AX986" t="s">
        <v>482</v>
      </c>
      <c r="AY986">
        <v>8</v>
      </c>
      <c r="BA986">
        <v>2</v>
      </c>
      <c r="BC986">
        <v>0</v>
      </c>
      <c r="BE986">
        <v>0</v>
      </c>
      <c r="BF986">
        <v>0</v>
      </c>
      <c r="BG986">
        <v>0</v>
      </c>
      <c r="BH986">
        <v>0</v>
      </c>
      <c r="BI986">
        <v>0</v>
      </c>
      <c r="BJ986">
        <v>61</v>
      </c>
      <c r="BK986" t="s">
        <v>1001</v>
      </c>
      <c r="BL986" t="s">
        <v>1002</v>
      </c>
      <c r="BM986" t="s">
        <v>674</v>
      </c>
      <c r="BN986" t="s">
        <v>758</v>
      </c>
      <c r="BO986">
        <v>40</v>
      </c>
      <c r="BP986">
        <v>0</v>
      </c>
      <c r="BQ986">
        <v>1</v>
      </c>
      <c r="BR986" t="s">
        <v>81</v>
      </c>
      <c r="BS986">
        <v>50</v>
      </c>
      <c r="BT986" t="s">
        <v>759</v>
      </c>
      <c r="BU986">
        <v>1000</v>
      </c>
      <c r="BV986">
        <v>369</v>
      </c>
      <c r="BW986">
        <v>2</v>
      </c>
    </row>
    <row r="987" spans="1:75" x14ac:dyDescent="0.15">
      <c r="A987">
        <v>3</v>
      </c>
      <c r="B987">
        <v>400501</v>
      </c>
      <c r="C987">
        <v>1</v>
      </c>
      <c r="D987" t="s">
        <v>713</v>
      </c>
      <c r="E987">
        <v>20141126</v>
      </c>
      <c r="F987">
        <v>1</v>
      </c>
      <c r="G987" t="s">
        <v>472</v>
      </c>
      <c r="H987">
        <v>1</v>
      </c>
      <c r="I987" t="s">
        <v>710</v>
      </c>
      <c r="J987">
        <v>0</v>
      </c>
      <c r="K987">
        <v>0</v>
      </c>
      <c r="L987">
        <v>2</v>
      </c>
      <c r="M987" t="s">
        <v>1563</v>
      </c>
      <c r="N987" t="s">
        <v>1564</v>
      </c>
      <c r="O987" t="s">
        <v>614</v>
      </c>
      <c r="P987">
        <v>5</v>
      </c>
      <c r="R987">
        <v>0</v>
      </c>
      <c r="S987">
        <v>0</v>
      </c>
      <c r="T987">
        <v>0</v>
      </c>
      <c r="U987">
        <v>0</v>
      </c>
      <c r="V987">
        <v>0</v>
      </c>
      <c r="W987">
        <v>0</v>
      </c>
      <c r="X987">
        <v>0</v>
      </c>
      <c r="Y987" t="s">
        <v>63</v>
      </c>
      <c r="Z987">
        <v>1</v>
      </c>
      <c r="AA987" t="s">
        <v>70</v>
      </c>
      <c r="AB987" t="s">
        <v>477</v>
      </c>
      <c r="AC987">
        <v>0</v>
      </c>
      <c r="AD987" t="s">
        <v>478</v>
      </c>
      <c r="AE987" t="s">
        <v>714</v>
      </c>
      <c r="AF987">
        <v>0</v>
      </c>
      <c r="AG987" t="s">
        <v>478</v>
      </c>
      <c r="AH987" t="s">
        <v>94</v>
      </c>
      <c r="AI987">
        <v>0.3</v>
      </c>
      <c r="AJ987" t="s">
        <v>478</v>
      </c>
      <c r="AK987" t="s">
        <v>148</v>
      </c>
      <c r="AL987">
        <v>0.3</v>
      </c>
      <c r="AM987" t="s">
        <v>478</v>
      </c>
      <c r="AN987" t="s">
        <v>715</v>
      </c>
      <c r="AO987">
        <v>0</v>
      </c>
      <c r="AP987" t="s">
        <v>478</v>
      </c>
      <c r="AQ987">
        <v>4</v>
      </c>
      <c r="AR987" t="s">
        <v>530</v>
      </c>
      <c r="AS987">
        <v>4</v>
      </c>
      <c r="AT987" t="s">
        <v>531</v>
      </c>
      <c r="AU987">
        <v>3</v>
      </c>
      <c r="AV987" t="s">
        <v>484</v>
      </c>
      <c r="AW987">
        <v>1</v>
      </c>
      <c r="AX987" t="s">
        <v>482</v>
      </c>
      <c r="AY987">
        <v>8</v>
      </c>
      <c r="BA987">
        <v>2</v>
      </c>
      <c r="BC987">
        <v>0</v>
      </c>
      <c r="BE987">
        <v>0</v>
      </c>
      <c r="BF987">
        <v>0</v>
      </c>
      <c r="BG987">
        <v>0</v>
      </c>
      <c r="BH987">
        <v>0</v>
      </c>
      <c r="BI987">
        <v>0</v>
      </c>
      <c r="BJ987">
        <v>22</v>
      </c>
      <c r="BK987" t="s">
        <v>1565</v>
      </c>
      <c r="BL987" t="s">
        <v>1566</v>
      </c>
      <c r="BM987" t="s">
        <v>614</v>
      </c>
      <c r="BN987" t="s">
        <v>758</v>
      </c>
      <c r="BO987">
        <v>15</v>
      </c>
      <c r="BP987">
        <v>0</v>
      </c>
      <c r="BQ987">
        <v>1</v>
      </c>
      <c r="BR987" t="s">
        <v>81</v>
      </c>
      <c r="BS987">
        <v>50</v>
      </c>
      <c r="BT987" t="s">
        <v>759</v>
      </c>
      <c r="BU987">
        <v>200</v>
      </c>
      <c r="BV987">
        <v>70</v>
      </c>
      <c r="BW987">
        <v>2</v>
      </c>
    </row>
    <row r="988" spans="1:75" x14ac:dyDescent="0.15">
      <c r="A988">
        <v>3</v>
      </c>
      <c r="B988">
        <v>400501</v>
      </c>
      <c r="C988">
        <v>1</v>
      </c>
      <c r="D988" t="s">
        <v>713</v>
      </c>
      <c r="E988">
        <v>20141126</v>
      </c>
      <c r="F988">
        <v>1</v>
      </c>
      <c r="G988" t="s">
        <v>472</v>
      </c>
      <c r="H988">
        <v>1</v>
      </c>
      <c r="I988" t="s">
        <v>710</v>
      </c>
      <c r="J988">
        <v>0</v>
      </c>
      <c r="K988">
        <v>0</v>
      </c>
      <c r="L988">
        <v>3</v>
      </c>
      <c r="M988" t="s">
        <v>890</v>
      </c>
      <c r="N988" t="s">
        <v>891</v>
      </c>
      <c r="O988" t="s">
        <v>659</v>
      </c>
      <c r="P988">
        <v>2</v>
      </c>
      <c r="R988">
        <v>0</v>
      </c>
      <c r="S988">
        <v>0</v>
      </c>
      <c r="T988">
        <v>0</v>
      </c>
      <c r="U988">
        <v>0</v>
      </c>
      <c r="V988">
        <v>0</v>
      </c>
      <c r="W988">
        <v>0</v>
      </c>
      <c r="X988">
        <v>0</v>
      </c>
      <c r="Y988" t="s">
        <v>63</v>
      </c>
      <c r="Z988">
        <v>1</v>
      </c>
      <c r="AA988" t="s">
        <v>70</v>
      </c>
      <c r="AB988" t="s">
        <v>477</v>
      </c>
      <c r="AC988">
        <v>0.1</v>
      </c>
      <c r="AD988" t="s">
        <v>478</v>
      </c>
      <c r="AE988" t="s">
        <v>714</v>
      </c>
      <c r="AF988">
        <v>0</v>
      </c>
      <c r="AG988" t="s">
        <v>478</v>
      </c>
      <c r="AH988" t="s">
        <v>94</v>
      </c>
      <c r="AI988">
        <v>0.3</v>
      </c>
      <c r="AJ988" t="s">
        <v>478</v>
      </c>
      <c r="AK988" t="s">
        <v>148</v>
      </c>
      <c r="AL988">
        <v>0.1</v>
      </c>
      <c r="AM988" t="s">
        <v>478</v>
      </c>
      <c r="AN988" t="s">
        <v>715</v>
      </c>
      <c r="AO988">
        <v>0</v>
      </c>
      <c r="AP988" t="s">
        <v>478</v>
      </c>
      <c r="AQ988">
        <v>4</v>
      </c>
      <c r="AR988" t="s">
        <v>530</v>
      </c>
      <c r="AS988">
        <v>4</v>
      </c>
      <c r="AT988" t="s">
        <v>531</v>
      </c>
      <c r="AU988">
        <v>3</v>
      </c>
      <c r="AV988" t="s">
        <v>484</v>
      </c>
      <c r="AW988">
        <v>1</v>
      </c>
      <c r="AX988" t="s">
        <v>482</v>
      </c>
      <c r="AY988">
        <v>8</v>
      </c>
      <c r="BA988">
        <v>2</v>
      </c>
      <c r="BC988">
        <v>0</v>
      </c>
      <c r="BE988">
        <v>0</v>
      </c>
      <c r="BF988">
        <v>0</v>
      </c>
      <c r="BG988">
        <v>0</v>
      </c>
      <c r="BH988">
        <v>0</v>
      </c>
      <c r="BI988">
        <v>0</v>
      </c>
      <c r="BJ988">
        <v>60</v>
      </c>
      <c r="BK988" t="s">
        <v>892</v>
      </c>
      <c r="BL988" t="s">
        <v>893</v>
      </c>
      <c r="BM988" t="s">
        <v>659</v>
      </c>
      <c r="BN988" t="s">
        <v>758</v>
      </c>
      <c r="BO988">
        <v>5</v>
      </c>
      <c r="BP988">
        <v>0</v>
      </c>
      <c r="BQ988">
        <v>1</v>
      </c>
      <c r="BR988" t="s">
        <v>81</v>
      </c>
      <c r="BS988">
        <v>50</v>
      </c>
      <c r="BT988" t="s">
        <v>759</v>
      </c>
      <c r="BU988">
        <v>500</v>
      </c>
      <c r="BV988">
        <v>160</v>
      </c>
      <c r="BW988">
        <v>3</v>
      </c>
    </row>
    <row r="989" spans="1:75" x14ac:dyDescent="0.15">
      <c r="A989">
        <v>3</v>
      </c>
      <c r="B989">
        <v>400501</v>
      </c>
      <c r="C989">
        <v>1</v>
      </c>
      <c r="D989" t="s">
        <v>713</v>
      </c>
      <c r="E989">
        <v>20141126</v>
      </c>
      <c r="F989">
        <v>1</v>
      </c>
      <c r="G989" t="s">
        <v>472</v>
      </c>
      <c r="H989">
        <v>1</v>
      </c>
      <c r="I989" t="s">
        <v>710</v>
      </c>
      <c r="J989">
        <v>0</v>
      </c>
      <c r="K989">
        <v>0</v>
      </c>
      <c r="L989">
        <v>4</v>
      </c>
      <c r="M989" t="s">
        <v>503</v>
      </c>
      <c r="N989" t="s">
        <v>504</v>
      </c>
      <c r="O989" t="s">
        <v>505</v>
      </c>
      <c r="P989">
        <v>1</v>
      </c>
      <c r="R989">
        <v>0</v>
      </c>
      <c r="S989">
        <v>0</v>
      </c>
      <c r="T989">
        <v>0</v>
      </c>
      <c r="U989">
        <v>0</v>
      </c>
      <c r="V989">
        <v>0</v>
      </c>
      <c r="W989">
        <v>0</v>
      </c>
      <c r="X989">
        <v>0</v>
      </c>
      <c r="Y989" t="s">
        <v>63</v>
      </c>
      <c r="Z989">
        <v>18</v>
      </c>
      <c r="AA989" t="s">
        <v>70</v>
      </c>
      <c r="AB989" t="s">
        <v>477</v>
      </c>
      <c r="AC989">
        <v>0</v>
      </c>
      <c r="AD989" t="s">
        <v>478</v>
      </c>
      <c r="AE989" t="s">
        <v>714</v>
      </c>
      <c r="AF989">
        <v>2</v>
      </c>
      <c r="AG989" t="s">
        <v>478</v>
      </c>
      <c r="AH989" t="s">
        <v>94</v>
      </c>
      <c r="AI989">
        <v>0</v>
      </c>
      <c r="AJ989" t="s">
        <v>478</v>
      </c>
      <c r="AK989" t="s">
        <v>148</v>
      </c>
      <c r="AL989">
        <v>0</v>
      </c>
      <c r="AM989" t="s">
        <v>478</v>
      </c>
      <c r="AN989" t="s">
        <v>715</v>
      </c>
      <c r="AO989">
        <v>0</v>
      </c>
      <c r="AP989" t="s">
        <v>478</v>
      </c>
      <c r="AQ989">
        <v>4</v>
      </c>
      <c r="AR989" t="s">
        <v>530</v>
      </c>
      <c r="AS989">
        <v>4</v>
      </c>
      <c r="AT989" t="s">
        <v>531</v>
      </c>
      <c r="AU989">
        <v>3</v>
      </c>
      <c r="AV989" t="s">
        <v>484</v>
      </c>
      <c r="AW989">
        <v>1</v>
      </c>
      <c r="AX989" t="s">
        <v>482</v>
      </c>
      <c r="AY989">
        <v>8</v>
      </c>
      <c r="BA989">
        <v>2</v>
      </c>
      <c r="BC989">
        <v>0</v>
      </c>
      <c r="BE989">
        <v>0</v>
      </c>
      <c r="BF989">
        <v>0</v>
      </c>
      <c r="BG989">
        <v>0</v>
      </c>
      <c r="BH989">
        <v>0</v>
      </c>
      <c r="BI989">
        <v>0</v>
      </c>
      <c r="BJ989">
        <v>141</v>
      </c>
      <c r="BK989" t="s">
        <v>778</v>
      </c>
      <c r="BL989" t="s">
        <v>779</v>
      </c>
      <c r="BM989" t="s">
        <v>505</v>
      </c>
      <c r="BN989" t="s">
        <v>758</v>
      </c>
      <c r="BO989">
        <v>2</v>
      </c>
      <c r="BP989">
        <v>0</v>
      </c>
      <c r="BQ989">
        <v>1</v>
      </c>
      <c r="BR989" t="s">
        <v>81</v>
      </c>
      <c r="BS989">
        <v>50</v>
      </c>
      <c r="BT989" t="s">
        <v>759</v>
      </c>
      <c r="BU989">
        <v>1350</v>
      </c>
      <c r="BV989">
        <v>394</v>
      </c>
      <c r="BW989">
        <v>1</v>
      </c>
    </row>
    <row r="990" spans="1:75" x14ac:dyDescent="0.15">
      <c r="A990">
        <v>3</v>
      </c>
      <c r="B990">
        <v>400501</v>
      </c>
      <c r="C990">
        <v>1</v>
      </c>
      <c r="D990" t="s">
        <v>713</v>
      </c>
      <c r="E990">
        <v>20141126</v>
      </c>
      <c r="F990">
        <v>1</v>
      </c>
      <c r="G990" t="s">
        <v>472</v>
      </c>
      <c r="H990">
        <v>1</v>
      </c>
      <c r="I990" t="s">
        <v>710</v>
      </c>
      <c r="J990">
        <v>0</v>
      </c>
      <c r="K990">
        <v>0</v>
      </c>
      <c r="L990">
        <v>5</v>
      </c>
      <c r="M990" t="s">
        <v>692</v>
      </c>
      <c r="N990" t="s">
        <v>693</v>
      </c>
      <c r="O990" t="s">
        <v>694</v>
      </c>
      <c r="P990">
        <v>0</v>
      </c>
      <c r="R990">
        <v>0</v>
      </c>
      <c r="S990">
        <v>0</v>
      </c>
      <c r="T990">
        <v>0</v>
      </c>
      <c r="U990">
        <v>0</v>
      </c>
      <c r="V990">
        <v>0</v>
      </c>
      <c r="W990">
        <v>0</v>
      </c>
      <c r="X990">
        <v>0</v>
      </c>
      <c r="Y990" t="s">
        <v>63</v>
      </c>
      <c r="Z990">
        <v>0</v>
      </c>
      <c r="AA990" t="s">
        <v>70</v>
      </c>
      <c r="AB990" t="s">
        <v>477</v>
      </c>
      <c r="AC990">
        <v>0</v>
      </c>
      <c r="AD990" t="s">
        <v>478</v>
      </c>
      <c r="AE990" t="s">
        <v>714</v>
      </c>
      <c r="AF990">
        <v>0</v>
      </c>
      <c r="AG990" t="s">
        <v>478</v>
      </c>
      <c r="AH990" t="s">
        <v>94</v>
      </c>
      <c r="AI990">
        <v>0</v>
      </c>
      <c r="AJ990" t="s">
        <v>478</v>
      </c>
      <c r="AK990" t="s">
        <v>148</v>
      </c>
      <c r="AL990">
        <v>0</v>
      </c>
      <c r="AM990" t="s">
        <v>478</v>
      </c>
      <c r="AN990" t="s">
        <v>715</v>
      </c>
      <c r="AO990">
        <v>0</v>
      </c>
      <c r="AP990" t="s">
        <v>478</v>
      </c>
      <c r="AQ990">
        <v>4</v>
      </c>
      <c r="AR990" t="s">
        <v>530</v>
      </c>
      <c r="AS990">
        <v>4</v>
      </c>
      <c r="AT990" t="s">
        <v>531</v>
      </c>
      <c r="AU990">
        <v>3</v>
      </c>
      <c r="AV990" t="s">
        <v>484</v>
      </c>
      <c r="AW990">
        <v>1</v>
      </c>
      <c r="AX990" t="s">
        <v>482</v>
      </c>
      <c r="AY990">
        <v>8</v>
      </c>
      <c r="BA990">
        <v>2</v>
      </c>
      <c r="BC990">
        <v>0</v>
      </c>
      <c r="BE990">
        <v>0</v>
      </c>
      <c r="BF990">
        <v>0</v>
      </c>
      <c r="BG990">
        <v>0</v>
      </c>
      <c r="BH990">
        <v>0</v>
      </c>
      <c r="BI990">
        <v>0</v>
      </c>
      <c r="BJ990">
        <v>180</v>
      </c>
      <c r="BK990" t="s">
        <v>954</v>
      </c>
      <c r="BL990" t="s">
        <v>695</v>
      </c>
      <c r="BM990" t="s">
        <v>694</v>
      </c>
      <c r="BN990" t="s">
        <v>758</v>
      </c>
      <c r="BO990">
        <v>0</v>
      </c>
      <c r="BP990">
        <v>0</v>
      </c>
      <c r="BQ990">
        <v>1</v>
      </c>
      <c r="BR990" t="s">
        <v>81</v>
      </c>
      <c r="BS990">
        <v>50</v>
      </c>
      <c r="BT990" t="s">
        <v>759</v>
      </c>
      <c r="BU990">
        <v>300</v>
      </c>
      <c r="BV990">
        <v>335</v>
      </c>
      <c r="BW990">
        <v>1</v>
      </c>
    </row>
    <row r="991" spans="1:75" x14ac:dyDescent="0.15">
      <c r="A991">
        <v>3</v>
      </c>
      <c r="B991">
        <v>400501</v>
      </c>
      <c r="C991">
        <v>1</v>
      </c>
      <c r="D991" t="s">
        <v>713</v>
      </c>
      <c r="E991">
        <v>20141126</v>
      </c>
      <c r="F991">
        <v>1</v>
      </c>
      <c r="G991" t="s">
        <v>472</v>
      </c>
      <c r="H991">
        <v>1</v>
      </c>
      <c r="I991" t="s">
        <v>710</v>
      </c>
      <c r="J991">
        <v>0</v>
      </c>
      <c r="K991">
        <v>0</v>
      </c>
      <c r="L991">
        <v>6</v>
      </c>
      <c r="M991" t="s">
        <v>510</v>
      </c>
      <c r="N991" t="s">
        <v>511</v>
      </c>
      <c r="O991" t="s">
        <v>512</v>
      </c>
      <c r="P991">
        <v>1</v>
      </c>
      <c r="R991">
        <v>0</v>
      </c>
      <c r="S991">
        <v>0</v>
      </c>
      <c r="T991">
        <v>0</v>
      </c>
      <c r="U991">
        <v>0</v>
      </c>
      <c r="V991">
        <v>0</v>
      </c>
      <c r="W991">
        <v>0</v>
      </c>
      <c r="X991">
        <v>0</v>
      </c>
      <c r="Y991" t="s">
        <v>63</v>
      </c>
      <c r="Z991">
        <v>6</v>
      </c>
      <c r="AA991" t="s">
        <v>70</v>
      </c>
      <c r="AB991" t="s">
        <v>477</v>
      </c>
      <c r="AC991">
        <v>0.6</v>
      </c>
      <c r="AD991" t="s">
        <v>478</v>
      </c>
      <c r="AE991" t="s">
        <v>714</v>
      </c>
      <c r="AF991">
        <v>0</v>
      </c>
      <c r="AG991" t="s">
        <v>478</v>
      </c>
      <c r="AH991" t="s">
        <v>94</v>
      </c>
      <c r="AI991">
        <v>0.8</v>
      </c>
      <c r="AJ991" t="s">
        <v>478</v>
      </c>
      <c r="AK991" t="s">
        <v>148</v>
      </c>
      <c r="AL991">
        <v>0</v>
      </c>
      <c r="AM991" t="s">
        <v>478</v>
      </c>
      <c r="AN991" t="s">
        <v>715</v>
      </c>
      <c r="AO991">
        <v>1.2</v>
      </c>
      <c r="AP991" t="s">
        <v>478</v>
      </c>
      <c r="AQ991">
        <v>4</v>
      </c>
      <c r="AR991" t="s">
        <v>530</v>
      </c>
      <c r="AS991">
        <v>4</v>
      </c>
      <c r="AT991" t="s">
        <v>531</v>
      </c>
      <c r="AU991">
        <v>3</v>
      </c>
      <c r="AV991" t="s">
        <v>484</v>
      </c>
      <c r="AW991">
        <v>1</v>
      </c>
      <c r="AX991" t="s">
        <v>482</v>
      </c>
      <c r="AY991">
        <v>8</v>
      </c>
      <c r="BA991">
        <v>2</v>
      </c>
      <c r="BC991">
        <v>0</v>
      </c>
      <c r="BE991">
        <v>0</v>
      </c>
      <c r="BF991">
        <v>0</v>
      </c>
      <c r="BG991">
        <v>0</v>
      </c>
      <c r="BH991">
        <v>0</v>
      </c>
      <c r="BI991">
        <v>0</v>
      </c>
      <c r="BJ991">
        <v>171</v>
      </c>
      <c r="BK991" t="s">
        <v>833</v>
      </c>
      <c r="BL991" t="s">
        <v>834</v>
      </c>
      <c r="BM991" t="s">
        <v>512</v>
      </c>
      <c r="BN991" t="s">
        <v>758</v>
      </c>
      <c r="BO991">
        <v>8</v>
      </c>
      <c r="BP991">
        <v>0</v>
      </c>
      <c r="BQ991">
        <v>1</v>
      </c>
      <c r="BR991" t="s">
        <v>81</v>
      </c>
      <c r="BS991">
        <v>50</v>
      </c>
      <c r="BT991" t="s">
        <v>759</v>
      </c>
      <c r="BU991">
        <v>1800</v>
      </c>
      <c r="BV991">
        <v>333</v>
      </c>
      <c r="BW991">
        <v>1</v>
      </c>
    </row>
    <row r="992" spans="1:75" x14ac:dyDescent="0.15">
      <c r="A992">
        <v>3</v>
      </c>
      <c r="B992">
        <v>400501</v>
      </c>
      <c r="C992">
        <v>1</v>
      </c>
      <c r="D992" t="s">
        <v>713</v>
      </c>
      <c r="E992">
        <v>20141126</v>
      </c>
      <c r="F992">
        <v>1</v>
      </c>
      <c r="G992" t="s">
        <v>472</v>
      </c>
      <c r="H992">
        <v>1</v>
      </c>
      <c r="I992" t="s">
        <v>710</v>
      </c>
      <c r="J992">
        <v>0</v>
      </c>
      <c r="K992">
        <v>0</v>
      </c>
      <c r="L992">
        <v>7</v>
      </c>
      <c r="M992" t="s">
        <v>558</v>
      </c>
      <c r="N992" t="s">
        <v>559</v>
      </c>
      <c r="O992" t="s">
        <v>560</v>
      </c>
      <c r="P992">
        <v>1</v>
      </c>
      <c r="R992">
        <v>0</v>
      </c>
      <c r="S992">
        <v>0</v>
      </c>
      <c r="T992">
        <v>0</v>
      </c>
      <c r="U992">
        <v>0</v>
      </c>
      <c r="V992">
        <v>0</v>
      </c>
      <c r="W992">
        <v>0</v>
      </c>
      <c r="X992">
        <v>0</v>
      </c>
      <c r="Y992" t="s">
        <v>63</v>
      </c>
      <c r="Z992">
        <v>23</v>
      </c>
      <c r="AA992" t="s">
        <v>70</v>
      </c>
      <c r="AB992" t="s">
        <v>477</v>
      </c>
      <c r="AC992">
        <v>0</v>
      </c>
      <c r="AD992" t="s">
        <v>478</v>
      </c>
      <c r="AE992" t="s">
        <v>714</v>
      </c>
      <c r="AF992">
        <v>0</v>
      </c>
      <c r="AG992" t="s">
        <v>478</v>
      </c>
      <c r="AH992" t="s">
        <v>94</v>
      </c>
      <c r="AI992">
        <v>6</v>
      </c>
      <c r="AJ992" t="s">
        <v>478</v>
      </c>
      <c r="AK992" t="s">
        <v>148</v>
      </c>
      <c r="AL992">
        <v>0</v>
      </c>
      <c r="AM992" t="s">
        <v>478</v>
      </c>
      <c r="AN992" t="s">
        <v>715</v>
      </c>
      <c r="AO992">
        <v>0</v>
      </c>
      <c r="AP992" t="s">
        <v>478</v>
      </c>
      <c r="AQ992">
        <v>4</v>
      </c>
      <c r="AR992" t="s">
        <v>530</v>
      </c>
      <c r="AS992">
        <v>4</v>
      </c>
      <c r="AT992" t="s">
        <v>531</v>
      </c>
      <c r="AU992">
        <v>3</v>
      </c>
      <c r="AV992" t="s">
        <v>484</v>
      </c>
      <c r="AW992">
        <v>1</v>
      </c>
      <c r="AX992" t="s">
        <v>482</v>
      </c>
      <c r="AY992">
        <v>8</v>
      </c>
      <c r="BA992">
        <v>2</v>
      </c>
      <c r="BC992">
        <v>0</v>
      </c>
      <c r="BE992">
        <v>0</v>
      </c>
      <c r="BF992">
        <v>0</v>
      </c>
      <c r="BG992">
        <v>0</v>
      </c>
      <c r="BH992">
        <v>0</v>
      </c>
      <c r="BI992">
        <v>0</v>
      </c>
      <c r="BJ992">
        <v>30</v>
      </c>
      <c r="BK992" t="s">
        <v>831</v>
      </c>
      <c r="BL992" t="s">
        <v>832</v>
      </c>
      <c r="BM992" t="s">
        <v>560</v>
      </c>
      <c r="BN992" t="s">
        <v>758</v>
      </c>
      <c r="BO992">
        <v>6</v>
      </c>
      <c r="BP992">
        <v>0</v>
      </c>
      <c r="BQ992">
        <v>1</v>
      </c>
      <c r="BR992" t="s">
        <v>81</v>
      </c>
      <c r="BS992">
        <v>50</v>
      </c>
      <c r="BT992" t="s">
        <v>759</v>
      </c>
      <c r="BU992">
        <v>1000</v>
      </c>
      <c r="BV992">
        <v>220</v>
      </c>
      <c r="BW992">
        <v>1</v>
      </c>
    </row>
    <row r="993" spans="1:75" x14ac:dyDescent="0.15">
      <c r="A993">
        <v>3</v>
      </c>
      <c r="B993">
        <v>400501</v>
      </c>
      <c r="C993">
        <v>1</v>
      </c>
      <c r="D993" t="s">
        <v>713</v>
      </c>
      <c r="E993">
        <v>20141126</v>
      </c>
      <c r="F993">
        <v>1</v>
      </c>
      <c r="G993" t="s">
        <v>472</v>
      </c>
      <c r="H993">
        <v>1</v>
      </c>
      <c r="I993" t="s">
        <v>710</v>
      </c>
      <c r="J993">
        <v>0</v>
      </c>
      <c r="K993">
        <v>0</v>
      </c>
      <c r="L993">
        <v>8</v>
      </c>
      <c r="M993" t="s">
        <v>513</v>
      </c>
      <c r="N993" t="s">
        <v>514</v>
      </c>
      <c r="O993" t="s">
        <v>515</v>
      </c>
      <c r="P993">
        <v>2</v>
      </c>
      <c r="R993">
        <v>0</v>
      </c>
      <c r="S993">
        <v>0</v>
      </c>
      <c r="T993">
        <v>0</v>
      </c>
      <c r="U993">
        <v>0</v>
      </c>
      <c r="V993">
        <v>0</v>
      </c>
      <c r="W993">
        <v>0</v>
      </c>
      <c r="X993">
        <v>0</v>
      </c>
      <c r="Y993" t="s">
        <v>63</v>
      </c>
      <c r="Z993">
        <v>9</v>
      </c>
      <c r="AA993" t="s">
        <v>70</v>
      </c>
      <c r="AB993" t="s">
        <v>477</v>
      </c>
      <c r="AC993">
        <v>0</v>
      </c>
      <c r="AD993" t="s">
        <v>478</v>
      </c>
      <c r="AE993" t="s">
        <v>714</v>
      </c>
      <c r="AF993">
        <v>1</v>
      </c>
      <c r="AG993" t="s">
        <v>478</v>
      </c>
      <c r="AH993" t="s">
        <v>94</v>
      </c>
      <c r="AI993">
        <v>0</v>
      </c>
      <c r="AJ993" t="s">
        <v>478</v>
      </c>
      <c r="AK993" t="s">
        <v>148</v>
      </c>
      <c r="AL993">
        <v>0</v>
      </c>
      <c r="AM993" t="s">
        <v>478</v>
      </c>
      <c r="AN993" t="s">
        <v>715</v>
      </c>
      <c r="AO993">
        <v>0</v>
      </c>
      <c r="AP993" t="s">
        <v>478</v>
      </c>
      <c r="AQ993">
        <v>4</v>
      </c>
      <c r="AR993" t="s">
        <v>530</v>
      </c>
      <c r="AS993">
        <v>4</v>
      </c>
      <c r="AT993" t="s">
        <v>531</v>
      </c>
      <c r="AU993">
        <v>3</v>
      </c>
      <c r="AV993" t="s">
        <v>484</v>
      </c>
      <c r="AW993">
        <v>1</v>
      </c>
      <c r="AX993" t="s">
        <v>482</v>
      </c>
      <c r="AY993">
        <v>8</v>
      </c>
      <c r="BA993">
        <v>2</v>
      </c>
      <c r="BC993">
        <v>0</v>
      </c>
      <c r="BE993">
        <v>0</v>
      </c>
      <c r="BF993">
        <v>0</v>
      </c>
      <c r="BG993">
        <v>0</v>
      </c>
      <c r="BH993">
        <v>0</v>
      </c>
      <c r="BI993">
        <v>0</v>
      </c>
      <c r="BJ993">
        <v>141</v>
      </c>
      <c r="BK993" t="s">
        <v>934</v>
      </c>
      <c r="BL993" t="s">
        <v>935</v>
      </c>
      <c r="BM993" t="s">
        <v>515</v>
      </c>
      <c r="BN993" t="s">
        <v>758</v>
      </c>
      <c r="BO993">
        <v>1</v>
      </c>
      <c r="BP993">
        <v>0</v>
      </c>
      <c r="BQ993">
        <v>1</v>
      </c>
      <c r="BR993" t="s">
        <v>81</v>
      </c>
      <c r="BS993">
        <v>50</v>
      </c>
      <c r="BT993" t="s">
        <v>759</v>
      </c>
      <c r="BU993">
        <v>200</v>
      </c>
      <c r="BV993">
        <v>362</v>
      </c>
      <c r="BW993">
        <v>1</v>
      </c>
    </row>
    <row r="994" spans="1:75" x14ac:dyDescent="0.15">
      <c r="A994">
        <v>3</v>
      </c>
      <c r="B994">
        <v>400501</v>
      </c>
      <c r="C994">
        <v>1</v>
      </c>
      <c r="D994" t="s">
        <v>713</v>
      </c>
      <c r="E994">
        <v>20141126</v>
      </c>
      <c r="F994">
        <v>1</v>
      </c>
      <c r="G994" t="s">
        <v>472</v>
      </c>
      <c r="H994">
        <v>1</v>
      </c>
      <c r="I994" t="s">
        <v>710</v>
      </c>
      <c r="J994">
        <v>0</v>
      </c>
      <c r="K994">
        <v>0</v>
      </c>
      <c r="L994">
        <v>1</v>
      </c>
      <c r="M994" t="s">
        <v>545</v>
      </c>
      <c r="N994" t="s">
        <v>546</v>
      </c>
      <c r="O994" t="s">
        <v>547</v>
      </c>
      <c r="P994">
        <v>24</v>
      </c>
      <c r="R994">
        <v>0</v>
      </c>
      <c r="S994">
        <v>0</v>
      </c>
      <c r="T994">
        <v>0</v>
      </c>
      <c r="U994">
        <v>0</v>
      </c>
      <c r="V994">
        <v>0</v>
      </c>
      <c r="W994">
        <v>0</v>
      </c>
      <c r="X994">
        <v>0</v>
      </c>
      <c r="Y994" t="s">
        <v>63</v>
      </c>
      <c r="Z994">
        <v>249</v>
      </c>
      <c r="AA994" t="s">
        <v>70</v>
      </c>
      <c r="AB994" t="s">
        <v>477</v>
      </c>
      <c r="AC994">
        <v>4.3</v>
      </c>
      <c r="AD994" t="s">
        <v>478</v>
      </c>
      <c r="AE994" t="s">
        <v>714</v>
      </c>
      <c r="AF994">
        <v>0.6</v>
      </c>
      <c r="AG994" t="s">
        <v>478</v>
      </c>
      <c r="AH994" t="s">
        <v>94</v>
      </c>
      <c r="AI994">
        <v>54</v>
      </c>
      <c r="AJ994" t="s">
        <v>478</v>
      </c>
      <c r="AK994" t="s">
        <v>148</v>
      </c>
      <c r="AL994">
        <v>0.4</v>
      </c>
      <c r="AM994" t="s">
        <v>478</v>
      </c>
      <c r="AN994" t="s">
        <v>715</v>
      </c>
      <c r="AO994">
        <v>0</v>
      </c>
      <c r="AP994" t="s">
        <v>478</v>
      </c>
      <c r="AQ994">
        <v>1</v>
      </c>
      <c r="AR994" t="s">
        <v>524</v>
      </c>
      <c r="AS994">
        <v>14</v>
      </c>
      <c r="AT994" t="s">
        <v>487</v>
      </c>
      <c r="AU994">
        <v>6</v>
      </c>
      <c r="AV994" t="s">
        <v>525</v>
      </c>
      <c r="AW994">
        <v>1</v>
      </c>
      <c r="AX994" t="s">
        <v>482</v>
      </c>
      <c r="AY994">
        <v>0</v>
      </c>
      <c r="BA994">
        <v>0</v>
      </c>
      <c r="BC994">
        <v>0</v>
      </c>
      <c r="BE994">
        <v>0</v>
      </c>
      <c r="BF994">
        <v>0</v>
      </c>
      <c r="BG994">
        <v>0</v>
      </c>
      <c r="BH994">
        <v>0</v>
      </c>
      <c r="BI994">
        <v>0</v>
      </c>
      <c r="BJ994">
        <v>10</v>
      </c>
      <c r="BK994" t="s">
        <v>782</v>
      </c>
      <c r="BL994" t="s">
        <v>783</v>
      </c>
      <c r="BM994" t="s">
        <v>547</v>
      </c>
      <c r="BN994" t="s">
        <v>758</v>
      </c>
      <c r="BO994">
        <v>70</v>
      </c>
      <c r="BP994">
        <v>0</v>
      </c>
      <c r="BQ994">
        <v>1</v>
      </c>
      <c r="BR994" t="s">
        <v>81</v>
      </c>
      <c r="BS994">
        <v>50</v>
      </c>
      <c r="BT994" t="s">
        <v>759</v>
      </c>
      <c r="BU994">
        <v>10000</v>
      </c>
      <c r="BV994">
        <v>3387</v>
      </c>
      <c r="BW994">
        <v>1</v>
      </c>
    </row>
    <row r="995" spans="1:75" x14ac:dyDescent="0.15">
      <c r="A995">
        <v>3</v>
      </c>
      <c r="B995">
        <v>400501</v>
      </c>
      <c r="C995">
        <v>1</v>
      </c>
      <c r="D995" t="s">
        <v>713</v>
      </c>
      <c r="E995">
        <v>20141126</v>
      </c>
      <c r="F995">
        <v>1</v>
      </c>
      <c r="G995" t="s">
        <v>472</v>
      </c>
      <c r="H995">
        <v>1</v>
      </c>
      <c r="I995" t="s">
        <v>710</v>
      </c>
      <c r="J995">
        <v>0</v>
      </c>
      <c r="K995">
        <v>0</v>
      </c>
      <c r="L995">
        <v>1</v>
      </c>
      <c r="M995" t="s">
        <v>551</v>
      </c>
      <c r="N995" t="s">
        <v>552</v>
      </c>
      <c r="O995" t="s">
        <v>553</v>
      </c>
      <c r="P995">
        <v>3</v>
      </c>
      <c r="R995">
        <v>0</v>
      </c>
      <c r="S995">
        <v>0</v>
      </c>
      <c r="T995">
        <v>0</v>
      </c>
      <c r="U995">
        <v>0</v>
      </c>
      <c r="V995">
        <v>0</v>
      </c>
      <c r="W995">
        <v>0</v>
      </c>
      <c r="X995">
        <v>0</v>
      </c>
      <c r="Y995" t="s">
        <v>63</v>
      </c>
      <c r="Z995">
        <v>22</v>
      </c>
      <c r="AA995" t="s">
        <v>70</v>
      </c>
      <c r="AB995" t="s">
        <v>477</v>
      </c>
      <c r="AC995">
        <v>1.6</v>
      </c>
      <c r="AD995" t="s">
        <v>478</v>
      </c>
      <c r="AE995" t="s">
        <v>714</v>
      </c>
      <c r="AF995">
        <v>0.7</v>
      </c>
      <c r="AG995" t="s">
        <v>478</v>
      </c>
      <c r="AH995" t="s">
        <v>94</v>
      </c>
      <c r="AI995">
        <v>2.5</v>
      </c>
      <c r="AJ995" t="s">
        <v>478</v>
      </c>
      <c r="AK995" t="s">
        <v>148</v>
      </c>
      <c r="AL995">
        <v>0.5</v>
      </c>
      <c r="AM995" t="s">
        <v>478</v>
      </c>
      <c r="AN995" t="s">
        <v>715</v>
      </c>
      <c r="AO995">
        <v>1.6</v>
      </c>
      <c r="AP995" t="s">
        <v>478</v>
      </c>
      <c r="AQ995">
        <v>5</v>
      </c>
      <c r="AR995" t="s">
        <v>528</v>
      </c>
      <c r="AS995">
        <v>13</v>
      </c>
      <c r="AT995" t="s">
        <v>529</v>
      </c>
      <c r="AU995">
        <v>7</v>
      </c>
      <c r="AV995" t="s">
        <v>487</v>
      </c>
      <c r="AW995">
        <v>4</v>
      </c>
      <c r="AX995" t="s">
        <v>487</v>
      </c>
      <c r="AY995">
        <v>0</v>
      </c>
      <c r="BA995">
        <v>0</v>
      </c>
      <c r="BC995">
        <v>0</v>
      </c>
      <c r="BE995">
        <v>0</v>
      </c>
      <c r="BF995">
        <v>0</v>
      </c>
      <c r="BG995">
        <v>0</v>
      </c>
      <c r="BH995">
        <v>0</v>
      </c>
      <c r="BI995">
        <v>0</v>
      </c>
      <c r="BJ995">
        <v>46</v>
      </c>
      <c r="BK995" t="s">
        <v>820</v>
      </c>
      <c r="BL995" t="s">
        <v>821</v>
      </c>
      <c r="BM995" t="s">
        <v>553</v>
      </c>
      <c r="BN995" t="s">
        <v>758</v>
      </c>
      <c r="BO995">
        <v>12</v>
      </c>
      <c r="BP995">
        <v>0</v>
      </c>
      <c r="BQ995">
        <v>1</v>
      </c>
      <c r="BR995" t="s">
        <v>81</v>
      </c>
      <c r="BS995">
        <v>50</v>
      </c>
      <c r="BT995" t="s">
        <v>759</v>
      </c>
      <c r="BU995">
        <v>1000</v>
      </c>
      <c r="BV995">
        <v>255</v>
      </c>
      <c r="BW995">
        <v>1</v>
      </c>
    </row>
    <row r="996" spans="1:75" x14ac:dyDescent="0.15">
      <c r="A996">
        <v>3</v>
      </c>
      <c r="B996">
        <v>400501</v>
      </c>
      <c r="C996">
        <v>1</v>
      </c>
      <c r="D996" t="s">
        <v>713</v>
      </c>
      <c r="E996">
        <v>20141126</v>
      </c>
      <c r="F996">
        <v>1</v>
      </c>
      <c r="G996" t="s">
        <v>472</v>
      </c>
      <c r="H996">
        <v>1</v>
      </c>
      <c r="I996" t="s">
        <v>710</v>
      </c>
      <c r="J996">
        <v>0</v>
      </c>
      <c r="K996">
        <v>0</v>
      </c>
      <c r="L996">
        <v>2</v>
      </c>
      <c r="M996" t="s">
        <v>786</v>
      </c>
      <c r="N996" t="s">
        <v>787</v>
      </c>
      <c r="O996" t="s">
        <v>788</v>
      </c>
      <c r="P996">
        <v>1</v>
      </c>
      <c r="R996">
        <v>0</v>
      </c>
      <c r="S996">
        <v>0</v>
      </c>
      <c r="T996">
        <v>0</v>
      </c>
      <c r="U996">
        <v>0</v>
      </c>
      <c r="V996">
        <v>0</v>
      </c>
      <c r="W996">
        <v>0</v>
      </c>
      <c r="X996">
        <v>0</v>
      </c>
      <c r="Y996" t="s">
        <v>63</v>
      </c>
      <c r="Z996">
        <v>2</v>
      </c>
      <c r="AA996" t="s">
        <v>70</v>
      </c>
      <c r="AB996" t="s">
        <v>477</v>
      </c>
      <c r="AC996">
        <v>0.3</v>
      </c>
      <c r="AD996" t="s">
        <v>478</v>
      </c>
      <c r="AE996" t="s">
        <v>714</v>
      </c>
      <c r="AF996">
        <v>0</v>
      </c>
      <c r="AG996" t="s">
        <v>478</v>
      </c>
      <c r="AH996" t="s">
        <v>94</v>
      </c>
      <c r="AI996">
        <v>0.2</v>
      </c>
      <c r="AJ996" t="s">
        <v>478</v>
      </c>
      <c r="AK996" t="s">
        <v>148</v>
      </c>
      <c r="AL996">
        <v>0</v>
      </c>
      <c r="AM996" t="s">
        <v>478</v>
      </c>
      <c r="AN996" t="s">
        <v>715</v>
      </c>
      <c r="AO996">
        <v>0.5</v>
      </c>
      <c r="AP996" t="s">
        <v>478</v>
      </c>
      <c r="AQ996">
        <v>5</v>
      </c>
      <c r="AR996" t="s">
        <v>528</v>
      </c>
      <c r="AS996">
        <v>13</v>
      </c>
      <c r="AT996" t="s">
        <v>529</v>
      </c>
      <c r="AU996">
        <v>7</v>
      </c>
      <c r="AV996" t="s">
        <v>487</v>
      </c>
      <c r="AW996">
        <v>4</v>
      </c>
      <c r="AX996" t="s">
        <v>487</v>
      </c>
      <c r="AY996">
        <v>0</v>
      </c>
      <c r="BA996">
        <v>0</v>
      </c>
      <c r="BC996">
        <v>0</v>
      </c>
      <c r="BE996">
        <v>0</v>
      </c>
      <c r="BF996">
        <v>0</v>
      </c>
      <c r="BG996">
        <v>0</v>
      </c>
      <c r="BH996">
        <v>0</v>
      </c>
      <c r="BI996">
        <v>0</v>
      </c>
      <c r="BJ996">
        <v>179</v>
      </c>
      <c r="BK996" t="s">
        <v>789</v>
      </c>
      <c r="BL996" t="s">
        <v>790</v>
      </c>
      <c r="BM996" t="s">
        <v>788</v>
      </c>
      <c r="BN996" t="s">
        <v>758</v>
      </c>
      <c r="BO996">
        <v>1</v>
      </c>
      <c r="BP996">
        <v>0</v>
      </c>
      <c r="BQ996">
        <v>1</v>
      </c>
      <c r="BR996" t="s">
        <v>81</v>
      </c>
      <c r="BS996">
        <v>50</v>
      </c>
      <c r="BT996" t="s">
        <v>759</v>
      </c>
      <c r="BU996">
        <v>1000</v>
      </c>
      <c r="BV996">
        <v>539</v>
      </c>
      <c r="BW996">
        <v>1</v>
      </c>
    </row>
    <row r="997" spans="1:75" x14ac:dyDescent="0.15">
      <c r="A997">
        <v>3</v>
      </c>
      <c r="B997">
        <v>400501</v>
      </c>
      <c r="C997">
        <v>1</v>
      </c>
      <c r="D997" t="s">
        <v>713</v>
      </c>
      <c r="E997">
        <v>20141126</v>
      </c>
      <c r="F997">
        <v>1</v>
      </c>
      <c r="G997" t="s">
        <v>472</v>
      </c>
      <c r="H997">
        <v>1</v>
      </c>
      <c r="I997" t="s">
        <v>710</v>
      </c>
      <c r="J997">
        <v>0</v>
      </c>
      <c r="K997">
        <v>0</v>
      </c>
      <c r="L997">
        <v>3</v>
      </c>
      <c r="M997" t="s">
        <v>661</v>
      </c>
      <c r="N997" t="s">
        <v>662</v>
      </c>
      <c r="O997" t="s">
        <v>663</v>
      </c>
      <c r="P997">
        <v>4</v>
      </c>
      <c r="R997">
        <v>0</v>
      </c>
      <c r="S997">
        <v>0</v>
      </c>
      <c r="T997">
        <v>0</v>
      </c>
      <c r="U997">
        <v>0</v>
      </c>
      <c r="V997">
        <v>0</v>
      </c>
      <c r="W997">
        <v>0</v>
      </c>
      <c r="X997">
        <v>0</v>
      </c>
      <c r="Y997" t="s">
        <v>63</v>
      </c>
      <c r="Z997">
        <v>1</v>
      </c>
      <c r="AA997" t="s">
        <v>70</v>
      </c>
      <c r="AB997" t="s">
        <v>477</v>
      </c>
      <c r="AC997">
        <v>0.1</v>
      </c>
      <c r="AD997" t="s">
        <v>478</v>
      </c>
      <c r="AE997" t="s">
        <v>714</v>
      </c>
      <c r="AF997">
        <v>0</v>
      </c>
      <c r="AG997" t="s">
        <v>478</v>
      </c>
      <c r="AH997" t="s">
        <v>94</v>
      </c>
      <c r="AI997">
        <v>0.4</v>
      </c>
      <c r="AJ997" t="s">
        <v>478</v>
      </c>
      <c r="AK997" t="s">
        <v>148</v>
      </c>
      <c r="AL997">
        <v>0.2</v>
      </c>
      <c r="AM997" t="s">
        <v>478</v>
      </c>
      <c r="AN997" t="s">
        <v>715</v>
      </c>
      <c r="AO997">
        <v>0</v>
      </c>
      <c r="AP997" t="s">
        <v>478</v>
      </c>
      <c r="AQ997">
        <v>5</v>
      </c>
      <c r="AR997" t="s">
        <v>528</v>
      </c>
      <c r="AS997">
        <v>13</v>
      </c>
      <c r="AT997" t="s">
        <v>529</v>
      </c>
      <c r="AU997">
        <v>7</v>
      </c>
      <c r="AV997" t="s">
        <v>487</v>
      </c>
      <c r="AW997">
        <v>4</v>
      </c>
      <c r="AX997" t="s">
        <v>487</v>
      </c>
      <c r="AY997">
        <v>0</v>
      </c>
      <c r="BA997">
        <v>0</v>
      </c>
      <c r="BC997">
        <v>0</v>
      </c>
      <c r="BE997">
        <v>0</v>
      </c>
      <c r="BF997">
        <v>0</v>
      </c>
      <c r="BG997">
        <v>0</v>
      </c>
      <c r="BH997">
        <v>0</v>
      </c>
      <c r="BI997">
        <v>0</v>
      </c>
      <c r="BJ997">
        <v>80</v>
      </c>
      <c r="BK997" t="s">
        <v>664</v>
      </c>
      <c r="BL997" t="s">
        <v>841</v>
      </c>
      <c r="BM997" t="s">
        <v>663</v>
      </c>
      <c r="BN997" t="s">
        <v>758</v>
      </c>
      <c r="BO997">
        <v>5</v>
      </c>
      <c r="BP997">
        <v>0</v>
      </c>
      <c r="BQ997">
        <v>1</v>
      </c>
      <c r="BR997" t="s">
        <v>81</v>
      </c>
      <c r="BS997">
        <v>50</v>
      </c>
      <c r="BT997" t="s">
        <v>759</v>
      </c>
      <c r="BU997">
        <v>100</v>
      </c>
      <c r="BV997">
        <v>73</v>
      </c>
      <c r="BW997">
        <v>2</v>
      </c>
    </row>
    <row r="998" spans="1:75" x14ac:dyDescent="0.15">
      <c r="A998">
        <v>3</v>
      </c>
      <c r="B998">
        <v>400501</v>
      </c>
      <c r="C998">
        <v>1</v>
      </c>
      <c r="D998" t="s">
        <v>713</v>
      </c>
      <c r="E998">
        <v>20141126</v>
      </c>
      <c r="F998">
        <v>1</v>
      </c>
      <c r="G998" t="s">
        <v>472</v>
      </c>
      <c r="H998">
        <v>1</v>
      </c>
      <c r="I998" t="s">
        <v>710</v>
      </c>
      <c r="J998">
        <v>0</v>
      </c>
      <c r="K998">
        <v>0</v>
      </c>
      <c r="L998">
        <v>4</v>
      </c>
      <c r="M998" t="s">
        <v>792</v>
      </c>
      <c r="N998" t="s">
        <v>793</v>
      </c>
      <c r="O998" t="s">
        <v>549</v>
      </c>
      <c r="P998">
        <v>2</v>
      </c>
      <c r="R998">
        <v>0</v>
      </c>
      <c r="S998">
        <v>0</v>
      </c>
      <c r="T998">
        <v>0</v>
      </c>
      <c r="U998">
        <v>0</v>
      </c>
      <c r="V998">
        <v>0</v>
      </c>
      <c r="W998">
        <v>0</v>
      </c>
      <c r="X998">
        <v>0</v>
      </c>
      <c r="Y998" t="s">
        <v>63</v>
      </c>
      <c r="Z998">
        <v>19</v>
      </c>
      <c r="AA998" t="s">
        <v>70</v>
      </c>
      <c r="AB998" t="s">
        <v>477</v>
      </c>
      <c r="AC998">
        <v>0.9</v>
      </c>
      <c r="AD998" t="s">
        <v>478</v>
      </c>
      <c r="AE998" t="s">
        <v>714</v>
      </c>
      <c r="AF998">
        <v>1.7</v>
      </c>
      <c r="AG998" t="s">
        <v>478</v>
      </c>
      <c r="AH998" t="s">
        <v>94</v>
      </c>
      <c r="AI998">
        <v>0.1</v>
      </c>
      <c r="AJ998" t="s">
        <v>478</v>
      </c>
      <c r="AK998" t="s">
        <v>148</v>
      </c>
      <c r="AL998">
        <v>0.1</v>
      </c>
      <c r="AM998" t="s">
        <v>478</v>
      </c>
      <c r="AN998" t="s">
        <v>715</v>
      </c>
      <c r="AO998">
        <v>0</v>
      </c>
      <c r="AP998" t="s">
        <v>478</v>
      </c>
      <c r="AQ998">
        <v>5</v>
      </c>
      <c r="AR998" t="s">
        <v>528</v>
      </c>
      <c r="AS998">
        <v>13</v>
      </c>
      <c r="AT998" t="s">
        <v>529</v>
      </c>
      <c r="AU998">
        <v>7</v>
      </c>
      <c r="AV998" t="s">
        <v>487</v>
      </c>
      <c r="AW998">
        <v>4</v>
      </c>
      <c r="AX998" t="s">
        <v>487</v>
      </c>
      <c r="AY998">
        <v>0</v>
      </c>
      <c r="BA998">
        <v>0</v>
      </c>
      <c r="BC998">
        <v>0</v>
      </c>
      <c r="BE998">
        <v>0</v>
      </c>
      <c r="BF998">
        <v>0</v>
      </c>
      <c r="BG998">
        <v>0</v>
      </c>
      <c r="BH998">
        <v>0</v>
      </c>
      <c r="BI998">
        <v>0</v>
      </c>
      <c r="BJ998">
        <v>42</v>
      </c>
      <c r="BK998" t="s">
        <v>794</v>
      </c>
      <c r="BL998" t="s">
        <v>795</v>
      </c>
      <c r="BM998" t="s">
        <v>549</v>
      </c>
      <c r="BN998" t="s">
        <v>758</v>
      </c>
      <c r="BO998">
        <v>5</v>
      </c>
      <c r="BP998">
        <v>0</v>
      </c>
      <c r="BQ998">
        <v>1</v>
      </c>
      <c r="BR998" t="s">
        <v>81</v>
      </c>
      <c r="BS998">
        <v>50</v>
      </c>
      <c r="BT998" t="s">
        <v>759</v>
      </c>
      <c r="BU998">
        <v>500</v>
      </c>
      <c r="BV998">
        <v>234</v>
      </c>
      <c r="BW998">
        <v>3</v>
      </c>
    </row>
    <row r="999" spans="1:75" x14ac:dyDescent="0.15">
      <c r="A999">
        <v>3</v>
      </c>
      <c r="B999">
        <v>400501</v>
      </c>
      <c r="C999">
        <v>1</v>
      </c>
      <c r="D999" t="s">
        <v>713</v>
      </c>
      <c r="E999">
        <v>20141126</v>
      </c>
      <c r="F999">
        <v>1</v>
      </c>
      <c r="G999" t="s">
        <v>472</v>
      </c>
      <c r="H999">
        <v>1</v>
      </c>
      <c r="I999" t="s">
        <v>710</v>
      </c>
      <c r="J999">
        <v>0</v>
      </c>
      <c r="K999">
        <v>0</v>
      </c>
      <c r="L999">
        <v>5</v>
      </c>
      <c r="M999" t="s">
        <v>857</v>
      </c>
      <c r="N999" t="s">
        <v>858</v>
      </c>
      <c r="O999" t="s">
        <v>859</v>
      </c>
      <c r="P999">
        <v>1</v>
      </c>
      <c r="R999">
        <v>0</v>
      </c>
      <c r="S999">
        <v>0</v>
      </c>
      <c r="T999">
        <v>0</v>
      </c>
      <c r="U999">
        <v>0</v>
      </c>
      <c r="V999">
        <v>0</v>
      </c>
      <c r="W999">
        <v>0</v>
      </c>
      <c r="X999">
        <v>0</v>
      </c>
      <c r="Y999" t="s">
        <v>63</v>
      </c>
      <c r="Z999">
        <v>0</v>
      </c>
      <c r="AA999" t="s">
        <v>70</v>
      </c>
      <c r="AB999" t="s">
        <v>477</v>
      </c>
      <c r="AC999">
        <v>0</v>
      </c>
      <c r="AD999" t="s">
        <v>478</v>
      </c>
      <c r="AE999" t="s">
        <v>714</v>
      </c>
      <c r="AF999">
        <v>0</v>
      </c>
      <c r="AG999" t="s">
        <v>478</v>
      </c>
      <c r="AH999" t="s">
        <v>94</v>
      </c>
      <c r="AI999">
        <v>0.1</v>
      </c>
      <c r="AJ999" t="s">
        <v>478</v>
      </c>
      <c r="AK999" t="s">
        <v>148</v>
      </c>
      <c r="AL999">
        <v>0</v>
      </c>
      <c r="AM999" t="s">
        <v>478</v>
      </c>
      <c r="AN999" t="s">
        <v>715</v>
      </c>
      <c r="AO999">
        <v>0</v>
      </c>
      <c r="AP999" t="s">
        <v>478</v>
      </c>
      <c r="AQ999">
        <v>5</v>
      </c>
      <c r="AR999" t="s">
        <v>528</v>
      </c>
      <c r="AS999">
        <v>13</v>
      </c>
      <c r="AT999" t="s">
        <v>529</v>
      </c>
      <c r="AU999">
        <v>7</v>
      </c>
      <c r="AV999" t="s">
        <v>487</v>
      </c>
      <c r="AW999">
        <v>4</v>
      </c>
      <c r="AX999" t="s">
        <v>487</v>
      </c>
      <c r="AY999">
        <v>0</v>
      </c>
      <c r="BA999">
        <v>0</v>
      </c>
      <c r="BC999">
        <v>0</v>
      </c>
      <c r="BE999">
        <v>0</v>
      </c>
      <c r="BF999">
        <v>0</v>
      </c>
      <c r="BG999">
        <v>0</v>
      </c>
      <c r="BH999">
        <v>0</v>
      </c>
      <c r="BI999">
        <v>0</v>
      </c>
      <c r="BJ999">
        <v>60</v>
      </c>
      <c r="BK999" t="s">
        <v>860</v>
      </c>
      <c r="BL999" t="s">
        <v>861</v>
      </c>
      <c r="BM999" t="s">
        <v>550</v>
      </c>
      <c r="BN999" t="s">
        <v>758</v>
      </c>
      <c r="BO999">
        <v>1</v>
      </c>
      <c r="BP999">
        <v>0</v>
      </c>
      <c r="BQ999">
        <v>1</v>
      </c>
      <c r="BR999" t="s">
        <v>81</v>
      </c>
      <c r="BS999">
        <v>50</v>
      </c>
      <c r="BT999" t="s">
        <v>759</v>
      </c>
      <c r="BU999">
        <v>100</v>
      </c>
      <c r="BV999">
        <v>124</v>
      </c>
      <c r="BW999">
        <v>2</v>
      </c>
    </row>
    <row r="1000" spans="1:75" x14ac:dyDescent="0.15">
      <c r="A1000">
        <v>3</v>
      </c>
      <c r="B1000">
        <v>400501</v>
      </c>
      <c r="C1000">
        <v>1</v>
      </c>
      <c r="D1000" t="s">
        <v>713</v>
      </c>
      <c r="E1000">
        <v>20141126</v>
      </c>
      <c r="F1000">
        <v>1</v>
      </c>
      <c r="G1000" t="s">
        <v>472</v>
      </c>
      <c r="H1000">
        <v>1</v>
      </c>
      <c r="I1000" t="s">
        <v>710</v>
      </c>
      <c r="J1000">
        <v>0</v>
      </c>
      <c r="K1000">
        <v>0</v>
      </c>
      <c r="L1000">
        <v>6</v>
      </c>
      <c r="M1000" t="s">
        <v>652</v>
      </c>
      <c r="N1000" t="s">
        <v>653</v>
      </c>
      <c r="O1000" t="s">
        <v>654</v>
      </c>
      <c r="P1000">
        <v>0</v>
      </c>
      <c r="R1000">
        <v>0</v>
      </c>
      <c r="S1000">
        <v>0</v>
      </c>
      <c r="T1000">
        <v>0</v>
      </c>
      <c r="U1000">
        <v>0</v>
      </c>
      <c r="V1000">
        <v>0</v>
      </c>
      <c r="W1000">
        <v>0</v>
      </c>
      <c r="X1000">
        <v>0</v>
      </c>
      <c r="Y1000" t="s">
        <v>63</v>
      </c>
      <c r="Z1000">
        <v>0</v>
      </c>
      <c r="AA1000" t="s">
        <v>70</v>
      </c>
      <c r="AB1000" t="s">
        <v>477</v>
      </c>
      <c r="AC1000">
        <v>0</v>
      </c>
      <c r="AD1000" t="s">
        <v>478</v>
      </c>
      <c r="AE1000" t="s">
        <v>714</v>
      </c>
      <c r="AF1000">
        <v>0</v>
      </c>
      <c r="AG1000" t="s">
        <v>478</v>
      </c>
      <c r="AH1000" t="s">
        <v>94</v>
      </c>
      <c r="AI1000">
        <v>0</v>
      </c>
      <c r="AJ1000" t="s">
        <v>478</v>
      </c>
      <c r="AK1000" t="s">
        <v>148</v>
      </c>
      <c r="AL1000">
        <v>0</v>
      </c>
      <c r="AM1000" t="s">
        <v>478</v>
      </c>
      <c r="AN1000" t="s">
        <v>715</v>
      </c>
      <c r="AO1000">
        <v>0</v>
      </c>
      <c r="AP1000" t="s">
        <v>478</v>
      </c>
      <c r="AQ1000">
        <v>5</v>
      </c>
      <c r="AR1000" t="s">
        <v>528</v>
      </c>
      <c r="AS1000">
        <v>13</v>
      </c>
      <c r="AT1000" t="s">
        <v>529</v>
      </c>
      <c r="AU1000">
        <v>7</v>
      </c>
      <c r="AV1000" t="s">
        <v>487</v>
      </c>
      <c r="AW1000">
        <v>4</v>
      </c>
      <c r="AX1000" t="s">
        <v>487</v>
      </c>
      <c r="AY1000">
        <v>0</v>
      </c>
      <c r="BA1000">
        <v>0</v>
      </c>
      <c r="BC1000">
        <v>0</v>
      </c>
      <c r="BE1000">
        <v>0</v>
      </c>
      <c r="BF1000">
        <v>0</v>
      </c>
      <c r="BG1000">
        <v>0</v>
      </c>
      <c r="BH1000">
        <v>0</v>
      </c>
      <c r="BI1000">
        <v>0</v>
      </c>
      <c r="BJ1000">
        <v>999</v>
      </c>
      <c r="BN1000" t="s">
        <v>487</v>
      </c>
      <c r="BO1000">
        <v>180</v>
      </c>
      <c r="BP1000">
        <v>0</v>
      </c>
      <c r="BQ1000">
        <v>1</v>
      </c>
      <c r="BR1000" t="s">
        <v>81</v>
      </c>
      <c r="BS1000">
        <v>99</v>
      </c>
      <c r="BT1000" t="s">
        <v>655</v>
      </c>
      <c r="BU1000">
        <v>999000</v>
      </c>
      <c r="BV1000">
        <v>1</v>
      </c>
      <c r="BW1000">
        <v>1</v>
      </c>
    </row>
    <row r="1001" spans="1:75" x14ac:dyDescent="0.15">
      <c r="A1001">
        <v>3</v>
      </c>
      <c r="B1001">
        <v>400501</v>
      </c>
      <c r="C1001">
        <v>1</v>
      </c>
      <c r="D1001" t="s">
        <v>713</v>
      </c>
      <c r="E1001">
        <v>20141126</v>
      </c>
      <c r="F1001">
        <v>1</v>
      </c>
      <c r="G1001" t="s">
        <v>472</v>
      </c>
      <c r="H1001">
        <v>1</v>
      </c>
      <c r="I1001" t="s">
        <v>710</v>
      </c>
      <c r="J1001">
        <v>0</v>
      </c>
      <c r="K1001">
        <v>0</v>
      </c>
      <c r="L1001">
        <v>1</v>
      </c>
      <c r="M1001" t="s">
        <v>1567</v>
      </c>
      <c r="N1001" t="s">
        <v>1568</v>
      </c>
      <c r="O1001" t="s">
        <v>1455</v>
      </c>
      <c r="P1001">
        <v>140</v>
      </c>
      <c r="R1001">
        <v>0</v>
      </c>
      <c r="S1001">
        <v>0</v>
      </c>
      <c r="T1001">
        <v>0</v>
      </c>
      <c r="U1001">
        <v>0</v>
      </c>
      <c r="V1001">
        <v>0</v>
      </c>
      <c r="W1001">
        <v>0</v>
      </c>
      <c r="X1001">
        <v>0</v>
      </c>
      <c r="Y1001" t="s">
        <v>63</v>
      </c>
      <c r="Z1001">
        <v>105</v>
      </c>
      <c r="AA1001" t="s">
        <v>70</v>
      </c>
      <c r="AB1001" t="s">
        <v>477</v>
      </c>
      <c r="AC1001">
        <v>17.2</v>
      </c>
      <c r="AD1001" t="s">
        <v>478</v>
      </c>
      <c r="AE1001" t="s">
        <v>714</v>
      </c>
      <c r="AF1001">
        <v>3.4</v>
      </c>
      <c r="AG1001" t="s">
        <v>478</v>
      </c>
      <c r="AH1001" t="s">
        <v>94</v>
      </c>
      <c r="AI1001">
        <v>0.1</v>
      </c>
      <c r="AJ1001" t="s">
        <v>478</v>
      </c>
      <c r="AK1001" t="s">
        <v>148</v>
      </c>
      <c r="AL1001">
        <v>0</v>
      </c>
      <c r="AM1001" t="s">
        <v>478</v>
      </c>
      <c r="AN1001" t="s">
        <v>715</v>
      </c>
      <c r="AO1001">
        <v>0.2</v>
      </c>
      <c r="AP1001" t="s">
        <v>478</v>
      </c>
      <c r="AQ1001">
        <v>2</v>
      </c>
      <c r="AR1001" t="s">
        <v>479</v>
      </c>
      <c r="AS1001">
        <v>14</v>
      </c>
      <c r="AT1001" t="s">
        <v>487</v>
      </c>
      <c r="AU1001">
        <v>2</v>
      </c>
      <c r="AV1001" t="s">
        <v>481</v>
      </c>
      <c r="AW1001">
        <v>1</v>
      </c>
      <c r="AX1001" t="s">
        <v>482</v>
      </c>
      <c r="AY1001">
        <v>0</v>
      </c>
      <c r="BA1001">
        <v>0</v>
      </c>
      <c r="BC1001">
        <v>0</v>
      </c>
      <c r="BE1001">
        <v>0</v>
      </c>
      <c r="BF1001">
        <v>0</v>
      </c>
      <c r="BG1001">
        <v>0</v>
      </c>
      <c r="BH1001">
        <v>0</v>
      </c>
      <c r="BI1001">
        <v>0</v>
      </c>
      <c r="BJ1001">
        <v>100</v>
      </c>
      <c r="BK1001" t="s">
        <v>1569</v>
      </c>
      <c r="BL1001" t="s">
        <v>1570</v>
      </c>
      <c r="BM1001" t="s">
        <v>1455</v>
      </c>
      <c r="BN1001" t="s">
        <v>758</v>
      </c>
      <c r="BO1001">
        <v>100</v>
      </c>
      <c r="BP1001">
        <v>1000</v>
      </c>
      <c r="BQ1001">
        <v>6</v>
      </c>
      <c r="BR1001" t="s">
        <v>489</v>
      </c>
      <c r="BS1001">
        <v>50</v>
      </c>
      <c r="BT1001" t="s">
        <v>759</v>
      </c>
      <c r="BU1001">
        <v>100</v>
      </c>
      <c r="BV1001">
        <v>140</v>
      </c>
      <c r="BW1001">
        <v>3</v>
      </c>
    </row>
    <row r="1002" spans="1:75" x14ac:dyDescent="0.15">
      <c r="A1002">
        <v>3</v>
      </c>
      <c r="B1002">
        <v>400501</v>
      </c>
      <c r="C1002">
        <v>1</v>
      </c>
      <c r="D1002" t="s">
        <v>713</v>
      </c>
      <c r="E1002">
        <v>20141126</v>
      </c>
      <c r="F1002">
        <v>1</v>
      </c>
      <c r="G1002" t="s">
        <v>472</v>
      </c>
      <c r="H1002">
        <v>1</v>
      </c>
      <c r="I1002" t="s">
        <v>710</v>
      </c>
      <c r="J1002">
        <v>0</v>
      </c>
      <c r="K1002">
        <v>0</v>
      </c>
      <c r="L1002">
        <v>2</v>
      </c>
      <c r="M1002" t="s">
        <v>506</v>
      </c>
      <c r="N1002" t="s">
        <v>507</v>
      </c>
      <c r="O1002" t="s">
        <v>508</v>
      </c>
      <c r="P1002">
        <v>0</v>
      </c>
      <c r="R1002">
        <v>0</v>
      </c>
      <c r="S1002">
        <v>0</v>
      </c>
      <c r="T1002">
        <v>0</v>
      </c>
      <c r="U1002">
        <v>0</v>
      </c>
      <c r="V1002">
        <v>0</v>
      </c>
      <c r="W1002">
        <v>0</v>
      </c>
      <c r="X1002">
        <v>0</v>
      </c>
      <c r="Y1002" t="s">
        <v>63</v>
      </c>
      <c r="Z1002">
        <v>0</v>
      </c>
      <c r="AA1002" t="s">
        <v>70</v>
      </c>
      <c r="AB1002" t="s">
        <v>477</v>
      </c>
      <c r="AC1002">
        <v>0</v>
      </c>
      <c r="AD1002" t="s">
        <v>478</v>
      </c>
      <c r="AE1002" t="s">
        <v>714</v>
      </c>
      <c r="AF1002">
        <v>0</v>
      </c>
      <c r="AG1002" t="s">
        <v>478</v>
      </c>
      <c r="AH1002" t="s">
        <v>94</v>
      </c>
      <c r="AI1002">
        <v>0</v>
      </c>
      <c r="AJ1002" t="s">
        <v>478</v>
      </c>
      <c r="AK1002" t="s">
        <v>148</v>
      </c>
      <c r="AL1002">
        <v>0</v>
      </c>
      <c r="AM1002" t="s">
        <v>478</v>
      </c>
      <c r="AN1002" t="s">
        <v>715</v>
      </c>
      <c r="AO1002">
        <v>0.8</v>
      </c>
      <c r="AP1002" t="s">
        <v>478</v>
      </c>
      <c r="AQ1002">
        <v>2</v>
      </c>
      <c r="AR1002" t="s">
        <v>479</v>
      </c>
      <c r="AS1002">
        <v>14</v>
      </c>
      <c r="AT1002" t="s">
        <v>487</v>
      </c>
      <c r="AU1002">
        <v>2</v>
      </c>
      <c r="AV1002" t="s">
        <v>481</v>
      </c>
      <c r="AW1002">
        <v>1</v>
      </c>
      <c r="AX1002" t="s">
        <v>482</v>
      </c>
      <c r="AY1002">
        <v>0</v>
      </c>
      <c r="BA1002">
        <v>0</v>
      </c>
      <c r="BC1002">
        <v>0</v>
      </c>
      <c r="BE1002">
        <v>0</v>
      </c>
      <c r="BF1002">
        <v>0</v>
      </c>
      <c r="BG1002">
        <v>0</v>
      </c>
      <c r="BH1002">
        <v>0</v>
      </c>
      <c r="BI1002">
        <v>0</v>
      </c>
      <c r="BJ1002">
        <v>170</v>
      </c>
      <c r="BK1002" t="s">
        <v>761</v>
      </c>
      <c r="BL1002" t="s">
        <v>762</v>
      </c>
      <c r="BM1002" t="s">
        <v>508</v>
      </c>
      <c r="BN1002" t="s">
        <v>758</v>
      </c>
      <c r="BO1002">
        <v>0.8</v>
      </c>
      <c r="BP1002">
        <v>0</v>
      </c>
      <c r="BQ1002">
        <v>1</v>
      </c>
      <c r="BR1002" t="s">
        <v>81</v>
      </c>
      <c r="BS1002">
        <v>50</v>
      </c>
      <c r="BT1002" t="s">
        <v>759</v>
      </c>
      <c r="BU1002">
        <v>1000</v>
      </c>
      <c r="BV1002">
        <v>128</v>
      </c>
      <c r="BW1002">
        <v>1</v>
      </c>
    </row>
    <row r="1003" spans="1:75" x14ac:dyDescent="0.15">
      <c r="A1003">
        <v>3</v>
      </c>
      <c r="B1003">
        <v>400501</v>
      </c>
      <c r="C1003">
        <v>1</v>
      </c>
      <c r="D1003" t="s">
        <v>713</v>
      </c>
      <c r="E1003">
        <v>20141126</v>
      </c>
      <c r="F1003">
        <v>1</v>
      </c>
      <c r="G1003" t="s">
        <v>472</v>
      </c>
      <c r="H1003">
        <v>1</v>
      </c>
      <c r="I1003" t="s">
        <v>710</v>
      </c>
      <c r="J1003">
        <v>0</v>
      </c>
      <c r="K1003">
        <v>0</v>
      </c>
      <c r="L1003">
        <v>3</v>
      </c>
      <c r="M1003" t="s">
        <v>566</v>
      </c>
      <c r="N1003" t="s">
        <v>567</v>
      </c>
      <c r="O1003" t="s">
        <v>568</v>
      </c>
      <c r="P1003">
        <v>1</v>
      </c>
      <c r="R1003">
        <v>0</v>
      </c>
      <c r="S1003">
        <v>0</v>
      </c>
      <c r="T1003">
        <v>0</v>
      </c>
      <c r="U1003">
        <v>0</v>
      </c>
      <c r="V1003">
        <v>0</v>
      </c>
      <c r="W1003">
        <v>0</v>
      </c>
      <c r="X1003">
        <v>0</v>
      </c>
      <c r="Y1003" t="s">
        <v>63</v>
      </c>
      <c r="Z1003">
        <v>3</v>
      </c>
      <c r="AA1003" t="s">
        <v>70</v>
      </c>
      <c r="AB1003" t="s">
        <v>477</v>
      </c>
      <c r="AC1003">
        <v>0</v>
      </c>
      <c r="AD1003" t="s">
        <v>478</v>
      </c>
      <c r="AE1003" t="s">
        <v>714</v>
      </c>
      <c r="AF1003">
        <v>0</v>
      </c>
      <c r="AG1003" t="s">
        <v>478</v>
      </c>
      <c r="AH1003" t="s">
        <v>94</v>
      </c>
      <c r="AI1003">
        <v>0.1</v>
      </c>
      <c r="AJ1003" t="s">
        <v>478</v>
      </c>
      <c r="AK1003" t="s">
        <v>148</v>
      </c>
      <c r="AL1003">
        <v>0</v>
      </c>
      <c r="AM1003" t="s">
        <v>478</v>
      </c>
      <c r="AN1003" t="s">
        <v>715</v>
      </c>
      <c r="AO1003">
        <v>0.1</v>
      </c>
      <c r="AP1003" t="s">
        <v>478</v>
      </c>
      <c r="AQ1003">
        <v>2</v>
      </c>
      <c r="AR1003" t="s">
        <v>479</v>
      </c>
      <c r="AS1003">
        <v>14</v>
      </c>
      <c r="AT1003" t="s">
        <v>487</v>
      </c>
      <c r="AU1003">
        <v>2</v>
      </c>
      <c r="AV1003" t="s">
        <v>481</v>
      </c>
      <c r="AW1003">
        <v>1</v>
      </c>
      <c r="AX1003" t="s">
        <v>482</v>
      </c>
      <c r="AY1003">
        <v>0</v>
      </c>
      <c r="BA1003">
        <v>0</v>
      </c>
      <c r="BC1003">
        <v>0</v>
      </c>
      <c r="BE1003">
        <v>0</v>
      </c>
      <c r="BF1003">
        <v>0</v>
      </c>
      <c r="BG1003">
        <v>0</v>
      </c>
      <c r="BH1003">
        <v>0</v>
      </c>
      <c r="BI1003">
        <v>0</v>
      </c>
      <c r="BJ1003">
        <v>179</v>
      </c>
      <c r="BK1003" t="s">
        <v>569</v>
      </c>
      <c r="BL1003" t="s">
        <v>1025</v>
      </c>
      <c r="BM1003" t="s">
        <v>568</v>
      </c>
      <c r="BN1003" t="s">
        <v>758</v>
      </c>
      <c r="BO1003">
        <v>3</v>
      </c>
      <c r="BP1003">
        <v>0</v>
      </c>
      <c r="BQ1003">
        <v>1</v>
      </c>
      <c r="BR1003" t="s">
        <v>81</v>
      </c>
      <c r="BS1003">
        <v>50</v>
      </c>
      <c r="BT1003" t="s">
        <v>759</v>
      </c>
      <c r="BU1003">
        <v>1800</v>
      </c>
      <c r="BV1003">
        <v>390</v>
      </c>
      <c r="BW1003">
        <v>1</v>
      </c>
    </row>
    <row r="1004" spans="1:75" x14ac:dyDescent="0.15">
      <c r="A1004">
        <v>3</v>
      </c>
      <c r="B1004">
        <v>400501</v>
      </c>
      <c r="C1004">
        <v>1</v>
      </c>
      <c r="D1004" t="s">
        <v>713</v>
      </c>
      <c r="E1004">
        <v>20141126</v>
      </c>
      <c r="F1004">
        <v>1</v>
      </c>
      <c r="G1004" t="s">
        <v>472</v>
      </c>
      <c r="H1004">
        <v>1</v>
      </c>
      <c r="I1004" t="s">
        <v>710</v>
      </c>
      <c r="J1004">
        <v>0</v>
      </c>
      <c r="K1004">
        <v>0</v>
      </c>
      <c r="L1004">
        <v>4</v>
      </c>
      <c r="M1004" t="s">
        <v>585</v>
      </c>
      <c r="N1004" t="s">
        <v>586</v>
      </c>
      <c r="O1004" t="s">
        <v>587</v>
      </c>
      <c r="P1004">
        <v>1</v>
      </c>
      <c r="R1004">
        <v>0</v>
      </c>
      <c r="S1004">
        <v>0</v>
      </c>
      <c r="T1004">
        <v>0</v>
      </c>
      <c r="U1004">
        <v>0</v>
      </c>
      <c r="V1004">
        <v>0</v>
      </c>
      <c r="W1004">
        <v>0</v>
      </c>
      <c r="X1004">
        <v>0</v>
      </c>
      <c r="Y1004" t="s">
        <v>63</v>
      </c>
      <c r="Z1004">
        <v>10</v>
      </c>
      <c r="AA1004" t="s">
        <v>70</v>
      </c>
      <c r="AB1004" t="s">
        <v>477</v>
      </c>
      <c r="AC1004">
        <v>0</v>
      </c>
      <c r="AD1004" t="s">
        <v>478</v>
      </c>
      <c r="AE1004" t="s">
        <v>714</v>
      </c>
      <c r="AF1004">
        <v>0</v>
      </c>
      <c r="AG1004" t="s">
        <v>478</v>
      </c>
      <c r="AH1004" t="s">
        <v>94</v>
      </c>
      <c r="AI1004">
        <v>2.4</v>
      </c>
      <c r="AJ1004" t="s">
        <v>478</v>
      </c>
      <c r="AK1004" t="s">
        <v>148</v>
      </c>
      <c r="AL1004">
        <v>0</v>
      </c>
      <c r="AM1004" t="s">
        <v>478</v>
      </c>
      <c r="AN1004" t="s">
        <v>715</v>
      </c>
      <c r="AO1004">
        <v>0</v>
      </c>
      <c r="AP1004" t="s">
        <v>478</v>
      </c>
      <c r="AQ1004">
        <v>2</v>
      </c>
      <c r="AR1004" t="s">
        <v>479</v>
      </c>
      <c r="AS1004">
        <v>14</v>
      </c>
      <c r="AT1004" t="s">
        <v>487</v>
      </c>
      <c r="AU1004">
        <v>2</v>
      </c>
      <c r="AV1004" t="s">
        <v>481</v>
      </c>
      <c r="AW1004">
        <v>1</v>
      </c>
      <c r="AX1004" t="s">
        <v>482</v>
      </c>
      <c r="AY1004">
        <v>0</v>
      </c>
      <c r="BA1004">
        <v>0</v>
      </c>
      <c r="BC1004">
        <v>0</v>
      </c>
      <c r="BE1004">
        <v>0</v>
      </c>
      <c r="BF1004">
        <v>0</v>
      </c>
      <c r="BG1004">
        <v>0</v>
      </c>
      <c r="BH1004">
        <v>0</v>
      </c>
      <c r="BI1004">
        <v>0</v>
      </c>
      <c r="BJ1004">
        <v>24</v>
      </c>
      <c r="BK1004" t="s">
        <v>588</v>
      </c>
      <c r="BL1004" t="s">
        <v>853</v>
      </c>
      <c r="BM1004" t="s">
        <v>587</v>
      </c>
      <c r="BN1004" t="s">
        <v>758</v>
      </c>
      <c r="BO1004">
        <v>3</v>
      </c>
      <c r="BP1004">
        <v>0</v>
      </c>
      <c r="BQ1004">
        <v>1</v>
      </c>
      <c r="BR1004" t="s">
        <v>81</v>
      </c>
      <c r="BS1004">
        <v>50</v>
      </c>
      <c r="BT1004" t="s">
        <v>759</v>
      </c>
      <c r="BU1004">
        <v>1000</v>
      </c>
      <c r="BV1004">
        <v>326</v>
      </c>
      <c r="BW1004">
        <v>1</v>
      </c>
    </row>
    <row r="1005" spans="1:75" x14ac:dyDescent="0.15">
      <c r="A1005">
        <v>3</v>
      </c>
      <c r="B1005">
        <v>400501</v>
      </c>
      <c r="C1005">
        <v>1</v>
      </c>
      <c r="D1005" t="s">
        <v>713</v>
      </c>
      <c r="E1005">
        <v>20141126</v>
      </c>
      <c r="F1005">
        <v>1</v>
      </c>
      <c r="G1005" t="s">
        <v>472</v>
      </c>
      <c r="H1005">
        <v>1</v>
      </c>
      <c r="I1005" t="s">
        <v>710</v>
      </c>
      <c r="J1005">
        <v>0</v>
      </c>
      <c r="K1005">
        <v>0</v>
      </c>
      <c r="L1005">
        <v>5</v>
      </c>
      <c r="M1005" t="s">
        <v>1050</v>
      </c>
      <c r="N1005" t="s">
        <v>1051</v>
      </c>
      <c r="O1005" t="s">
        <v>769</v>
      </c>
      <c r="P1005">
        <v>1</v>
      </c>
      <c r="R1005">
        <v>0</v>
      </c>
      <c r="S1005">
        <v>0</v>
      </c>
      <c r="T1005">
        <v>0</v>
      </c>
      <c r="U1005">
        <v>0</v>
      </c>
      <c r="V1005">
        <v>0</v>
      </c>
      <c r="W1005">
        <v>0</v>
      </c>
      <c r="X1005">
        <v>0</v>
      </c>
      <c r="Y1005" t="s">
        <v>63</v>
      </c>
      <c r="Z1005">
        <v>28</v>
      </c>
      <c r="AA1005" t="s">
        <v>70</v>
      </c>
      <c r="AB1005" t="s">
        <v>477</v>
      </c>
      <c r="AC1005">
        <v>0</v>
      </c>
      <c r="AD1005" t="s">
        <v>478</v>
      </c>
      <c r="AE1005" t="s">
        <v>714</v>
      </c>
      <c r="AF1005">
        <v>3</v>
      </c>
      <c r="AG1005" t="s">
        <v>478</v>
      </c>
      <c r="AH1005" t="s">
        <v>94</v>
      </c>
      <c r="AI1005">
        <v>0</v>
      </c>
      <c r="AJ1005" t="s">
        <v>478</v>
      </c>
      <c r="AK1005" t="s">
        <v>148</v>
      </c>
      <c r="AL1005">
        <v>0</v>
      </c>
      <c r="AM1005" t="s">
        <v>478</v>
      </c>
      <c r="AN1005" t="s">
        <v>715</v>
      </c>
      <c r="AO1005">
        <v>0</v>
      </c>
      <c r="AP1005" t="s">
        <v>478</v>
      </c>
      <c r="AQ1005">
        <v>2</v>
      </c>
      <c r="AR1005" t="s">
        <v>479</v>
      </c>
      <c r="AS1005">
        <v>14</v>
      </c>
      <c r="AT1005" t="s">
        <v>487</v>
      </c>
      <c r="AU1005">
        <v>2</v>
      </c>
      <c r="AV1005" t="s">
        <v>481</v>
      </c>
      <c r="AW1005">
        <v>1</v>
      </c>
      <c r="AX1005" t="s">
        <v>482</v>
      </c>
      <c r="AY1005">
        <v>0</v>
      </c>
      <c r="BA1005">
        <v>0</v>
      </c>
      <c r="BC1005">
        <v>0</v>
      </c>
      <c r="BE1005">
        <v>0</v>
      </c>
      <c r="BF1005">
        <v>0</v>
      </c>
      <c r="BG1005">
        <v>0</v>
      </c>
      <c r="BH1005">
        <v>0</v>
      </c>
      <c r="BI1005">
        <v>0</v>
      </c>
      <c r="BJ1005">
        <v>141</v>
      </c>
      <c r="BK1005" t="s">
        <v>1052</v>
      </c>
      <c r="BL1005" t="s">
        <v>1053</v>
      </c>
      <c r="BM1005" t="s">
        <v>769</v>
      </c>
      <c r="BN1005" t="s">
        <v>758</v>
      </c>
      <c r="BO1005">
        <v>3</v>
      </c>
      <c r="BP1005">
        <v>0</v>
      </c>
      <c r="BQ1005">
        <v>1</v>
      </c>
      <c r="BR1005" t="s">
        <v>81</v>
      </c>
      <c r="BS1005">
        <v>50</v>
      </c>
      <c r="BT1005" t="s">
        <v>759</v>
      </c>
      <c r="BU1005">
        <v>16500</v>
      </c>
      <c r="BV1005">
        <v>3688</v>
      </c>
      <c r="BW1005">
        <v>1</v>
      </c>
    </row>
    <row r="1006" spans="1:75" x14ac:dyDescent="0.15">
      <c r="A1006">
        <v>3</v>
      </c>
      <c r="B1006">
        <v>400501</v>
      </c>
      <c r="C1006">
        <v>1</v>
      </c>
      <c r="D1006" t="s">
        <v>713</v>
      </c>
      <c r="E1006">
        <v>20141126</v>
      </c>
      <c r="F1006">
        <v>1</v>
      </c>
      <c r="G1006" t="s">
        <v>472</v>
      </c>
      <c r="H1006">
        <v>1</v>
      </c>
      <c r="I1006" t="s">
        <v>710</v>
      </c>
      <c r="J1006">
        <v>0</v>
      </c>
      <c r="K1006">
        <v>0</v>
      </c>
      <c r="L1006">
        <v>6</v>
      </c>
      <c r="M1006" t="s">
        <v>510</v>
      </c>
      <c r="N1006" t="s">
        <v>511</v>
      </c>
      <c r="O1006" t="s">
        <v>512</v>
      </c>
      <c r="P1006">
        <v>1</v>
      </c>
      <c r="R1006">
        <v>0</v>
      </c>
      <c r="S1006">
        <v>0</v>
      </c>
      <c r="T1006">
        <v>0</v>
      </c>
      <c r="U1006">
        <v>0</v>
      </c>
      <c r="V1006">
        <v>0</v>
      </c>
      <c r="W1006">
        <v>0</v>
      </c>
      <c r="X1006">
        <v>0</v>
      </c>
      <c r="Y1006" t="s">
        <v>63</v>
      </c>
      <c r="Z1006">
        <v>6</v>
      </c>
      <c r="AA1006" t="s">
        <v>70</v>
      </c>
      <c r="AB1006" t="s">
        <v>477</v>
      </c>
      <c r="AC1006">
        <v>0.6</v>
      </c>
      <c r="AD1006" t="s">
        <v>478</v>
      </c>
      <c r="AE1006" t="s">
        <v>714</v>
      </c>
      <c r="AF1006">
        <v>0</v>
      </c>
      <c r="AG1006" t="s">
        <v>478</v>
      </c>
      <c r="AH1006" t="s">
        <v>94</v>
      </c>
      <c r="AI1006">
        <v>0.8</v>
      </c>
      <c r="AJ1006" t="s">
        <v>478</v>
      </c>
      <c r="AK1006" t="s">
        <v>148</v>
      </c>
      <c r="AL1006">
        <v>0</v>
      </c>
      <c r="AM1006" t="s">
        <v>478</v>
      </c>
      <c r="AN1006" t="s">
        <v>715</v>
      </c>
      <c r="AO1006">
        <v>1.2</v>
      </c>
      <c r="AP1006" t="s">
        <v>478</v>
      </c>
      <c r="AQ1006">
        <v>2</v>
      </c>
      <c r="AR1006" t="s">
        <v>479</v>
      </c>
      <c r="AS1006">
        <v>14</v>
      </c>
      <c r="AT1006" t="s">
        <v>487</v>
      </c>
      <c r="AU1006">
        <v>2</v>
      </c>
      <c r="AV1006" t="s">
        <v>481</v>
      </c>
      <c r="AW1006">
        <v>1</v>
      </c>
      <c r="AX1006" t="s">
        <v>482</v>
      </c>
      <c r="AY1006">
        <v>0</v>
      </c>
      <c r="BA1006">
        <v>0</v>
      </c>
      <c r="BC1006">
        <v>0</v>
      </c>
      <c r="BE1006">
        <v>0</v>
      </c>
      <c r="BF1006">
        <v>0</v>
      </c>
      <c r="BG1006">
        <v>0</v>
      </c>
      <c r="BH1006">
        <v>0</v>
      </c>
      <c r="BI1006">
        <v>0</v>
      </c>
      <c r="BJ1006">
        <v>171</v>
      </c>
      <c r="BK1006" t="s">
        <v>833</v>
      </c>
      <c r="BL1006" t="s">
        <v>834</v>
      </c>
      <c r="BM1006" t="s">
        <v>512</v>
      </c>
      <c r="BN1006" t="s">
        <v>758</v>
      </c>
      <c r="BO1006">
        <v>8</v>
      </c>
      <c r="BP1006">
        <v>0</v>
      </c>
      <c r="BQ1006">
        <v>1</v>
      </c>
      <c r="BR1006" t="s">
        <v>81</v>
      </c>
      <c r="BS1006">
        <v>50</v>
      </c>
      <c r="BT1006" t="s">
        <v>759</v>
      </c>
      <c r="BU1006">
        <v>1800</v>
      </c>
      <c r="BV1006">
        <v>333</v>
      </c>
      <c r="BW1006">
        <v>1</v>
      </c>
    </row>
    <row r="1007" spans="1:75" x14ac:dyDescent="0.15">
      <c r="A1007">
        <v>3</v>
      </c>
      <c r="B1007">
        <v>400501</v>
      </c>
      <c r="C1007">
        <v>1</v>
      </c>
      <c r="D1007" t="s">
        <v>713</v>
      </c>
      <c r="E1007">
        <v>20141126</v>
      </c>
      <c r="F1007">
        <v>1</v>
      </c>
      <c r="G1007" t="s">
        <v>472</v>
      </c>
      <c r="H1007">
        <v>1</v>
      </c>
      <c r="I1007" t="s">
        <v>710</v>
      </c>
      <c r="J1007">
        <v>0</v>
      </c>
      <c r="K1007">
        <v>0</v>
      </c>
      <c r="L1007">
        <v>7</v>
      </c>
      <c r="M1007" t="s">
        <v>561</v>
      </c>
      <c r="N1007" t="s">
        <v>562</v>
      </c>
      <c r="O1007" t="s">
        <v>563</v>
      </c>
      <c r="P1007">
        <v>1</v>
      </c>
      <c r="R1007">
        <v>0</v>
      </c>
      <c r="S1007">
        <v>0</v>
      </c>
      <c r="T1007">
        <v>0</v>
      </c>
      <c r="U1007">
        <v>0</v>
      </c>
      <c r="V1007">
        <v>0</v>
      </c>
      <c r="W1007">
        <v>0</v>
      </c>
      <c r="X1007">
        <v>0</v>
      </c>
      <c r="Y1007" t="s">
        <v>63</v>
      </c>
      <c r="Z1007">
        <v>11</v>
      </c>
      <c r="AA1007" t="s">
        <v>70</v>
      </c>
      <c r="AB1007" t="s">
        <v>477</v>
      </c>
      <c r="AC1007">
        <v>0</v>
      </c>
      <c r="AD1007" t="s">
        <v>478</v>
      </c>
      <c r="AE1007" t="s">
        <v>714</v>
      </c>
      <c r="AF1007">
        <v>0</v>
      </c>
      <c r="AG1007" t="s">
        <v>478</v>
      </c>
      <c r="AH1007" t="s">
        <v>94</v>
      </c>
      <c r="AI1007">
        <v>2.7</v>
      </c>
      <c r="AJ1007" t="s">
        <v>478</v>
      </c>
      <c r="AK1007" t="s">
        <v>148</v>
      </c>
      <c r="AL1007">
        <v>0</v>
      </c>
      <c r="AM1007" t="s">
        <v>478</v>
      </c>
      <c r="AN1007" t="s">
        <v>715</v>
      </c>
      <c r="AO1007">
        <v>0</v>
      </c>
      <c r="AP1007" t="s">
        <v>478</v>
      </c>
      <c r="AQ1007">
        <v>2</v>
      </c>
      <c r="AR1007" t="s">
        <v>479</v>
      </c>
      <c r="AS1007">
        <v>14</v>
      </c>
      <c r="AT1007" t="s">
        <v>487</v>
      </c>
      <c r="AU1007">
        <v>2</v>
      </c>
      <c r="AV1007" t="s">
        <v>481</v>
      </c>
      <c r="AW1007">
        <v>1</v>
      </c>
      <c r="AX1007" t="s">
        <v>482</v>
      </c>
      <c r="AY1007">
        <v>0</v>
      </c>
      <c r="BA1007">
        <v>0</v>
      </c>
      <c r="BC1007">
        <v>0</v>
      </c>
      <c r="BE1007">
        <v>0</v>
      </c>
      <c r="BF1007">
        <v>0</v>
      </c>
      <c r="BG1007">
        <v>0</v>
      </c>
      <c r="BH1007">
        <v>0</v>
      </c>
      <c r="BI1007">
        <v>0</v>
      </c>
      <c r="BJ1007">
        <v>179</v>
      </c>
      <c r="BK1007" t="s">
        <v>564</v>
      </c>
      <c r="BL1007" t="s">
        <v>854</v>
      </c>
      <c r="BM1007" t="s">
        <v>563</v>
      </c>
      <c r="BN1007" t="s">
        <v>758</v>
      </c>
      <c r="BO1007">
        <v>5</v>
      </c>
      <c r="BP1007">
        <v>0</v>
      </c>
      <c r="BQ1007">
        <v>1</v>
      </c>
      <c r="BR1007" t="s">
        <v>81</v>
      </c>
      <c r="BS1007">
        <v>50</v>
      </c>
      <c r="BT1007" t="s">
        <v>759</v>
      </c>
      <c r="BU1007">
        <v>1800</v>
      </c>
      <c r="BV1007">
        <v>454</v>
      </c>
      <c r="BW1007">
        <v>1</v>
      </c>
    </row>
    <row r="1008" spans="1:75" x14ac:dyDescent="0.15">
      <c r="A1008">
        <v>3</v>
      </c>
      <c r="B1008">
        <v>400501</v>
      </c>
      <c r="C1008">
        <v>1</v>
      </c>
      <c r="D1008" t="s">
        <v>713</v>
      </c>
      <c r="E1008">
        <v>20141126</v>
      </c>
      <c r="F1008">
        <v>1</v>
      </c>
      <c r="G1008" t="s">
        <v>472</v>
      </c>
      <c r="H1008">
        <v>1</v>
      </c>
      <c r="I1008" t="s">
        <v>710</v>
      </c>
      <c r="J1008">
        <v>0</v>
      </c>
      <c r="K1008">
        <v>0</v>
      </c>
      <c r="L1008">
        <v>8</v>
      </c>
      <c r="M1008" t="s">
        <v>558</v>
      </c>
      <c r="N1008" t="s">
        <v>559</v>
      </c>
      <c r="O1008" t="s">
        <v>560</v>
      </c>
      <c r="P1008">
        <v>1</v>
      </c>
      <c r="R1008">
        <v>0</v>
      </c>
      <c r="S1008">
        <v>0</v>
      </c>
      <c r="T1008">
        <v>0</v>
      </c>
      <c r="U1008">
        <v>0</v>
      </c>
      <c r="V1008">
        <v>0</v>
      </c>
      <c r="W1008">
        <v>0</v>
      </c>
      <c r="X1008">
        <v>0</v>
      </c>
      <c r="Y1008" t="s">
        <v>63</v>
      </c>
      <c r="Z1008">
        <v>12</v>
      </c>
      <c r="AA1008" t="s">
        <v>70</v>
      </c>
      <c r="AB1008" t="s">
        <v>477</v>
      </c>
      <c r="AC1008">
        <v>0</v>
      </c>
      <c r="AD1008" t="s">
        <v>478</v>
      </c>
      <c r="AE1008" t="s">
        <v>714</v>
      </c>
      <c r="AF1008">
        <v>0</v>
      </c>
      <c r="AG1008" t="s">
        <v>478</v>
      </c>
      <c r="AH1008" t="s">
        <v>94</v>
      </c>
      <c r="AI1008">
        <v>3</v>
      </c>
      <c r="AJ1008" t="s">
        <v>478</v>
      </c>
      <c r="AK1008" t="s">
        <v>148</v>
      </c>
      <c r="AL1008">
        <v>0</v>
      </c>
      <c r="AM1008" t="s">
        <v>478</v>
      </c>
      <c r="AN1008" t="s">
        <v>715</v>
      </c>
      <c r="AO1008">
        <v>0</v>
      </c>
      <c r="AP1008" t="s">
        <v>478</v>
      </c>
      <c r="AQ1008">
        <v>2</v>
      </c>
      <c r="AR1008" t="s">
        <v>479</v>
      </c>
      <c r="AS1008">
        <v>14</v>
      </c>
      <c r="AT1008" t="s">
        <v>487</v>
      </c>
      <c r="AU1008">
        <v>2</v>
      </c>
      <c r="AV1008" t="s">
        <v>481</v>
      </c>
      <c r="AW1008">
        <v>1</v>
      </c>
      <c r="AX1008" t="s">
        <v>482</v>
      </c>
      <c r="AY1008">
        <v>0</v>
      </c>
      <c r="BA1008">
        <v>0</v>
      </c>
      <c r="BC1008">
        <v>0</v>
      </c>
      <c r="BE1008">
        <v>0</v>
      </c>
      <c r="BF1008">
        <v>0</v>
      </c>
      <c r="BG1008">
        <v>0</v>
      </c>
      <c r="BH1008">
        <v>0</v>
      </c>
      <c r="BI1008">
        <v>0</v>
      </c>
      <c r="BJ1008">
        <v>30</v>
      </c>
      <c r="BK1008" t="s">
        <v>831</v>
      </c>
      <c r="BL1008" t="s">
        <v>832</v>
      </c>
      <c r="BM1008" t="s">
        <v>560</v>
      </c>
      <c r="BN1008" t="s">
        <v>758</v>
      </c>
      <c r="BO1008">
        <v>3</v>
      </c>
      <c r="BP1008">
        <v>0</v>
      </c>
      <c r="BQ1008">
        <v>1</v>
      </c>
      <c r="BR1008" t="s">
        <v>81</v>
      </c>
      <c r="BS1008">
        <v>50</v>
      </c>
      <c r="BT1008" t="s">
        <v>759</v>
      </c>
      <c r="BU1008">
        <v>1000</v>
      </c>
      <c r="BV1008">
        <v>220</v>
      </c>
      <c r="BW1008">
        <v>1</v>
      </c>
    </row>
    <row r="1009" spans="1:75" x14ac:dyDescent="0.15">
      <c r="A1009">
        <v>3</v>
      </c>
      <c r="B1009">
        <v>400501</v>
      </c>
      <c r="C1009">
        <v>1</v>
      </c>
      <c r="D1009" t="s">
        <v>713</v>
      </c>
      <c r="E1009">
        <v>20141126</v>
      </c>
      <c r="F1009">
        <v>1</v>
      </c>
      <c r="G1009" t="s">
        <v>472</v>
      </c>
      <c r="H1009">
        <v>1</v>
      </c>
      <c r="I1009" t="s">
        <v>710</v>
      </c>
      <c r="J1009">
        <v>0</v>
      </c>
      <c r="K1009">
        <v>0</v>
      </c>
      <c r="L1009">
        <v>9</v>
      </c>
      <c r="M1009" t="s">
        <v>1101</v>
      </c>
      <c r="N1009" t="s">
        <v>1102</v>
      </c>
      <c r="O1009" t="s">
        <v>1103</v>
      </c>
      <c r="P1009">
        <v>1</v>
      </c>
      <c r="R1009">
        <v>0</v>
      </c>
      <c r="S1009">
        <v>0</v>
      </c>
      <c r="T1009">
        <v>0</v>
      </c>
      <c r="U1009">
        <v>0</v>
      </c>
      <c r="V1009">
        <v>0</v>
      </c>
      <c r="W1009">
        <v>0</v>
      </c>
      <c r="X1009">
        <v>0</v>
      </c>
      <c r="Y1009" t="s">
        <v>63</v>
      </c>
      <c r="Z1009">
        <v>2</v>
      </c>
      <c r="AA1009" t="s">
        <v>70</v>
      </c>
      <c r="AB1009" t="s">
        <v>477</v>
      </c>
      <c r="AC1009">
        <v>0.1</v>
      </c>
      <c r="AD1009" t="s">
        <v>478</v>
      </c>
      <c r="AE1009" t="s">
        <v>714</v>
      </c>
      <c r="AF1009">
        <v>0.1</v>
      </c>
      <c r="AG1009" t="s">
        <v>478</v>
      </c>
      <c r="AH1009" t="s">
        <v>94</v>
      </c>
      <c r="AI1009">
        <v>0.3</v>
      </c>
      <c r="AJ1009" t="s">
        <v>478</v>
      </c>
      <c r="AK1009" t="s">
        <v>148</v>
      </c>
      <c r="AL1009">
        <v>0.2</v>
      </c>
      <c r="AM1009" t="s">
        <v>478</v>
      </c>
      <c r="AN1009" t="s">
        <v>715</v>
      </c>
      <c r="AO1009">
        <v>0</v>
      </c>
      <c r="AP1009" t="s">
        <v>478</v>
      </c>
      <c r="AQ1009">
        <v>2</v>
      </c>
      <c r="AR1009" t="s">
        <v>479</v>
      </c>
      <c r="AS1009">
        <v>14</v>
      </c>
      <c r="AT1009" t="s">
        <v>487</v>
      </c>
      <c r="AU1009">
        <v>2</v>
      </c>
      <c r="AV1009" t="s">
        <v>481</v>
      </c>
      <c r="AW1009">
        <v>1</v>
      </c>
      <c r="AX1009" t="s">
        <v>482</v>
      </c>
      <c r="AY1009">
        <v>0</v>
      </c>
      <c r="BA1009">
        <v>0</v>
      </c>
      <c r="BC1009">
        <v>0</v>
      </c>
      <c r="BE1009">
        <v>0</v>
      </c>
      <c r="BF1009">
        <v>0</v>
      </c>
      <c r="BG1009">
        <v>0</v>
      </c>
      <c r="BH1009">
        <v>0</v>
      </c>
      <c r="BI1009">
        <v>0</v>
      </c>
      <c r="BJ1009">
        <v>180</v>
      </c>
      <c r="BK1009" t="s">
        <v>1104</v>
      </c>
      <c r="BL1009" t="s">
        <v>1105</v>
      </c>
      <c r="BM1009" t="s">
        <v>694</v>
      </c>
      <c r="BN1009" t="s">
        <v>758</v>
      </c>
      <c r="BO1009">
        <v>0.5</v>
      </c>
      <c r="BP1009">
        <v>0</v>
      </c>
      <c r="BQ1009">
        <v>1</v>
      </c>
      <c r="BR1009" t="s">
        <v>81</v>
      </c>
      <c r="BS1009">
        <v>50</v>
      </c>
      <c r="BT1009" t="s">
        <v>759</v>
      </c>
      <c r="BU1009">
        <v>300</v>
      </c>
      <c r="BV1009">
        <v>335</v>
      </c>
      <c r="BW1009">
        <v>1</v>
      </c>
    </row>
    <row r="1010" spans="1:75" x14ac:dyDescent="0.15">
      <c r="A1010">
        <v>3</v>
      </c>
      <c r="B1010">
        <v>400501</v>
      </c>
      <c r="C1010">
        <v>1</v>
      </c>
      <c r="D1010" t="s">
        <v>713</v>
      </c>
      <c r="E1010">
        <v>20141126</v>
      </c>
      <c r="F1010">
        <v>1</v>
      </c>
      <c r="G1010" t="s">
        <v>472</v>
      </c>
      <c r="H1010">
        <v>1</v>
      </c>
      <c r="I1010" t="s">
        <v>710</v>
      </c>
      <c r="J1010">
        <v>0</v>
      </c>
      <c r="K1010">
        <v>0</v>
      </c>
      <c r="L1010">
        <v>10</v>
      </c>
      <c r="M1010" t="s">
        <v>585</v>
      </c>
      <c r="N1010" t="s">
        <v>586</v>
      </c>
      <c r="O1010" t="s">
        <v>587</v>
      </c>
      <c r="P1010">
        <v>0</v>
      </c>
      <c r="R1010">
        <v>0</v>
      </c>
      <c r="S1010">
        <v>0</v>
      </c>
      <c r="T1010">
        <v>0</v>
      </c>
      <c r="U1010">
        <v>0</v>
      </c>
      <c r="V1010">
        <v>0</v>
      </c>
      <c r="W1010">
        <v>0</v>
      </c>
      <c r="X1010">
        <v>0</v>
      </c>
      <c r="Y1010" t="s">
        <v>63</v>
      </c>
      <c r="Z1010">
        <v>3</v>
      </c>
      <c r="AA1010" t="s">
        <v>70</v>
      </c>
      <c r="AB1010" t="s">
        <v>477</v>
      </c>
      <c r="AC1010">
        <v>0</v>
      </c>
      <c r="AD1010" t="s">
        <v>478</v>
      </c>
      <c r="AE1010" t="s">
        <v>714</v>
      </c>
      <c r="AF1010">
        <v>0</v>
      </c>
      <c r="AG1010" t="s">
        <v>478</v>
      </c>
      <c r="AH1010" t="s">
        <v>94</v>
      </c>
      <c r="AI1010">
        <v>0.8</v>
      </c>
      <c r="AJ1010" t="s">
        <v>478</v>
      </c>
      <c r="AK1010" t="s">
        <v>148</v>
      </c>
      <c r="AL1010">
        <v>0</v>
      </c>
      <c r="AM1010" t="s">
        <v>478</v>
      </c>
      <c r="AN1010" t="s">
        <v>715</v>
      </c>
      <c r="AO1010">
        <v>0</v>
      </c>
      <c r="AP1010" t="s">
        <v>478</v>
      </c>
      <c r="AQ1010">
        <v>2</v>
      </c>
      <c r="AR1010" t="s">
        <v>479</v>
      </c>
      <c r="AS1010">
        <v>14</v>
      </c>
      <c r="AT1010" t="s">
        <v>487</v>
      </c>
      <c r="AU1010">
        <v>2</v>
      </c>
      <c r="AV1010" t="s">
        <v>481</v>
      </c>
      <c r="AW1010">
        <v>1</v>
      </c>
      <c r="AX1010" t="s">
        <v>482</v>
      </c>
      <c r="AY1010">
        <v>0</v>
      </c>
      <c r="BA1010">
        <v>0</v>
      </c>
      <c r="BC1010">
        <v>0</v>
      </c>
      <c r="BE1010">
        <v>0</v>
      </c>
      <c r="BF1010">
        <v>0</v>
      </c>
      <c r="BG1010">
        <v>0</v>
      </c>
      <c r="BH1010">
        <v>0</v>
      </c>
      <c r="BI1010">
        <v>0</v>
      </c>
      <c r="BJ1010">
        <v>24</v>
      </c>
      <c r="BK1010" t="s">
        <v>588</v>
      </c>
      <c r="BL1010" t="s">
        <v>853</v>
      </c>
      <c r="BM1010" t="s">
        <v>587</v>
      </c>
      <c r="BN1010" t="s">
        <v>758</v>
      </c>
      <c r="BO1010">
        <v>1</v>
      </c>
      <c r="BP1010">
        <v>0</v>
      </c>
      <c r="BQ1010">
        <v>1</v>
      </c>
      <c r="BR1010" t="s">
        <v>81</v>
      </c>
      <c r="BS1010">
        <v>50</v>
      </c>
      <c r="BT1010" t="s">
        <v>759</v>
      </c>
      <c r="BU1010">
        <v>1000</v>
      </c>
      <c r="BV1010">
        <v>326</v>
      </c>
      <c r="BW1010">
        <v>1</v>
      </c>
    </row>
    <row r="1011" spans="1:75" x14ac:dyDescent="0.15">
      <c r="A1011">
        <v>3</v>
      </c>
      <c r="B1011">
        <v>400501</v>
      </c>
      <c r="C1011">
        <v>1</v>
      </c>
      <c r="D1011" t="s">
        <v>713</v>
      </c>
      <c r="E1011">
        <v>20141126</v>
      </c>
      <c r="F1011">
        <v>1</v>
      </c>
      <c r="G1011" t="s">
        <v>472</v>
      </c>
      <c r="H1011">
        <v>1</v>
      </c>
      <c r="I1011" t="s">
        <v>710</v>
      </c>
      <c r="J1011">
        <v>0</v>
      </c>
      <c r="K1011">
        <v>0</v>
      </c>
      <c r="L1011">
        <v>11</v>
      </c>
      <c r="M1011" t="s">
        <v>990</v>
      </c>
      <c r="N1011" t="s">
        <v>991</v>
      </c>
      <c r="O1011" t="s">
        <v>992</v>
      </c>
      <c r="P1011">
        <v>2</v>
      </c>
      <c r="R1011">
        <v>0</v>
      </c>
      <c r="S1011">
        <v>0</v>
      </c>
      <c r="T1011">
        <v>0</v>
      </c>
      <c r="U1011">
        <v>0</v>
      </c>
      <c r="V1011">
        <v>0</v>
      </c>
      <c r="W1011">
        <v>0</v>
      </c>
      <c r="X1011">
        <v>0</v>
      </c>
      <c r="Y1011" t="s">
        <v>63</v>
      </c>
      <c r="Z1011">
        <v>1</v>
      </c>
      <c r="AA1011" t="s">
        <v>70</v>
      </c>
      <c r="AB1011" t="s">
        <v>477</v>
      </c>
      <c r="AC1011">
        <v>0</v>
      </c>
      <c r="AD1011" t="s">
        <v>478</v>
      </c>
      <c r="AE1011" t="s">
        <v>714</v>
      </c>
      <c r="AF1011">
        <v>0</v>
      </c>
      <c r="AG1011" t="s">
        <v>478</v>
      </c>
      <c r="AH1011" t="s">
        <v>94</v>
      </c>
      <c r="AI1011">
        <v>0.1</v>
      </c>
      <c r="AJ1011" t="s">
        <v>478</v>
      </c>
      <c r="AK1011" t="s">
        <v>148</v>
      </c>
      <c r="AL1011">
        <v>0.1</v>
      </c>
      <c r="AM1011" t="s">
        <v>478</v>
      </c>
      <c r="AN1011" t="s">
        <v>715</v>
      </c>
      <c r="AO1011">
        <v>0</v>
      </c>
      <c r="AP1011" t="s">
        <v>478</v>
      </c>
      <c r="AQ1011">
        <v>2</v>
      </c>
      <c r="AR1011" t="s">
        <v>479</v>
      </c>
      <c r="AS1011">
        <v>14</v>
      </c>
      <c r="AT1011" t="s">
        <v>487</v>
      </c>
      <c r="AU1011">
        <v>2</v>
      </c>
      <c r="AV1011" t="s">
        <v>481</v>
      </c>
      <c r="AW1011">
        <v>1</v>
      </c>
      <c r="AX1011" t="s">
        <v>482</v>
      </c>
      <c r="AY1011">
        <v>0</v>
      </c>
      <c r="BA1011">
        <v>0</v>
      </c>
      <c r="BC1011">
        <v>0</v>
      </c>
      <c r="BE1011">
        <v>0</v>
      </c>
      <c r="BF1011">
        <v>0</v>
      </c>
      <c r="BG1011">
        <v>0</v>
      </c>
      <c r="BH1011">
        <v>0</v>
      </c>
      <c r="BI1011">
        <v>0</v>
      </c>
      <c r="BJ1011">
        <v>60</v>
      </c>
      <c r="BK1011" t="s">
        <v>993</v>
      </c>
      <c r="BL1011" t="s">
        <v>994</v>
      </c>
      <c r="BM1011" t="s">
        <v>550</v>
      </c>
      <c r="BN1011" t="s">
        <v>758</v>
      </c>
      <c r="BO1011">
        <v>2</v>
      </c>
      <c r="BP1011">
        <v>0</v>
      </c>
      <c r="BQ1011">
        <v>1</v>
      </c>
      <c r="BR1011" t="s">
        <v>81</v>
      </c>
      <c r="BS1011">
        <v>50</v>
      </c>
      <c r="BT1011" t="s">
        <v>759</v>
      </c>
      <c r="BU1011">
        <v>90</v>
      </c>
      <c r="BV1011">
        <v>85</v>
      </c>
      <c r="BW1011">
        <v>2</v>
      </c>
    </row>
    <row r="1012" spans="1:75" x14ac:dyDescent="0.15">
      <c r="A1012">
        <v>3</v>
      </c>
      <c r="B1012">
        <v>400501</v>
      </c>
      <c r="C1012">
        <v>1</v>
      </c>
      <c r="D1012" t="s">
        <v>713</v>
      </c>
      <c r="E1012">
        <v>20141126</v>
      </c>
      <c r="F1012">
        <v>1</v>
      </c>
      <c r="G1012" t="s">
        <v>472</v>
      </c>
      <c r="H1012">
        <v>1</v>
      </c>
      <c r="I1012" t="s">
        <v>710</v>
      </c>
      <c r="J1012">
        <v>0</v>
      </c>
      <c r="K1012">
        <v>0</v>
      </c>
      <c r="L1012">
        <v>1</v>
      </c>
      <c r="M1012" t="s">
        <v>999</v>
      </c>
      <c r="N1012" t="s">
        <v>1000</v>
      </c>
      <c r="O1012" t="s">
        <v>674</v>
      </c>
      <c r="P1012">
        <v>15</v>
      </c>
      <c r="R1012">
        <v>0</v>
      </c>
      <c r="S1012">
        <v>0</v>
      </c>
      <c r="T1012">
        <v>0</v>
      </c>
      <c r="U1012">
        <v>0</v>
      </c>
      <c r="V1012">
        <v>0</v>
      </c>
      <c r="W1012">
        <v>0</v>
      </c>
      <c r="X1012">
        <v>0</v>
      </c>
      <c r="Y1012" t="s">
        <v>63</v>
      </c>
      <c r="Z1012">
        <v>26</v>
      </c>
      <c r="AA1012" t="s">
        <v>70</v>
      </c>
      <c r="AB1012" t="s">
        <v>477</v>
      </c>
      <c r="AC1012">
        <v>0.5</v>
      </c>
      <c r="AD1012" t="s">
        <v>478</v>
      </c>
      <c r="AE1012" t="s">
        <v>714</v>
      </c>
      <c r="AF1012">
        <v>0</v>
      </c>
      <c r="AG1012" t="s">
        <v>478</v>
      </c>
      <c r="AH1012" t="s">
        <v>94</v>
      </c>
      <c r="AI1012">
        <v>6.4</v>
      </c>
      <c r="AJ1012" t="s">
        <v>478</v>
      </c>
      <c r="AK1012" t="s">
        <v>148</v>
      </c>
      <c r="AL1012">
        <v>0.9</v>
      </c>
      <c r="AM1012" t="s">
        <v>478</v>
      </c>
      <c r="AN1012" t="s">
        <v>715</v>
      </c>
      <c r="AO1012">
        <v>0</v>
      </c>
      <c r="AP1012" t="s">
        <v>478</v>
      </c>
      <c r="AQ1012">
        <v>4</v>
      </c>
      <c r="AR1012" t="s">
        <v>530</v>
      </c>
      <c r="AS1012">
        <v>4</v>
      </c>
      <c r="AT1012" t="s">
        <v>531</v>
      </c>
      <c r="AU1012">
        <v>3</v>
      </c>
      <c r="AV1012" t="s">
        <v>484</v>
      </c>
      <c r="AW1012">
        <v>1</v>
      </c>
      <c r="AX1012" t="s">
        <v>482</v>
      </c>
      <c r="AY1012">
        <v>8</v>
      </c>
      <c r="BA1012">
        <v>2</v>
      </c>
      <c r="BC1012">
        <v>0</v>
      </c>
      <c r="BE1012">
        <v>0</v>
      </c>
      <c r="BF1012">
        <v>0</v>
      </c>
      <c r="BG1012">
        <v>0</v>
      </c>
      <c r="BH1012">
        <v>0</v>
      </c>
      <c r="BI1012">
        <v>0</v>
      </c>
      <c r="BJ1012">
        <v>61</v>
      </c>
      <c r="BK1012" t="s">
        <v>1001</v>
      </c>
      <c r="BL1012" t="s">
        <v>1002</v>
      </c>
      <c r="BM1012" t="s">
        <v>674</v>
      </c>
      <c r="BN1012" t="s">
        <v>758</v>
      </c>
      <c r="BO1012">
        <v>40</v>
      </c>
      <c r="BP1012">
        <v>0</v>
      </c>
      <c r="BQ1012">
        <v>1</v>
      </c>
      <c r="BR1012" t="s">
        <v>81</v>
      </c>
      <c r="BS1012">
        <v>50</v>
      </c>
      <c r="BT1012" t="s">
        <v>759</v>
      </c>
      <c r="BU1012">
        <v>1000</v>
      </c>
      <c r="BV1012">
        <v>369</v>
      </c>
      <c r="BW1012">
        <v>2</v>
      </c>
    </row>
    <row r="1013" spans="1:75" x14ac:dyDescent="0.15">
      <c r="A1013">
        <v>3</v>
      </c>
      <c r="B1013">
        <v>400501</v>
      </c>
      <c r="C1013">
        <v>1</v>
      </c>
      <c r="D1013" t="s">
        <v>713</v>
      </c>
      <c r="E1013">
        <v>20141126</v>
      </c>
      <c r="F1013">
        <v>1</v>
      </c>
      <c r="G1013" t="s">
        <v>472</v>
      </c>
      <c r="H1013">
        <v>1</v>
      </c>
      <c r="I1013" t="s">
        <v>710</v>
      </c>
      <c r="J1013">
        <v>0</v>
      </c>
      <c r="K1013">
        <v>0</v>
      </c>
      <c r="L1013">
        <v>2</v>
      </c>
      <c r="M1013" t="s">
        <v>1563</v>
      </c>
      <c r="N1013" t="s">
        <v>1564</v>
      </c>
      <c r="O1013" t="s">
        <v>614</v>
      </c>
      <c r="P1013">
        <v>5</v>
      </c>
      <c r="R1013">
        <v>0</v>
      </c>
      <c r="S1013">
        <v>0</v>
      </c>
      <c r="T1013">
        <v>0</v>
      </c>
      <c r="U1013">
        <v>0</v>
      </c>
      <c r="V1013">
        <v>0</v>
      </c>
      <c r="W1013">
        <v>0</v>
      </c>
      <c r="X1013">
        <v>0</v>
      </c>
      <c r="Y1013" t="s">
        <v>63</v>
      </c>
      <c r="Z1013">
        <v>1</v>
      </c>
      <c r="AA1013" t="s">
        <v>70</v>
      </c>
      <c r="AB1013" t="s">
        <v>477</v>
      </c>
      <c r="AC1013">
        <v>0</v>
      </c>
      <c r="AD1013" t="s">
        <v>478</v>
      </c>
      <c r="AE1013" t="s">
        <v>714</v>
      </c>
      <c r="AF1013">
        <v>0</v>
      </c>
      <c r="AG1013" t="s">
        <v>478</v>
      </c>
      <c r="AH1013" t="s">
        <v>94</v>
      </c>
      <c r="AI1013">
        <v>0.3</v>
      </c>
      <c r="AJ1013" t="s">
        <v>478</v>
      </c>
      <c r="AK1013" t="s">
        <v>148</v>
      </c>
      <c r="AL1013">
        <v>0.3</v>
      </c>
      <c r="AM1013" t="s">
        <v>478</v>
      </c>
      <c r="AN1013" t="s">
        <v>715</v>
      </c>
      <c r="AO1013">
        <v>0</v>
      </c>
      <c r="AP1013" t="s">
        <v>478</v>
      </c>
      <c r="AQ1013">
        <v>4</v>
      </c>
      <c r="AR1013" t="s">
        <v>530</v>
      </c>
      <c r="AS1013">
        <v>4</v>
      </c>
      <c r="AT1013" t="s">
        <v>531</v>
      </c>
      <c r="AU1013">
        <v>3</v>
      </c>
      <c r="AV1013" t="s">
        <v>484</v>
      </c>
      <c r="AW1013">
        <v>1</v>
      </c>
      <c r="AX1013" t="s">
        <v>482</v>
      </c>
      <c r="AY1013">
        <v>8</v>
      </c>
      <c r="BA1013">
        <v>2</v>
      </c>
      <c r="BC1013">
        <v>0</v>
      </c>
      <c r="BE1013">
        <v>0</v>
      </c>
      <c r="BF1013">
        <v>0</v>
      </c>
      <c r="BG1013">
        <v>0</v>
      </c>
      <c r="BH1013">
        <v>0</v>
      </c>
      <c r="BI1013">
        <v>0</v>
      </c>
      <c r="BJ1013">
        <v>22</v>
      </c>
      <c r="BK1013" t="s">
        <v>1565</v>
      </c>
      <c r="BL1013" t="s">
        <v>1566</v>
      </c>
      <c r="BM1013" t="s">
        <v>614</v>
      </c>
      <c r="BN1013" t="s">
        <v>758</v>
      </c>
      <c r="BO1013">
        <v>15</v>
      </c>
      <c r="BP1013">
        <v>0</v>
      </c>
      <c r="BQ1013">
        <v>1</v>
      </c>
      <c r="BR1013" t="s">
        <v>81</v>
      </c>
      <c r="BS1013">
        <v>50</v>
      </c>
      <c r="BT1013" t="s">
        <v>759</v>
      </c>
      <c r="BU1013">
        <v>200</v>
      </c>
      <c r="BV1013">
        <v>70</v>
      </c>
      <c r="BW1013">
        <v>2</v>
      </c>
    </row>
    <row r="1014" spans="1:75" x14ac:dyDescent="0.15">
      <c r="A1014">
        <v>3</v>
      </c>
      <c r="B1014">
        <v>400501</v>
      </c>
      <c r="C1014">
        <v>1</v>
      </c>
      <c r="D1014" t="s">
        <v>713</v>
      </c>
      <c r="E1014">
        <v>20141126</v>
      </c>
      <c r="F1014">
        <v>1</v>
      </c>
      <c r="G1014" t="s">
        <v>472</v>
      </c>
      <c r="H1014">
        <v>1</v>
      </c>
      <c r="I1014" t="s">
        <v>710</v>
      </c>
      <c r="J1014">
        <v>0</v>
      </c>
      <c r="K1014">
        <v>0</v>
      </c>
      <c r="L1014">
        <v>3</v>
      </c>
      <c r="M1014" t="s">
        <v>890</v>
      </c>
      <c r="N1014" t="s">
        <v>891</v>
      </c>
      <c r="O1014" t="s">
        <v>659</v>
      </c>
      <c r="P1014">
        <v>2</v>
      </c>
      <c r="R1014">
        <v>0</v>
      </c>
      <c r="S1014">
        <v>0</v>
      </c>
      <c r="T1014">
        <v>0</v>
      </c>
      <c r="U1014">
        <v>0</v>
      </c>
      <c r="V1014">
        <v>0</v>
      </c>
      <c r="W1014">
        <v>0</v>
      </c>
      <c r="X1014">
        <v>0</v>
      </c>
      <c r="Y1014" t="s">
        <v>63</v>
      </c>
      <c r="Z1014">
        <v>1</v>
      </c>
      <c r="AA1014" t="s">
        <v>70</v>
      </c>
      <c r="AB1014" t="s">
        <v>477</v>
      </c>
      <c r="AC1014">
        <v>0.1</v>
      </c>
      <c r="AD1014" t="s">
        <v>478</v>
      </c>
      <c r="AE1014" t="s">
        <v>714</v>
      </c>
      <c r="AF1014">
        <v>0</v>
      </c>
      <c r="AG1014" t="s">
        <v>478</v>
      </c>
      <c r="AH1014" t="s">
        <v>94</v>
      </c>
      <c r="AI1014">
        <v>0.3</v>
      </c>
      <c r="AJ1014" t="s">
        <v>478</v>
      </c>
      <c r="AK1014" t="s">
        <v>148</v>
      </c>
      <c r="AL1014">
        <v>0.1</v>
      </c>
      <c r="AM1014" t="s">
        <v>478</v>
      </c>
      <c r="AN1014" t="s">
        <v>715</v>
      </c>
      <c r="AO1014">
        <v>0</v>
      </c>
      <c r="AP1014" t="s">
        <v>478</v>
      </c>
      <c r="AQ1014">
        <v>4</v>
      </c>
      <c r="AR1014" t="s">
        <v>530</v>
      </c>
      <c r="AS1014">
        <v>4</v>
      </c>
      <c r="AT1014" t="s">
        <v>531</v>
      </c>
      <c r="AU1014">
        <v>3</v>
      </c>
      <c r="AV1014" t="s">
        <v>484</v>
      </c>
      <c r="AW1014">
        <v>1</v>
      </c>
      <c r="AX1014" t="s">
        <v>482</v>
      </c>
      <c r="AY1014">
        <v>8</v>
      </c>
      <c r="BA1014">
        <v>2</v>
      </c>
      <c r="BC1014">
        <v>0</v>
      </c>
      <c r="BE1014">
        <v>0</v>
      </c>
      <c r="BF1014">
        <v>0</v>
      </c>
      <c r="BG1014">
        <v>0</v>
      </c>
      <c r="BH1014">
        <v>0</v>
      </c>
      <c r="BI1014">
        <v>0</v>
      </c>
      <c r="BJ1014">
        <v>60</v>
      </c>
      <c r="BK1014" t="s">
        <v>892</v>
      </c>
      <c r="BL1014" t="s">
        <v>893</v>
      </c>
      <c r="BM1014" t="s">
        <v>659</v>
      </c>
      <c r="BN1014" t="s">
        <v>758</v>
      </c>
      <c r="BO1014">
        <v>5</v>
      </c>
      <c r="BP1014">
        <v>0</v>
      </c>
      <c r="BQ1014">
        <v>1</v>
      </c>
      <c r="BR1014" t="s">
        <v>81</v>
      </c>
      <c r="BS1014">
        <v>50</v>
      </c>
      <c r="BT1014" t="s">
        <v>759</v>
      </c>
      <c r="BU1014">
        <v>500</v>
      </c>
      <c r="BV1014">
        <v>160</v>
      </c>
      <c r="BW1014">
        <v>3</v>
      </c>
    </row>
    <row r="1015" spans="1:75" x14ac:dyDescent="0.15">
      <c r="A1015">
        <v>3</v>
      </c>
      <c r="B1015">
        <v>400501</v>
      </c>
      <c r="C1015">
        <v>1</v>
      </c>
      <c r="D1015" t="s">
        <v>713</v>
      </c>
      <c r="E1015">
        <v>20141126</v>
      </c>
      <c r="F1015">
        <v>1</v>
      </c>
      <c r="G1015" t="s">
        <v>472</v>
      </c>
      <c r="H1015">
        <v>1</v>
      </c>
      <c r="I1015" t="s">
        <v>710</v>
      </c>
      <c r="J1015">
        <v>0</v>
      </c>
      <c r="K1015">
        <v>0</v>
      </c>
      <c r="L1015">
        <v>4</v>
      </c>
      <c r="M1015" t="s">
        <v>503</v>
      </c>
      <c r="N1015" t="s">
        <v>504</v>
      </c>
      <c r="O1015" t="s">
        <v>505</v>
      </c>
      <c r="P1015">
        <v>1</v>
      </c>
      <c r="R1015">
        <v>0</v>
      </c>
      <c r="S1015">
        <v>0</v>
      </c>
      <c r="T1015">
        <v>0</v>
      </c>
      <c r="U1015">
        <v>0</v>
      </c>
      <c r="V1015">
        <v>0</v>
      </c>
      <c r="W1015">
        <v>0</v>
      </c>
      <c r="X1015">
        <v>0</v>
      </c>
      <c r="Y1015" t="s">
        <v>63</v>
      </c>
      <c r="Z1015">
        <v>18</v>
      </c>
      <c r="AA1015" t="s">
        <v>70</v>
      </c>
      <c r="AB1015" t="s">
        <v>477</v>
      </c>
      <c r="AC1015">
        <v>0</v>
      </c>
      <c r="AD1015" t="s">
        <v>478</v>
      </c>
      <c r="AE1015" t="s">
        <v>714</v>
      </c>
      <c r="AF1015">
        <v>2</v>
      </c>
      <c r="AG1015" t="s">
        <v>478</v>
      </c>
      <c r="AH1015" t="s">
        <v>94</v>
      </c>
      <c r="AI1015">
        <v>0</v>
      </c>
      <c r="AJ1015" t="s">
        <v>478</v>
      </c>
      <c r="AK1015" t="s">
        <v>148</v>
      </c>
      <c r="AL1015">
        <v>0</v>
      </c>
      <c r="AM1015" t="s">
        <v>478</v>
      </c>
      <c r="AN1015" t="s">
        <v>715</v>
      </c>
      <c r="AO1015">
        <v>0</v>
      </c>
      <c r="AP1015" t="s">
        <v>478</v>
      </c>
      <c r="AQ1015">
        <v>4</v>
      </c>
      <c r="AR1015" t="s">
        <v>530</v>
      </c>
      <c r="AS1015">
        <v>4</v>
      </c>
      <c r="AT1015" t="s">
        <v>531</v>
      </c>
      <c r="AU1015">
        <v>3</v>
      </c>
      <c r="AV1015" t="s">
        <v>484</v>
      </c>
      <c r="AW1015">
        <v>1</v>
      </c>
      <c r="AX1015" t="s">
        <v>482</v>
      </c>
      <c r="AY1015">
        <v>8</v>
      </c>
      <c r="BA1015">
        <v>2</v>
      </c>
      <c r="BC1015">
        <v>0</v>
      </c>
      <c r="BE1015">
        <v>0</v>
      </c>
      <c r="BF1015">
        <v>0</v>
      </c>
      <c r="BG1015">
        <v>0</v>
      </c>
      <c r="BH1015">
        <v>0</v>
      </c>
      <c r="BI1015">
        <v>0</v>
      </c>
      <c r="BJ1015">
        <v>141</v>
      </c>
      <c r="BK1015" t="s">
        <v>778</v>
      </c>
      <c r="BL1015" t="s">
        <v>779</v>
      </c>
      <c r="BM1015" t="s">
        <v>505</v>
      </c>
      <c r="BN1015" t="s">
        <v>758</v>
      </c>
      <c r="BO1015">
        <v>2</v>
      </c>
      <c r="BP1015">
        <v>0</v>
      </c>
      <c r="BQ1015">
        <v>1</v>
      </c>
      <c r="BR1015" t="s">
        <v>81</v>
      </c>
      <c r="BS1015">
        <v>50</v>
      </c>
      <c r="BT1015" t="s">
        <v>759</v>
      </c>
      <c r="BU1015">
        <v>1350</v>
      </c>
      <c r="BV1015">
        <v>394</v>
      </c>
      <c r="BW1015">
        <v>1</v>
      </c>
    </row>
    <row r="1016" spans="1:75" x14ac:dyDescent="0.15">
      <c r="A1016">
        <v>3</v>
      </c>
      <c r="B1016">
        <v>400501</v>
      </c>
      <c r="C1016">
        <v>1</v>
      </c>
      <c r="D1016" t="s">
        <v>713</v>
      </c>
      <c r="E1016">
        <v>20141126</v>
      </c>
      <c r="F1016">
        <v>1</v>
      </c>
      <c r="G1016" t="s">
        <v>472</v>
      </c>
      <c r="H1016">
        <v>1</v>
      </c>
      <c r="I1016" t="s">
        <v>710</v>
      </c>
      <c r="J1016">
        <v>0</v>
      </c>
      <c r="K1016">
        <v>0</v>
      </c>
      <c r="L1016">
        <v>5</v>
      </c>
      <c r="M1016" t="s">
        <v>692</v>
      </c>
      <c r="N1016" t="s">
        <v>693</v>
      </c>
      <c r="O1016" t="s">
        <v>694</v>
      </c>
      <c r="P1016">
        <v>0</v>
      </c>
      <c r="R1016">
        <v>0</v>
      </c>
      <c r="S1016">
        <v>0</v>
      </c>
      <c r="T1016">
        <v>0</v>
      </c>
      <c r="U1016">
        <v>0</v>
      </c>
      <c r="V1016">
        <v>0</v>
      </c>
      <c r="W1016">
        <v>0</v>
      </c>
      <c r="X1016">
        <v>0</v>
      </c>
      <c r="Y1016" t="s">
        <v>63</v>
      </c>
      <c r="Z1016">
        <v>0</v>
      </c>
      <c r="AA1016" t="s">
        <v>70</v>
      </c>
      <c r="AB1016" t="s">
        <v>477</v>
      </c>
      <c r="AC1016">
        <v>0</v>
      </c>
      <c r="AD1016" t="s">
        <v>478</v>
      </c>
      <c r="AE1016" t="s">
        <v>714</v>
      </c>
      <c r="AF1016">
        <v>0</v>
      </c>
      <c r="AG1016" t="s">
        <v>478</v>
      </c>
      <c r="AH1016" t="s">
        <v>94</v>
      </c>
      <c r="AI1016">
        <v>0</v>
      </c>
      <c r="AJ1016" t="s">
        <v>478</v>
      </c>
      <c r="AK1016" t="s">
        <v>148</v>
      </c>
      <c r="AL1016">
        <v>0</v>
      </c>
      <c r="AM1016" t="s">
        <v>478</v>
      </c>
      <c r="AN1016" t="s">
        <v>715</v>
      </c>
      <c r="AO1016">
        <v>0</v>
      </c>
      <c r="AP1016" t="s">
        <v>478</v>
      </c>
      <c r="AQ1016">
        <v>4</v>
      </c>
      <c r="AR1016" t="s">
        <v>530</v>
      </c>
      <c r="AS1016">
        <v>4</v>
      </c>
      <c r="AT1016" t="s">
        <v>531</v>
      </c>
      <c r="AU1016">
        <v>3</v>
      </c>
      <c r="AV1016" t="s">
        <v>484</v>
      </c>
      <c r="AW1016">
        <v>1</v>
      </c>
      <c r="AX1016" t="s">
        <v>482</v>
      </c>
      <c r="AY1016">
        <v>8</v>
      </c>
      <c r="BA1016">
        <v>2</v>
      </c>
      <c r="BC1016">
        <v>0</v>
      </c>
      <c r="BE1016">
        <v>0</v>
      </c>
      <c r="BF1016">
        <v>0</v>
      </c>
      <c r="BG1016">
        <v>0</v>
      </c>
      <c r="BH1016">
        <v>0</v>
      </c>
      <c r="BI1016">
        <v>0</v>
      </c>
      <c r="BJ1016">
        <v>180</v>
      </c>
      <c r="BK1016" t="s">
        <v>954</v>
      </c>
      <c r="BL1016" t="s">
        <v>695</v>
      </c>
      <c r="BM1016" t="s">
        <v>694</v>
      </c>
      <c r="BN1016" t="s">
        <v>758</v>
      </c>
      <c r="BO1016">
        <v>0</v>
      </c>
      <c r="BP1016">
        <v>0</v>
      </c>
      <c r="BQ1016">
        <v>1</v>
      </c>
      <c r="BR1016" t="s">
        <v>81</v>
      </c>
      <c r="BS1016">
        <v>50</v>
      </c>
      <c r="BT1016" t="s">
        <v>759</v>
      </c>
      <c r="BU1016">
        <v>300</v>
      </c>
      <c r="BV1016">
        <v>335</v>
      </c>
      <c r="BW1016">
        <v>1</v>
      </c>
    </row>
    <row r="1017" spans="1:75" x14ac:dyDescent="0.15">
      <c r="A1017">
        <v>3</v>
      </c>
      <c r="B1017">
        <v>400501</v>
      </c>
      <c r="C1017">
        <v>1</v>
      </c>
      <c r="D1017" t="s">
        <v>713</v>
      </c>
      <c r="E1017">
        <v>20141126</v>
      </c>
      <c r="F1017">
        <v>1</v>
      </c>
      <c r="G1017" t="s">
        <v>472</v>
      </c>
      <c r="H1017">
        <v>1</v>
      </c>
      <c r="I1017" t="s">
        <v>710</v>
      </c>
      <c r="J1017">
        <v>0</v>
      </c>
      <c r="K1017">
        <v>0</v>
      </c>
      <c r="L1017">
        <v>6</v>
      </c>
      <c r="M1017" t="s">
        <v>510</v>
      </c>
      <c r="N1017" t="s">
        <v>511</v>
      </c>
      <c r="O1017" t="s">
        <v>512</v>
      </c>
      <c r="P1017">
        <v>1</v>
      </c>
      <c r="R1017">
        <v>0</v>
      </c>
      <c r="S1017">
        <v>0</v>
      </c>
      <c r="T1017">
        <v>0</v>
      </c>
      <c r="U1017">
        <v>0</v>
      </c>
      <c r="V1017">
        <v>0</v>
      </c>
      <c r="W1017">
        <v>0</v>
      </c>
      <c r="X1017">
        <v>0</v>
      </c>
      <c r="Y1017" t="s">
        <v>63</v>
      </c>
      <c r="Z1017">
        <v>6</v>
      </c>
      <c r="AA1017" t="s">
        <v>70</v>
      </c>
      <c r="AB1017" t="s">
        <v>477</v>
      </c>
      <c r="AC1017">
        <v>0.6</v>
      </c>
      <c r="AD1017" t="s">
        <v>478</v>
      </c>
      <c r="AE1017" t="s">
        <v>714</v>
      </c>
      <c r="AF1017">
        <v>0</v>
      </c>
      <c r="AG1017" t="s">
        <v>478</v>
      </c>
      <c r="AH1017" t="s">
        <v>94</v>
      </c>
      <c r="AI1017">
        <v>0.8</v>
      </c>
      <c r="AJ1017" t="s">
        <v>478</v>
      </c>
      <c r="AK1017" t="s">
        <v>148</v>
      </c>
      <c r="AL1017">
        <v>0</v>
      </c>
      <c r="AM1017" t="s">
        <v>478</v>
      </c>
      <c r="AN1017" t="s">
        <v>715</v>
      </c>
      <c r="AO1017">
        <v>1.2</v>
      </c>
      <c r="AP1017" t="s">
        <v>478</v>
      </c>
      <c r="AQ1017">
        <v>4</v>
      </c>
      <c r="AR1017" t="s">
        <v>530</v>
      </c>
      <c r="AS1017">
        <v>4</v>
      </c>
      <c r="AT1017" t="s">
        <v>531</v>
      </c>
      <c r="AU1017">
        <v>3</v>
      </c>
      <c r="AV1017" t="s">
        <v>484</v>
      </c>
      <c r="AW1017">
        <v>1</v>
      </c>
      <c r="AX1017" t="s">
        <v>482</v>
      </c>
      <c r="AY1017">
        <v>8</v>
      </c>
      <c r="BA1017">
        <v>2</v>
      </c>
      <c r="BC1017">
        <v>0</v>
      </c>
      <c r="BE1017">
        <v>0</v>
      </c>
      <c r="BF1017">
        <v>0</v>
      </c>
      <c r="BG1017">
        <v>0</v>
      </c>
      <c r="BH1017">
        <v>0</v>
      </c>
      <c r="BI1017">
        <v>0</v>
      </c>
      <c r="BJ1017">
        <v>171</v>
      </c>
      <c r="BK1017" t="s">
        <v>833</v>
      </c>
      <c r="BL1017" t="s">
        <v>834</v>
      </c>
      <c r="BM1017" t="s">
        <v>512</v>
      </c>
      <c r="BN1017" t="s">
        <v>758</v>
      </c>
      <c r="BO1017">
        <v>8</v>
      </c>
      <c r="BP1017">
        <v>0</v>
      </c>
      <c r="BQ1017">
        <v>1</v>
      </c>
      <c r="BR1017" t="s">
        <v>81</v>
      </c>
      <c r="BS1017">
        <v>50</v>
      </c>
      <c r="BT1017" t="s">
        <v>759</v>
      </c>
      <c r="BU1017">
        <v>1800</v>
      </c>
      <c r="BV1017">
        <v>333</v>
      </c>
      <c r="BW1017">
        <v>1</v>
      </c>
    </row>
    <row r="1018" spans="1:75" x14ac:dyDescent="0.15">
      <c r="A1018">
        <v>3</v>
      </c>
      <c r="B1018">
        <v>400501</v>
      </c>
      <c r="C1018">
        <v>1</v>
      </c>
      <c r="D1018" t="s">
        <v>713</v>
      </c>
      <c r="E1018">
        <v>20141126</v>
      </c>
      <c r="F1018">
        <v>1</v>
      </c>
      <c r="G1018" t="s">
        <v>472</v>
      </c>
      <c r="H1018">
        <v>1</v>
      </c>
      <c r="I1018" t="s">
        <v>710</v>
      </c>
      <c r="J1018">
        <v>0</v>
      </c>
      <c r="K1018">
        <v>0</v>
      </c>
      <c r="L1018">
        <v>7</v>
      </c>
      <c r="M1018" t="s">
        <v>558</v>
      </c>
      <c r="N1018" t="s">
        <v>559</v>
      </c>
      <c r="O1018" t="s">
        <v>560</v>
      </c>
      <c r="P1018">
        <v>1</v>
      </c>
      <c r="R1018">
        <v>0</v>
      </c>
      <c r="S1018">
        <v>0</v>
      </c>
      <c r="T1018">
        <v>0</v>
      </c>
      <c r="U1018">
        <v>0</v>
      </c>
      <c r="V1018">
        <v>0</v>
      </c>
      <c r="W1018">
        <v>0</v>
      </c>
      <c r="X1018">
        <v>0</v>
      </c>
      <c r="Y1018" t="s">
        <v>63</v>
      </c>
      <c r="Z1018">
        <v>23</v>
      </c>
      <c r="AA1018" t="s">
        <v>70</v>
      </c>
      <c r="AB1018" t="s">
        <v>477</v>
      </c>
      <c r="AC1018">
        <v>0</v>
      </c>
      <c r="AD1018" t="s">
        <v>478</v>
      </c>
      <c r="AE1018" t="s">
        <v>714</v>
      </c>
      <c r="AF1018">
        <v>0</v>
      </c>
      <c r="AG1018" t="s">
        <v>478</v>
      </c>
      <c r="AH1018" t="s">
        <v>94</v>
      </c>
      <c r="AI1018">
        <v>6</v>
      </c>
      <c r="AJ1018" t="s">
        <v>478</v>
      </c>
      <c r="AK1018" t="s">
        <v>148</v>
      </c>
      <c r="AL1018">
        <v>0</v>
      </c>
      <c r="AM1018" t="s">
        <v>478</v>
      </c>
      <c r="AN1018" t="s">
        <v>715</v>
      </c>
      <c r="AO1018">
        <v>0</v>
      </c>
      <c r="AP1018" t="s">
        <v>478</v>
      </c>
      <c r="AQ1018">
        <v>4</v>
      </c>
      <c r="AR1018" t="s">
        <v>530</v>
      </c>
      <c r="AS1018">
        <v>4</v>
      </c>
      <c r="AT1018" t="s">
        <v>531</v>
      </c>
      <c r="AU1018">
        <v>3</v>
      </c>
      <c r="AV1018" t="s">
        <v>484</v>
      </c>
      <c r="AW1018">
        <v>1</v>
      </c>
      <c r="AX1018" t="s">
        <v>482</v>
      </c>
      <c r="AY1018">
        <v>8</v>
      </c>
      <c r="BA1018">
        <v>2</v>
      </c>
      <c r="BC1018">
        <v>0</v>
      </c>
      <c r="BE1018">
        <v>0</v>
      </c>
      <c r="BF1018">
        <v>0</v>
      </c>
      <c r="BG1018">
        <v>0</v>
      </c>
      <c r="BH1018">
        <v>0</v>
      </c>
      <c r="BI1018">
        <v>0</v>
      </c>
      <c r="BJ1018">
        <v>30</v>
      </c>
      <c r="BK1018" t="s">
        <v>831</v>
      </c>
      <c r="BL1018" t="s">
        <v>832</v>
      </c>
      <c r="BM1018" t="s">
        <v>560</v>
      </c>
      <c r="BN1018" t="s">
        <v>758</v>
      </c>
      <c r="BO1018">
        <v>6</v>
      </c>
      <c r="BP1018">
        <v>0</v>
      </c>
      <c r="BQ1018">
        <v>1</v>
      </c>
      <c r="BR1018" t="s">
        <v>81</v>
      </c>
      <c r="BS1018">
        <v>50</v>
      </c>
      <c r="BT1018" t="s">
        <v>759</v>
      </c>
      <c r="BU1018">
        <v>1000</v>
      </c>
      <c r="BV1018">
        <v>220</v>
      </c>
      <c r="BW1018">
        <v>1</v>
      </c>
    </row>
    <row r="1019" spans="1:75" x14ac:dyDescent="0.15">
      <c r="A1019">
        <v>3</v>
      </c>
      <c r="B1019">
        <v>400501</v>
      </c>
      <c r="C1019">
        <v>1</v>
      </c>
      <c r="D1019" t="s">
        <v>713</v>
      </c>
      <c r="E1019">
        <v>20141126</v>
      </c>
      <c r="F1019">
        <v>1</v>
      </c>
      <c r="G1019" t="s">
        <v>472</v>
      </c>
      <c r="H1019">
        <v>1</v>
      </c>
      <c r="I1019" t="s">
        <v>710</v>
      </c>
      <c r="J1019">
        <v>0</v>
      </c>
      <c r="K1019">
        <v>0</v>
      </c>
      <c r="L1019">
        <v>8</v>
      </c>
      <c r="M1019" t="s">
        <v>513</v>
      </c>
      <c r="N1019" t="s">
        <v>514</v>
      </c>
      <c r="O1019" t="s">
        <v>515</v>
      </c>
      <c r="P1019">
        <v>2</v>
      </c>
      <c r="R1019">
        <v>0</v>
      </c>
      <c r="S1019">
        <v>0</v>
      </c>
      <c r="T1019">
        <v>0</v>
      </c>
      <c r="U1019">
        <v>0</v>
      </c>
      <c r="V1019">
        <v>0</v>
      </c>
      <c r="W1019">
        <v>0</v>
      </c>
      <c r="X1019">
        <v>0</v>
      </c>
      <c r="Y1019" t="s">
        <v>63</v>
      </c>
      <c r="Z1019">
        <v>9</v>
      </c>
      <c r="AA1019" t="s">
        <v>70</v>
      </c>
      <c r="AB1019" t="s">
        <v>477</v>
      </c>
      <c r="AC1019">
        <v>0</v>
      </c>
      <c r="AD1019" t="s">
        <v>478</v>
      </c>
      <c r="AE1019" t="s">
        <v>714</v>
      </c>
      <c r="AF1019">
        <v>1</v>
      </c>
      <c r="AG1019" t="s">
        <v>478</v>
      </c>
      <c r="AH1019" t="s">
        <v>94</v>
      </c>
      <c r="AI1019">
        <v>0</v>
      </c>
      <c r="AJ1019" t="s">
        <v>478</v>
      </c>
      <c r="AK1019" t="s">
        <v>148</v>
      </c>
      <c r="AL1019">
        <v>0</v>
      </c>
      <c r="AM1019" t="s">
        <v>478</v>
      </c>
      <c r="AN1019" t="s">
        <v>715</v>
      </c>
      <c r="AO1019">
        <v>0</v>
      </c>
      <c r="AP1019" t="s">
        <v>478</v>
      </c>
      <c r="AQ1019">
        <v>4</v>
      </c>
      <c r="AR1019" t="s">
        <v>530</v>
      </c>
      <c r="AS1019">
        <v>4</v>
      </c>
      <c r="AT1019" t="s">
        <v>531</v>
      </c>
      <c r="AU1019">
        <v>3</v>
      </c>
      <c r="AV1019" t="s">
        <v>484</v>
      </c>
      <c r="AW1019">
        <v>1</v>
      </c>
      <c r="AX1019" t="s">
        <v>482</v>
      </c>
      <c r="AY1019">
        <v>8</v>
      </c>
      <c r="BA1019">
        <v>2</v>
      </c>
      <c r="BC1019">
        <v>0</v>
      </c>
      <c r="BE1019">
        <v>0</v>
      </c>
      <c r="BF1019">
        <v>0</v>
      </c>
      <c r="BG1019">
        <v>0</v>
      </c>
      <c r="BH1019">
        <v>0</v>
      </c>
      <c r="BI1019">
        <v>0</v>
      </c>
      <c r="BJ1019">
        <v>141</v>
      </c>
      <c r="BK1019" t="s">
        <v>934</v>
      </c>
      <c r="BL1019" t="s">
        <v>935</v>
      </c>
      <c r="BM1019" t="s">
        <v>515</v>
      </c>
      <c r="BN1019" t="s">
        <v>758</v>
      </c>
      <c r="BO1019">
        <v>1</v>
      </c>
      <c r="BP1019">
        <v>0</v>
      </c>
      <c r="BQ1019">
        <v>1</v>
      </c>
      <c r="BR1019" t="s">
        <v>81</v>
      </c>
      <c r="BS1019">
        <v>50</v>
      </c>
      <c r="BT1019" t="s">
        <v>759</v>
      </c>
      <c r="BU1019">
        <v>200</v>
      </c>
      <c r="BV1019">
        <v>362</v>
      </c>
      <c r="BW1019">
        <v>1</v>
      </c>
    </row>
    <row r="1020" spans="1:75" x14ac:dyDescent="0.15">
      <c r="A1020">
        <v>3</v>
      </c>
      <c r="B1020">
        <v>400501</v>
      </c>
      <c r="C1020">
        <v>1</v>
      </c>
      <c r="D1020" t="s">
        <v>713</v>
      </c>
      <c r="E1020">
        <v>20141126</v>
      </c>
      <c r="F1020">
        <v>1</v>
      </c>
      <c r="G1020" t="s">
        <v>472</v>
      </c>
      <c r="H1020">
        <v>1</v>
      </c>
      <c r="I1020" t="s">
        <v>710</v>
      </c>
      <c r="J1020">
        <v>0</v>
      </c>
      <c r="K1020">
        <v>0</v>
      </c>
      <c r="L1020">
        <v>1</v>
      </c>
      <c r="M1020" t="s">
        <v>816</v>
      </c>
      <c r="N1020" t="s">
        <v>817</v>
      </c>
      <c r="O1020" t="s">
        <v>818</v>
      </c>
      <c r="P1020">
        <v>29</v>
      </c>
      <c r="R1020">
        <v>0</v>
      </c>
      <c r="S1020">
        <v>0</v>
      </c>
      <c r="T1020">
        <v>0</v>
      </c>
      <c r="U1020">
        <v>0</v>
      </c>
      <c r="V1020">
        <v>0</v>
      </c>
      <c r="W1020">
        <v>0</v>
      </c>
      <c r="X1020">
        <v>0</v>
      </c>
      <c r="Y1020" t="s">
        <v>63</v>
      </c>
      <c r="Z1020">
        <v>245</v>
      </c>
      <c r="AA1020" t="s">
        <v>70</v>
      </c>
      <c r="AB1020" t="s">
        <v>477</v>
      </c>
      <c r="AC1020">
        <v>4.8</v>
      </c>
      <c r="AD1020" t="s">
        <v>478</v>
      </c>
      <c r="AE1020" t="s">
        <v>714</v>
      </c>
      <c r="AF1020">
        <v>1.9</v>
      </c>
      <c r="AG1020" t="s">
        <v>478</v>
      </c>
      <c r="AH1020" t="s">
        <v>94</v>
      </c>
      <c r="AI1020">
        <v>51.7</v>
      </c>
      <c r="AJ1020" t="s">
        <v>478</v>
      </c>
      <c r="AK1020" t="s">
        <v>148</v>
      </c>
      <c r="AL1020">
        <v>2.1</v>
      </c>
      <c r="AM1020" t="s">
        <v>478</v>
      </c>
      <c r="AN1020" t="s">
        <v>715</v>
      </c>
      <c r="AO1020">
        <v>0</v>
      </c>
      <c r="AP1020" t="s">
        <v>478</v>
      </c>
      <c r="AQ1020">
        <v>1</v>
      </c>
      <c r="AR1020" t="s">
        <v>524</v>
      </c>
      <c r="AS1020">
        <v>14</v>
      </c>
      <c r="AT1020" t="s">
        <v>487</v>
      </c>
      <c r="AU1020">
        <v>7</v>
      </c>
      <c r="AV1020" t="s">
        <v>487</v>
      </c>
      <c r="AW1020">
        <v>1</v>
      </c>
      <c r="AX1020" t="s">
        <v>482</v>
      </c>
      <c r="AY1020">
        <v>0</v>
      </c>
      <c r="BA1020">
        <v>0</v>
      </c>
      <c r="BC1020">
        <v>0</v>
      </c>
      <c r="BE1020">
        <v>0</v>
      </c>
      <c r="BF1020">
        <v>0</v>
      </c>
      <c r="BJ1020">
        <v>10</v>
      </c>
      <c r="BN1020" t="s">
        <v>819</v>
      </c>
      <c r="BO1020">
        <v>70</v>
      </c>
      <c r="BP1020">
        <v>0</v>
      </c>
      <c r="BQ1020">
        <v>1</v>
      </c>
      <c r="BR1020" t="s">
        <v>81</v>
      </c>
      <c r="BS1020">
        <v>1</v>
      </c>
      <c r="BT1020" t="s">
        <v>81</v>
      </c>
      <c r="BU1020">
        <v>1</v>
      </c>
      <c r="BV1020">
        <v>0.41</v>
      </c>
      <c r="BW1020">
        <v>1</v>
      </c>
    </row>
    <row r="1021" spans="1:75" x14ac:dyDescent="0.15">
      <c r="A1021">
        <v>3</v>
      </c>
      <c r="B1021">
        <v>400501</v>
      </c>
      <c r="C1021">
        <v>1</v>
      </c>
      <c r="D1021" t="s">
        <v>713</v>
      </c>
      <c r="E1021">
        <v>20141126</v>
      </c>
      <c r="F1021">
        <v>1</v>
      </c>
      <c r="G1021" t="s">
        <v>472</v>
      </c>
      <c r="H1021">
        <v>1</v>
      </c>
      <c r="I1021" t="s">
        <v>710</v>
      </c>
      <c r="J1021">
        <v>0</v>
      </c>
      <c r="K1021">
        <v>0</v>
      </c>
      <c r="L1021">
        <v>1</v>
      </c>
      <c r="M1021" t="s">
        <v>551</v>
      </c>
      <c r="N1021" t="s">
        <v>552</v>
      </c>
      <c r="O1021" t="s">
        <v>553</v>
      </c>
      <c r="P1021">
        <v>3</v>
      </c>
      <c r="R1021">
        <v>0</v>
      </c>
      <c r="S1021">
        <v>0</v>
      </c>
      <c r="T1021">
        <v>0</v>
      </c>
      <c r="U1021">
        <v>0</v>
      </c>
      <c r="V1021">
        <v>0</v>
      </c>
      <c r="W1021">
        <v>0</v>
      </c>
      <c r="X1021">
        <v>0</v>
      </c>
      <c r="Y1021" t="s">
        <v>63</v>
      </c>
      <c r="Z1021">
        <v>22</v>
      </c>
      <c r="AA1021" t="s">
        <v>70</v>
      </c>
      <c r="AB1021" t="s">
        <v>477</v>
      </c>
      <c r="AC1021">
        <v>1.6</v>
      </c>
      <c r="AD1021" t="s">
        <v>478</v>
      </c>
      <c r="AE1021" t="s">
        <v>714</v>
      </c>
      <c r="AF1021">
        <v>0.7</v>
      </c>
      <c r="AG1021" t="s">
        <v>478</v>
      </c>
      <c r="AH1021" t="s">
        <v>94</v>
      </c>
      <c r="AI1021">
        <v>2.5</v>
      </c>
      <c r="AJ1021" t="s">
        <v>478</v>
      </c>
      <c r="AK1021" t="s">
        <v>148</v>
      </c>
      <c r="AL1021">
        <v>0.5</v>
      </c>
      <c r="AM1021" t="s">
        <v>478</v>
      </c>
      <c r="AN1021" t="s">
        <v>715</v>
      </c>
      <c r="AO1021">
        <v>1.6</v>
      </c>
      <c r="AP1021" t="s">
        <v>478</v>
      </c>
      <c r="AQ1021">
        <v>5</v>
      </c>
      <c r="AR1021" t="s">
        <v>528</v>
      </c>
      <c r="AS1021">
        <v>13</v>
      </c>
      <c r="AT1021" t="s">
        <v>529</v>
      </c>
      <c r="AU1021">
        <v>7</v>
      </c>
      <c r="AV1021" t="s">
        <v>487</v>
      </c>
      <c r="AW1021">
        <v>4</v>
      </c>
      <c r="AX1021" t="s">
        <v>487</v>
      </c>
      <c r="AY1021">
        <v>0</v>
      </c>
      <c r="BA1021">
        <v>0</v>
      </c>
      <c r="BC1021">
        <v>0</v>
      </c>
      <c r="BE1021">
        <v>0</v>
      </c>
      <c r="BF1021">
        <v>0</v>
      </c>
      <c r="BG1021">
        <v>0</v>
      </c>
      <c r="BH1021">
        <v>0</v>
      </c>
      <c r="BI1021">
        <v>0</v>
      </c>
      <c r="BJ1021">
        <v>46</v>
      </c>
      <c r="BK1021" t="s">
        <v>820</v>
      </c>
      <c r="BL1021" t="s">
        <v>821</v>
      </c>
      <c r="BM1021" t="s">
        <v>553</v>
      </c>
      <c r="BN1021" t="s">
        <v>758</v>
      </c>
      <c r="BO1021">
        <v>12</v>
      </c>
      <c r="BP1021">
        <v>0</v>
      </c>
      <c r="BQ1021">
        <v>1</v>
      </c>
      <c r="BR1021" t="s">
        <v>81</v>
      </c>
      <c r="BS1021">
        <v>50</v>
      </c>
      <c r="BT1021" t="s">
        <v>759</v>
      </c>
      <c r="BU1021">
        <v>1000</v>
      </c>
      <c r="BV1021">
        <v>255</v>
      </c>
      <c r="BW1021">
        <v>1</v>
      </c>
    </row>
    <row r="1022" spans="1:75" x14ac:dyDescent="0.15">
      <c r="A1022">
        <v>3</v>
      </c>
      <c r="B1022">
        <v>400501</v>
      </c>
      <c r="C1022">
        <v>1</v>
      </c>
      <c r="D1022" t="s">
        <v>713</v>
      </c>
      <c r="E1022">
        <v>20141126</v>
      </c>
      <c r="F1022">
        <v>1</v>
      </c>
      <c r="G1022" t="s">
        <v>472</v>
      </c>
      <c r="H1022">
        <v>1</v>
      </c>
      <c r="I1022" t="s">
        <v>710</v>
      </c>
      <c r="J1022">
        <v>0</v>
      </c>
      <c r="K1022">
        <v>0</v>
      </c>
      <c r="L1022">
        <v>2</v>
      </c>
      <c r="M1022" t="s">
        <v>786</v>
      </c>
      <c r="N1022" t="s">
        <v>787</v>
      </c>
      <c r="O1022" t="s">
        <v>788</v>
      </c>
      <c r="P1022">
        <v>1</v>
      </c>
      <c r="R1022">
        <v>0</v>
      </c>
      <c r="S1022">
        <v>0</v>
      </c>
      <c r="T1022">
        <v>0</v>
      </c>
      <c r="U1022">
        <v>0</v>
      </c>
      <c r="V1022">
        <v>0</v>
      </c>
      <c r="W1022">
        <v>0</v>
      </c>
      <c r="X1022">
        <v>0</v>
      </c>
      <c r="Y1022" t="s">
        <v>63</v>
      </c>
      <c r="Z1022">
        <v>2</v>
      </c>
      <c r="AA1022" t="s">
        <v>70</v>
      </c>
      <c r="AB1022" t="s">
        <v>477</v>
      </c>
      <c r="AC1022">
        <v>0.3</v>
      </c>
      <c r="AD1022" t="s">
        <v>478</v>
      </c>
      <c r="AE1022" t="s">
        <v>714</v>
      </c>
      <c r="AF1022">
        <v>0</v>
      </c>
      <c r="AG1022" t="s">
        <v>478</v>
      </c>
      <c r="AH1022" t="s">
        <v>94</v>
      </c>
      <c r="AI1022">
        <v>0.2</v>
      </c>
      <c r="AJ1022" t="s">
        <v>478</v>
      </c>
      <c r="AK1022" t="s">
        <v>148</v>
      </c>
      <c r="AL1022">
        <v>0</v>
      </c>
      <c r="AM1022" t="s">
        <v>478</v>
      </c>
      <c r="AN1022" t="s">
        <v>715</v>
      </c>
      <c r="AO1022">
        <v>0.5</v>
      </c>
      <c r="AP1022" t="s">
        <v>478</v>
      </c>
      <c r="AQ1022">
        <v>5</v>
      </c>
      <c r="AR1022" t="s">
        <v>528</v>
      </c>
      <c r="AS1022">
        <v>13</v>
      </c>
      <c r="AT1022" t="s">
        <v>529</v>
      </c>
      <c r="AU1022">
        <v>7</v>
      </c>
      <c r="AV1022" t="s">
        <v>487</v>
      </c>
      <c r="AW1022">
        <v>4</v>
      </c>
      <c r="AX1022" t="s">
        <v>487</v>
      </c>
      <c r="AY1022">
        <v>0</v>
      </c>
      <c r="BA1022">
        <v>0</v>
      </c>
      <c r="BC1022">
        <v>0</v>
      </c>
      <c r="BE1022">
        <v>0</v>
      </c>
      <c r="BF1022">
        <v>0</v>
      </c>
      <c r="BG1022">
        <v>0</v>
      </c>
      <c r="BH1022">
        <v>0</v>
      </c>
      <c r="BI1022">
        <v>0</v>
      </c>
      <c r="BJ1022">
        <v>179</v>
      </c>
      <c r="BK1022" t="s">
        <v>789</v>
      </c>
      <c r="BL1022" t="s">
        <v>790</v>
      </c>
      <c r="BM1022" t="s">
        <v>788</v>
      </c>
      <c r="BN1022" t="s">
        <v>758</v>
      </c>
      <c r="BO1022">
        <v>1</v>
      </c>
      <c r="BP1022">
        <v>0</v>
      </c>
      <c r="BQ1022">
        <v>1</v>
      </c>
      <c r="BR1022" t="s">
        <v>81</v>
      </c>
      <c r="BS1022">
        <v>50</v>
      </c>
      <c r="BT1022" t="s">
        <v>759</v>
      </c>
      <c r="BU1022">
        <v>1000</v>
      </c>
      <c r="BV1022">
        <v>539</v>
      </c>
      <c r="BW1022">
        <v>1</v>
      </c>
    </row>
    <row r="1023" spans="1:75" x14ac:dyDescent="0.15">
      <c r="A1023">
        <v>3</v>
      </c>
      <c r="B1023">
        <v>400501</v>
      </c>
      <c r="C1023">
        <v>1</v>
      </c>
      <c r="D1023" t="s">
        <v>713</v>
      </c>
      <c r="E1023">
        <v>20141126</v>
      </c>
      <c r="F1023">
        <v>1</v>
      </c>
      <c r="G1023" t="s">
        <v>472</v>
      </c>
      <c r="H1023">
        <v>1</v>
      </c>
      <c r="I1023" t="s">
        <v>710</v>
      </c>
      <c r="J1023">
        <v>0</v>
      </c>
      <c r="K1023">
        <v>0</v>
      </c>
      <c r="L1023">
        <v>3</v>
      </c>
      <c r="M1023" t="s">
        <v>661</v>
      </c>
      <c r="N1023" t="s">
        <v>662</v>
      </c>
      <c r="O1023" t="s">
        <v>663</v>
      </c>
      <c r="P1023">
        <v>4</v>
      </c>
      <c r="R1023">
        <v>0</v>
      </c>
      <c r="S1023">
        <v>0</v>
      </c>
      <c r="T1023">
        <v>0</v>
      </c>
      <c r="U1023">
        <v>0</v>
      </c>
      <c r="V1023">
        <v>0</v>
      </c>
      <c r="W1023">
        <v>0</v>
      </c>
      <c r="X1023">
        <v>0</v>
      </c>
      <c r="Y1023" t="s">
        <v>63</v>
      </c>
      <c r="Z1023">
        <v>1</v>
      </c>
      <c r="AA1023" t="s">
        <v>70</v>
      </c>
      <c r="AB1023" t="s">
        <v>477</v>
      </c>
      <c r="AC1023">
        <v>0.1</v>
      </c>
      <c r="AD1023" t="s">
        <v>478</v>
      </c>
      <c r="AE1023" t="s">
        <v>714</v>
      </c>
      <c r="AF1023">
        <v>0</v>
      </c>
      <c r="AG1023" t="s">
        <v>478</v>
      </c>
      <c r="AH1023" t="s">
        <v>94</v>
      </c>
      <c r="AI1023">
        <v>0.4</v>
      </c>
      <c r="AJ1023" t="s">
        <v>478</v>
      </c>
      <c r="AK1023" t="s">
        <v>148</v>
      </c>
      <c r="AL1023">
        <v>0.2</v>
      </c>
      <c r="AM1023" t="s">
        <v>478</v>
      </c>
      <c r="AN1023" t="s">
        <v>715</v>
      </c>
      <c r="AO1023">
        <v>0</v>
      </c>
      <c r="AP1023" t="s">
        <v>478</v>
      </c>
      <c r="AQ1023">
        <v>5</v>
      </c>
      <c r="AR1023" t="s">
        <v>528</v>
      </c>
      <c r="AS1023">
        <v>13</v>
      </c>
      <c r="AT1023" t="s">
        <v>529</v>
      </c>
      <c r="AU1023">
        <v>7</v>
      </c>
      <c r="AV1023" t="s">
        <v>487</v>
      </c>
      <c r="AW1023">
        <v>4</v>
      </c>
      <c r="AX1023" t="s">
        <v>487</v>
      </c>
      <c r="AY1023">
        <v>0</v>
      </c>
      <c r="BA1023">
        <v>0</v>
      </c>
      <c r="BC1023">
        <v>0</v>
      </c>
      <c r="BE1023">
        <v>0</v>
      </c>
      <c r="BF1023">
        <v>0</v>
      </c>
      <c r="BG1023">
        <v>0</v>
      </c>
      <c r="BH1023">
        <v>0</v>
      </c>
      <c r="BI1023">
        <v>0</v>
      </c>
      <c r="BJ1023">
        <v>80</v>
      </c>
      <c r="BK1023" t="s">
        <v>664</v>
      </c>
      <c r="BL1023" t="s">
        <v>841</v>
      </c>
      <c r="BM1023" t="s">
        <v>663</v>
      </c>
      <c r="BN1023" t="s">
        <v>758</v>
      </c>
      <c r="BO1023">
        <v>5</v>
      </c>
      <c r="BP1023">
        <v>0</v>
      </c>
      <c r="BQ1023">
        <v>1</v>
      </c>
      <c r="BR1023" t="s">
        <v>81</v>
      </c>
      <c r="BS1023">
        <v>50</v>
      </c>
      <c r="BT1023" t="s">
        <v>759</v>
      </c>
      <c r="BU1023">
        <v>100</v>
      </c>
      <c r="BV1023">
        <v>73</v>
      </c>
      <c r="BW1023">
        <v>2</v>
      </c>
    </row>
    <row r="1024" spans="1:75" x14ac:dyDescent="0.15">
      <c r="A1024">
        <v>3</v>
      </c>
      <c r="B1024">
        <v>400501</v>
      </c>
      <c r="C1024">
        <v>1</v>
      </c>
      <c r="D1024" t="s">
        <v>713</v>
      </c>
      <c r="E1024">
        <v>20141126</v>
      </c>
      <c r="F1024">
        <v>1</v>
      </c>
      <c r="G1024" t="s">
        <v>472</v>
      </c>
      <c r="H1024">
        <v>1</v>
      </c>
      <c r="I1024" t="s">
        <v>710</v>
      </c>
      <c r="J1024">
        <v>0</v>
      </c>
      <c r="K1024">
        <v>0</v>
      </c>
      <c r="L1024">
        <v>4</v>
      </c>
      <c r="M1024" t="s">
        <v>792</v>
      </c>
      <c r="N1024" t="s">
        <v>793</v>
      </c>
      <c r="O1024" t="s">
        <v>549</v>
      </c>
      <c r="P1024">
        <v>2</v>
      </c>
      <c r="R1024">
        <v>0</v>
      </c>
      <c r="S1024">
        <v>0</v>
      </c>
      <c r="T1024">
        <v>0</v>
      </c>
      <c r="U1024">
        <v>0</v>
      </c>
      <c r="V1024">
        <v>0</v>
      </c>
      <c r="W1024">
        <v>0</v>
      </c>
      <c r="X1024">
        <v>0</v>
      </c>
      <c r="Y1024" t="s">
        <v>63</v>
      </c>
      <c r="Z1024">
        <v>19</v>
      </c>
      <c r="AA1024" t="s">
        <v>70</v>
      </c>
      <c r="AB1024" t="s">
        <v>477</v>
      </c>
      <c r="AC1024">
        <v>0.9</v>
      </c>
      <c r="AD1024" t="s">
        <v>478</v>
      </c>
      <c r="AE1024" t="s">
        <v>714</v>
      </c>
      <c r="AF1024">
        <v>1.7</v>
      </c>
      <c r="AG1024" t="s">
        <v>478</v>
      </c>
      <c r="AH1024" t="s">
        <v>94</v>
      </c>
      <c r="AI1024">
        <v>0.1</v>
      </c>
      <c r="AJ1024" t="s">
        <v>478</v>
      </c>
      <c r="AK1024" t="s">
        <v>148</v>
      </c>
      <c r="AL1024">
        <v>0.1</v>
      </c>
      <c r="AM1024" t="s">
        <v>478</v>
      </c>
      <c r="AN1024" t="s">
        <v>715</v>
      </c>
      <c r="AO1024">
        <v>0</v>
      </c>
      <c r="AP1024" t="s">
        <v>478</v>
      </c>
      <c r="AQ1024">
        <v>5</v>
      </c>
      <c r="AR1024" t="s">
        <v>528</v>
      </c>
      <c r="AS1024">
        <v>13</v>
      </c>
      <c r="AT1024" t="s">
        <v>529</v>
      </c>
      <c r="AU1024">
        <v>7</v>
      </c>
      <c r="AV1024" t="s">
        <v>487</v>
      </c>
      <c r="AW1024">
        <v>4</v>
      </c>
      <c r="AX1024" t="s">
        <v>487</v>
      </c>
      <c r="AY1024">
        <v>0</v>
      </c>
      <c r="BA1024">
        <v>0</v>
      </c>
      <c r="BC1024">
        <v>0</v>
      </c>
      <c r="BE1024">
        <v>0</v>
      </c>
      <c r="BF1024">
        <v>0</v>
      </c>
      <c r="BG1024">
        <v>0</v>
      </c>
      <c r="BH1024">
        <v>0</v>
      </c>
      <c r="BI1024">
        <v>0</v>
      </c>
      <c r="BJ1024">
        <v>42</v>
      </c>
      <c r="BK1024" t="s">
        <v>794</v>
      </c>
      <c r="BL1024" t="s">
        <v>795</v>
      </c>
      <c r="BM1024" t="s">
        <v>549</v>
      </c>
      <c r="BN1024" t="s">
        <v>758</v>
      </c>
      <c r="BO1024">
        <v>5</v>
      </c>
      <c r="BP1024">
        <v>0</v>
      </c>
      <c r="BQ1024">
        <v>1</v>
      </c>
      <c r="BR1024" t="s">
        <v>81</v>
      </c>
      <c r="BS1024">
        <v>50</v>
      </c>
      <c r="BT1024" t="s">
        <v>759</v>
      </c>
      <c r="BU1024">
        <v>500</v>
      </c>
      <c r="BV1024">
        <v>234</v>
      </c>
      <c r="BW1024">
        <v>3</v>
      </c>
    </row>
    <row r="1025" spans="1:75" x14ac:dyDescent="0.15">
      <c r="A1025">
        <v>3</v>
      </c>
      <c r="B1025">
        <v>400501</v>
      </c>
      <c r="C1025">
        <v>1</v>
      </c>
      <c r="D1025" t="s">
        <v>713</v>
      </c>
      <c r="E1025">
        <v>20141126</v>
      </c>
      <c r="F1025">
        <v>1</v>
      </c>
      <c r="G1025" t="s">
        <v>472</v>
      </c>
      <c r="H1025">
        <v>1</v>
      </c>
      <c r="I1025" t="s">
        <v>710</v>
      </c>
      <c r="J1025">
        <v>0</v>
      </c>
      <c r="K1025">
        <v>0</v>
      </c>
      <c r="L1025">
        <v>5</v>
      </c>
      <c r="M1025" t="s">
        <v>857</v>
      </c>
      <c r="N1025" t="s">
        <v>858</v>
      </c>
      <c r="O1025" t="s">
        <v>859</v>
      </c>
      <c r="P1025">
        <v>1</v>
      </c>
      <c r="R1025">
        <v>0</v>
      </c>
      <c r="S1025">
        <v>0</v>
      </c>
      <c r="T1025">
        <v>0</v>
      </c>
      <c r="U1025">
        <v>0</v>
      </c>
      <c r="V1025">
        <v>0</v>
      </c>
      <c r="W1025">
        <v>0</v>
      </c>
      <c r="X1025">
        <v>0</v>
      </c>
      <c r="Y1025" t="s">
        <v>63</v>
      </c>
      <c r="Z1025">
        <v>0</v>
      </c>
      <c r="AA1025" t="s">
        <v>70</v>
      </c>
      <c r="AB1025" t="s">
        <v>477</v>
      </c>
      <c r="AC1025">
        <v>0</v>
      </c>
      <c r="AD1025" t="s">
        <v>478</v>
      </c>
      <c r="AE1025" t="s">
        <v>714</v>
      </c>
      <c r="AF1025">
        <v>0</v>
      </c>
      <c r="AG1025" t="s">
        <v>478</v>
      </c>
      <c r="AH1025" t="s">
        <v>94</v>
      </c>
      <c r="AI1025">
        <v>0.1</v>
      </c>
      <c r="AJ1025" t="s">
        <v>478</v>
      </c>
      <c r="AK1025" t="s">
        <v>148</v>
      </c>
      <c r="AL1025">
        <v>0</v>
      </c>
      <c r="AM1025" t="s">
        <v>478</v>
      </c>
      <c r="AN1025" t="s">
        <v>715</v>
      </c>
      <c r="AO1025">
        <v>0</v>
      </c>
      <c r="AP1025" t="s">
        <v>478</v>
      </c>
      <c r="AQ1025">
        <v>5</v>
      </c>
      <c r="AR1025" t="s">
        <v>528</v>
      </c>
      <c r="AS1025">
        <v>13</v>
      </c>
      <c r="AT1025" t="s">
        <v>529</v>
      </c>
      <c r="AU1025">
        <v>7</v>
      </c>
      <c r="AV1025" t="s">
        <v>487</v>
      </c>
      <c r="AW1025">
        <v>4</v>
      </c>
      <c r="AX1025" t="s">
        <v>487</v>
      </c>
      <c r="AY1025">
        <v>0</v>
      </c>
      <c r="BA1025">
        <v>0</v>
      </c>
      <c r="BC1025">
        <v>0</v>
      </c>
      <c r="BE1025">
        <v>0</v>
      </c>
      <c r="BF1025">
        <v>0</v>
      </c>
      <c r="BG1025">
        <v>0</v>
      </c>
      <c r="BH1025">
        <v>0</v>
      </c>
      <c r="BI1025">
        <v>0</v>
      </c>
      <c r="BJ1025">
        <v>60</v>
      </c>
      <c r="BK1025" t="s">
        <v>860</v>
      </c>
      <c r="BL1025" t="s">
        <v>861</v>
      </c>
      <c r="BM1025" t="s">
        <v>550</v>
      </c>
      <c r="BN1025" t="s">
        <v>758</v>
      </c>
      <c r="BO1025">
        <v>1</v>
      </c>
      <c r="BP1025">
        <v>0</v>
      </c>
      <c r="BQ1025">
        <v>1</v>
      </c>
      <c r="BR1025" t="s">
        <v>81</v>
      </c>
      <c r="BS1025">
        <v>50</v>
      </c>
      <c r="BT1025" t="s">
        <v>759</v>
      </c>
      <c r="BU1025">
        <v>100</v>
      </c>
      <c r="BV1025">
        <v>124</v>
      </c>
      <c r="BW1025">
        <v>2</v>
      </c>
    </row>
    <row r="1026" spans="1:75" x14ac:dyDescent="0.15">
      <c r="A1026">
        <v>3</v>
      </c>
      <c r="B1026">
        <v>400501</v>
      </c>
      <c r="C1026">
        <v>1</v>
      </c>
      <c r="D1026" t="s">
        <v>713</v>
      </c>
      <c r="E1026">
        <v>20141126</v>
      </c>
      <c r="F1026">
        <v>1</v>
      </c>
      <c r="G1026" t="s">
        <v>472</v>
      </c>
      <c r="H1026">
        <v>1</v>
      </c>
      <c r="I1026" t="s">
        <v>710</v>
      </c>
      <c r="J1026">
        <v>0</v>
      </c>
      <c r="K1026">
        <v>0</v>
      </c>
      <c r="L1026">
        <v>6</v>
      </c>
      <c r="M1026" t="s">
        <v>652</v>
      </c>
      <c r="N1026" t="s">
        <v>653</v>
      </c>
      <c r="O1026" t="s">
        <v>654</v>
      </c>
      <c r="P1026">
        <v>0</v>
      </c>
      <c r="R1026">
        <v>0</v>
      </c>
      <c r="S1026">
        <v>0</v>
      </c>
      <c r="T1026">
        <v>0</v>
      </c>
      <c r="U1026">
        <v>0</v>
      </c>
      <c r="V1026">
        <v>0</v>
      </c>
      <c r="W1026">
        <v>0</v>
      </c>
      <c r="X1026">
        <v>0</v>
      </c>
      <c r="Y1026" t="s">
        <v>63</v>
      </c>
      <c r="Z1026">
        <v>0</v>
      </c>
      <c r="AA1026" t="s">
        <v>70</v>
      </c>
      <c r="AB1026" t="s">
        <v>477</v>
      </c>
      <c r="AC1026">
        <v>0</v>
      </c>
      <c r="AD1026" t="s">
        <v>478</v>
      </c>
      <c r="AE1026" t="s">
        <v>714</v>
      </c>
      <c r="AF1026">
        <v>0</v>
      </c>
      <c r="AG1026" t="s">
        <v>478</v>
      </c>
      <c r="AH1026" t="s">
        <v>94</v>
      </c>
      <c r="AI1026">
        <v>0</v>
      </c>
      <c r="AJ1026" t="s">
        <v>478</v>
      </c>
      <c r="AK1026" t="s">
        <v>148</v>
      </c>
      <c r="AL1026">
        <v>0</v>
      </c>
      <c r="AM1026" t="s">
        <v>478</v>
      </c>
      <c r="AN1026" t="s">
        <v>715</v>
      </c>
      <c r="AO1026">
        <v>0</v>
      </c>
      <c r="AP1026" t="s">
        <v>478</v>
      </c>
      <c r="AQ1026">
        <v>5</v>
      </c>
      <c r="AR1026" t="s">
        <v>528</v>
      </c>
      <c r="AS1026">
        <v>13</v>
      </c>
      <c r="AT1026" t="s">
        <v>529</v>
      </c>
      <c r="AU1026">
        <v>7</v>
      </c>
      <c r="AV1026" t="s">
        <v>487</v>
      </c>
      <c r="AW1026">
        <v>4</v>
      </c>
      <c r="AX1026" t="s">
        <v>487</v>
      </c>
      <c r="AY1026">
        <v>0</v>
      </c>
      <c r="BA1026">
        <v>0</v>
      </c>
      <c r="BC1026">
        <v>0</v>
      </c>
      <c r="BE1026">
        <v>0</v>
      </c>
      <c r="BF1026">
        <v>0</v>
      </c>
      <c r="BG1026">
        <v>0</v>
      </c>
      <c r="BH1026">
        <v>0</v>
      </c>
      <c r="BI1026">
        <v>0</v>
      </c>
      <c r="BJ1026">
        <v>999</v>
      </c>
      <c r="BN1026" t="s">
        <v>487</v>
      </c>
      <c r="BO1026">
        <v>180</v>
      </c>
      <c r="BP1026">
        <v>0</v>
      </c>
      <c r="BQ1026">
        <v>1</v>
      </c>
      <c r="BR1026" t="s">
        <v>81</v>
      </c>
      <c r="BS1026">
        <v>99</v>
      </c>
      <c r="BT1026" t="s">
        <v>655</v>
      </c>
      <c r="BU1026">
        <v>999000</v>
      </c>
      <c r="BV1026">
        <v>1</v>
      </c>
      <c r="BW1026">
        <v>1</v>
      </c>
    </row>
    <row r="1027" spans="1:75" x14ac:dyDescent="0.15">
      <c r="A1027">
        <v>3</v>
      </c>
      <c r="B1027">
        <v>400501</v>
      </c>
      <c r="C1027">
        <v>1</v>
      </c>
      <c r="D1027" t="s">
        <v>713</v>
      </c>
      <c r="E1027">
        <v>20141127</v>
      </c>
      <c r="F1027">
        <v>1</v>
      </c>
      <c r="G1027" t="s">
        <v>472</v>
      </c>
      <c r="H1027">
        <v>1</v>
      </c>
      <c r="I1027" t="s">
        <v>710</v>
      </c>
      <c r="J1027">
        <v>0</v>
      </c>
      <c r="K1027">
        <v>0</v>
      </c>
      <c r="L1027">
        <v>1</v>
      </c>
      <c r="M1027" t="s">
        <v>754</v>
      </c>
      <c r="N1027" t="s">
        <v>755</v>
      </c>
      <c r="O1027" t="s">
        <v>687</v>
      </c>
      <c r="P1027">
        <v>72</v>
      </c>
      <c r="R1027">
        <v>0</v>
      </c>
      <c r="S1027">
        <v>0</v>
      </c>
      <c r="T1027">
        <v>0</v>
      </c>
      <c r="U1027">
        <v>0</v>
      </c>
      <c r="V1027">
        <v>0</v>
      </c>
      <c r="W1027">
        <v>0</v>
      </c>
      <c r="X1027">
        <v>0</v>
      </c>
      <c r="Y1027" t="s">
        <v>63</v>
      </c>
      <c r="Z1027">
        <v>160</v>
      </c>
      <c r="AA1027" t="s">
        <v>70</v>
      </c>
      <c r="AB1027" t="s">
        <v>477</v>
      </c>
      <c r="AC1027">
        <v>13</v>
      </c>
      <c r="AD1027" t="s">
        <v>478</v>
      </c>
      <c r="AE1027" t="s">
        <v>714</v>
      </c>
      <c r="AF1027">
        <v>11.2</v>
      </c>
      <c r="AG1027" t="s">
        <v>478</v>
      </c>
      <c r="AH1027" t="s">
        <v>94</v>
      </c>
      <c r="AI1027">
        <v>0</v>
      </c>
      <c r="AJ1027" t="s">
        <v>478</v>
      </c>
      <c r="AK1027" t="s">
        <v>148</v>
      </c>
      <c r="AL1027">
        <v>0</v>
      </c>
      <c r="AM1027" t="s">
        <v>478</v>
      </c>
      <c r="AN1027" t="s">
        <v>715</v>
      </c>
      <c r="AO1027">
        <v>0.1</v>
      </c>
      <c r="AP1027" t="s">
        <v>478</v>
      </c>
      <c r="AQ1027">
        <v>2</v>
      </c>
      <c r="AR1027" t="s">
        <v>479</v>
      </c>
      <c r="AS1027">
        <v>3</v>
      </c>
      <c r="AT1027" t="s">
        <v>486</v>
      </c>
      <c r="AU1027">
        <v>1</v>
      </c>
      <c r="AV1027" t="s">
        <v>534</v>
      </c>
      <c r="AW1027">
        <v>1</v>
      </c>
      <c r="AX1027" t="s">
        <v>482</v>
      </c>
      <c r="AY1027">
        <v>0</v>
      </c>
      <c r="BA1027">
        <v>0</v>
      </c>
      <c r="BC1027">
        <v>0</v>
      </c>
      <c r="BE1027">
        <v>0</v>
      </c>
      <c r="BF1027">
        <v>1</v>
      </c>
      <c r="BG1027">
        <v>0</v>
      </c>
      <c r="BH1027">
        <v>0</v>
      </c>
      <c r="BI1027">
        <v>0</v>
      </c>
      <c r="BJ1027">
        <v>112</v>
      </c>
      <c r="BK1027" t="s">
        <v>756</v>
      </c>
      <c r="BL1027" t="s">
        <v>757</v>
      </c>
      <c r="BM1027" t="s">
        <v>687</v>
      </c>
      <c r="BN1027" t="s">
        <v>758</v>
      </c>
      <c r="BO1027">
        <v>80</v>
      </c>
      <c r="BP1027">
        <v>1000</v>
      </c>
      <c r="BQ1027">
        <v>5</v>
      </c>
      <c r="BR1027" t="s">
        <v>632</v>
      </c>
      <c r="BS1027">
        <v>50</v>
      </c>
      <c r="BT1027" t="s">
        <v>759</v>
      </c>
      <c r="BU1027">
        <v>80</v>
      </c>
      <c r="BV1027">
        <v>72</v>
      </c>
      <c r="BW1027">
        <v>3</v>
      </c>
    </row>
    <row r="1028" spans="1:75" x14ac:dyDescent="0.15">
      <c r="A1028">
        <v>3</v>
      </c>
      <c r="B1028">
        <v>400501</v>
      </c>
      <c r="C1028">
        <v>1</v>
      </c>
      <c r="D1028" t="s">
        <v>713</v>
      </c>
      <c r="E1028">
        <v>20141127</v>
      </c>
      <c r="F1028">
        <v>1</v>
      </c>
      <c r="G1028" t="s">
        <v>472</v>
      </c>
      <c r="H1028">
        <v>1</v>
      </c>
      <c r="I1028" t="s">
        <v>710</v>
      </c>
      <c r="J1028">
        <v>0</v>
      </c>
      <c r="K1028">
        <v>0</v>
      </c>
      <c r="L1028">
        <v>2</v>
      </c>
      <c r="M1028" t="s">
        <v>914</v>
      </c>
      <c r="N1028" t="s">
        <v>915</v>
      </c>
      <c r="O1028" t="s">
        <v>490</v>
      </c>
      <c r="P1028">
        <v>4</v>
      </c>
      <c r="R1028">
        <v>0</v>
      </c>
      <c r="S1028">
        <v>0</v>
      </c>
      <c r="T1028">
        <v>0</v>
      </c>
      <c r="U1028">
        <v>0</v>
      </c>
      <c r="V1028">
        <v>0</v>
      </c>
      <c r="W1028">
        <v>0</v>
      </c>
      <c r="X1028">
        <v>0</v>
      </c>
      <c r="Y1028" t="s">
        <v>63</v>
      </c>
      <c r="Z1028">
        <v>1</v>
      </c>
      <c r="AA1028" t="s">
        <v>70</v>
      </c>
      <c r="AB1028" t="s">
        <v>477</v>
      </c>
      <c r="AC1028">
        <v>0</v>
      </c>
      <c r="AD1028" t="s">
        <v>478</v>
      </c>
      <c r="AE1028" t="s">
        <v>714</v>
      </c>
      <c r="AF1028">
        <v>0</v>
      </c>
      <c r="AG1028" t="s">
        <v>478</v>
      </c>
      <c r="AH1028" t="s">
        <v>94</v>
      </c>
      <c r="AI1028">
        <v>0.3</v>
      </c>
      <c r="AJ1028" t="s">
        <v>478</v>
      </c>
      <c r="AK1028" t="s">
        <v>148</v>
      </c>
      <c r="AL1028">
        <v>0</v>
      </c>
      <c r="AM1028" t="s">
        <v>478</v>
      </c>
      <c r="AN1028" t="s">
        <v>715</v>
      </c>
      <c r="AO1028">
        <v>0</v>
      </c>
      <c r="AP1028" t="s">
        <v>478</v>
      </c>
      <c r="AQ1028">
        <v>2</v>
      </c>
      <c r="AR1028" t="s">
        <v>479</v>
      </c>
      <c r="AS1028">
        <v>3</v>
      </c>
      <c r="AT1028" t="s">
        <v>486</v>
      </c>
      <c r="AU1028">
        <v>1</v>
      </c>
      <c r="AV1028" t="s">
        <v>534</v>
      </c>
      <c r="AW1028">
        <v>1</v>
      </c>
      <c r="AX1028" t="s">
        <v>482</v>
      </c>
      <c r="AY1028">
        <v>0</v>
      </c>
      <c r="BA1028">
        <v>0</v>
      </c>
      <c r="BC1028">
        <v>0</v>
      </c>
      <c r="BE1028">
        <v>0</v>
      </c>
      <c r="BF1028">
        <v>1</v>
      </c>
      <c r="BG1028">
        <v>0</v>
      </c>
      <c r="BH1028">
        <v>0</v>
      </c>
      <c r="BI1028">
        <v>0</v>
      </c>
      <c r="BJ1028">
        <v>180</v>
      </c>
      <c r="BK1028" t="s">
        <v>502</v>
      </c>
      <c r="BL1028" t="s">
        <v>916</v>
      </c>
      <c r="BM1028" t="s">
        <v>490</v>
      </c>
      <c r="BN1028" t="s">
        <v>758</v>
      </c>
      <c r="BO1028">
        <v>3</v>
      </c>
      <c r="BP1028">
        <v>0</v>
      </c>
      <c r="BQ1028">
        <v>1</v>
      </c>
      <c r="BR1028" t="s">
        <v>81</v>
      </c>
      <c r="BS1028">
        <v>50</v>
      </c>
      <c r="BT1028" t="s">
        <v>759</v>
      </c>
      <c r="BU1028">
        <v>270</v>
      </c>
      <c r="BV1028">
        <v>397</v>
      </c>
      <c r="BW1028">
        <v>2</v>
      </c>
    </row>
    <row r="1029" spans="1:75" x14ac:dyDescent="0.15">
      <c r="A1029">
        <v>3</v>
      </c>
      <c r="B1029">
        <v>400501</v>
      </c>
      <c r="C1029">
        <v>1</v>
      </c>
      <c r="D1029" t="s">
        <v>713</v>
      </c>
      <c r="E1029">
        <v>20141127</v>
      </c>
      <c r="F1029">
        <v>1</v>
      </c>
      <c r="G1029" t="s">
        <v>472</v>
      </c>
      <c r="H1029">
        <v>1</v>
      </c>
      <c r="I1029" t="s">
        <v>710</v>
      </c>
      <c r="J1029">
        <v>0</v>
      </c>
      <c r="K1029">
        <v>0</v>
      </c>
      <c r="L1029">
        <v>3</v>
      </c>
      <c r="M1029" t="s">
        <v>510</v>
      </c>
      <c r="N1029" t="s">
        <v>511</v>
      </c>
      <c r="O1029" t="s">
        <v>512</v>
      </c>
      <c r="P1029">
        <v>0</v>
      </c>
      <c r="R1029">
        <v>0</v>
      </c>
      <c r="S1029">
        <v>0</v>
      </c>
      <c r="T1029">
        <v>0</v>
      </c>
      <c r="U1029">
        <v>0</v>
      </c>
      <c r="V1029">
        <v>0</v>
      </c>
      <c r="W1029">
        <v>0</v>
      </c>
      <c r="X1029">
        <v>0</v>
      </c>
      <c r="Y1029" t="s">
        <v>63</v>
      </c>
      <c r="Z1029">
        <v>1</v>
      </c>
      <c r="AA1029" t="s">
        <v>70</v>
      </c>
      <c r="AB1029" t="s">
        <v>477</v>
      </c>
      <c r="AC1029">
        <v>0.2</v>
      </c>
      <c r="AD1029" t="s">
        <v>478</v>
      </c>
      <c r="AE1029" t="s">
        <v>714</v>
      </c>
      <c r="AF1029">
        <v>0</v>
      </c>
      <c r="AG1029" t="s">
        <v>478</v>
      </c>
      <c r="AH1029" t="s">
        <v>94</v>
      </c>
      <c r="AI1029">
        <v>0.2</v>
      </c>
      <c r="AJ1029" t="s">
        <v>478</v>
      </c>
      <c r="AK1029" t="s">
        <v>148</v>
      </c>
      <c r="AL1029">
        <v>0</v>
      </c>
      <c r="AM1029" t="s">
        <v>478</v>
      </c>
      <c r="AN1029" t="s">
        <v>715</v>
      </c>
      <c r="AO1029">
        <v>0.3</v>
      </c>
      <c r="AP1029" t="s">
        <v>478</v>
      </c>
      <c r="AQ1029">
        <v>2</v>
      </c>
      <c r="AR1029" t="s">
        <v>479</v>
      </c>
      <c r="AS1029">
        <v>3</v>
      </c>
      <c r="AT1029" t="s">
        <v>486</v>
      </c>
      <c r="AU1029">
        <v>1</v>
      </c>
      <c r="AV1029" t="s">
        <v>534</v>
      </c>
      <c r="AW1029">
        <v>1</v>
      </c>
      <c r="AX1029" t="s">
        <v>482</v>
      </c>
      <c r="AY1029">
        <v>0</v>
      </c>
      <c r="BA1029">
        <v>0</v>
      </c>
      <c r="BC1029">
        <v>0</v>
      </c>
      <c r="BE1029">
        <v>0</v>
      </c>
      <c r="BF1029">
        <v>1</v>
      </c>
      <c r="BG1029">
        <v>0</v>
      </c>
      <c r="BH1029">
        <v>0</v>
      </c>
      <c r="BI1029">
        <v>0</v>
      </c>
      <c r="BJ1029">
        <v>171</v>
      </c>
      <c r="BK1029" t="s">
        <v>833</v>
      </c>
      <c r="BL1029" t="s">
        <v>834</v>
      </c>
      <c r="BM1029" t="s">
        <v>512</v>
      </c>
      <c r="BN1029" t="s">
        <v>758</v>
      </c>
      <c r="BO1029">
        <v>2</v>
      </c>
      <c r="BP1029">
        <v>0</v>
      </c>
      <c r="BQ1029">
        <v>1</v>
      </c>
      <c r="BR1029" t="s">
        <v>81</v>
      </c>
      <c r="BS1029">
        <v>50</v>
      </c>
      <c r="BT1029" t="s">
        <v>759</v>
      </c>
      <c r="BU1029">
        <v>1800</v>
      </c>
      <c r="BV1029">
        <v>333</v>
      </c>
      <c r="BW1029">
        <v>1</v>
      </c>
    </row>
    <row r="1030" spans="1:75" x14ac:dyDescent="0.15">
      <c r="A1030">
        <v>3</v>
      </c>
      <c r="B1030">
        <v>400501</v>
      </c>
      <c r="C1030">
        <v>1</v>
      </c>
      <c r="D1030" t="s">
        <v>713</v>
      </c>
      <c r="E1030">
        <v>20141127</v>
      </c>
      <c r="F1030">
        <v>1</v>
      </c>
      <c r="G1030" t="s">
        <v>472</v>
      </c>
      <c r="H1030">
        <v>1</v>
      </c>
      <c r="I1030" t="s">
        <v>710</v>
      </c>
      <c r="J1030">
        <v>0</v>
      </c>
      <c r="K1030">
        <v>0</v>
      </c>
      <c r="L1030">
        <v>4</v>
      </c>
      <c r="M1030" t="s">
        <v>561</v>
      </c>
      <c r="N1030" t="s">
        <v>562</v>
      </c>
      <c r="O1030" t="s">
        <v>563</v>
      </c>
      <c r="P1030">
        <v>0</v>
      </c>
      <c r="R1030">
        <v>0</v>
      </c>
      <c r="S1030">
        <v>0</v>
      </c>
      <c r="T1030">
        <v>0</v>
      </c>
      <c r="U1030">
        <v>0</v>
      </c>
      <c r="V1030">
        <v>0</v>
      </c>
      <c r="W1030">
        <v>0</v>
      </c>
      <c r="X1030">
        <v>0</v>
      </c>
      <c r="Y1030" t="s">
        <v>63</v>
      </c>
      <c r="Z1030">
        <v>2</v>
      </c>
      <c r="AA1030" t="s">
        <v>70</v>
      </c>
      <c r="AB1030" t="s">
        <v>477</v>
      </c>
      <c r="AC1030">
        <v>0</v>
      </c>
      <c r="AD1030" t="s">
        <v>478</v>
      </c>
      <c r="AE1030" t="s">
        <v>714</v>
      </c>
      <c r="AF1030">
        <v>0</v>
      </c>
      <c r="AG1030" t="s">
        <v>478</v>
      </c>
      <c r="AH1030" t="s">
        <v>94</v>
      </c>
      <c r="AI1030">
        <v>0.5</v>
      </c>
      <c r="AJ1030" t="s">
        <v>478</v>
      </c>
      <c r="AK1030" t="s">
        <v>148</v>
      </c>
      <c r="AL1030">
        <v>0</v>
      </c>
      <c r="AM1030" t="s">
        <v>478</v>
      </c>
      <c r="AN1030" t="s">
        <v>715</v>
      </c>
      <c r="AO1030">
        <v>0</v>
      </c>
      <c r="AP1030" t="s">
        <v>478</v>
      </c>
      <c r="AQ1030">
        <v>2</v>
      </c>
      <c r="AR1030" t="s">
        <v>479</v>
      </c>
      <c r="AS1030">
        <v>3</v>
      </c>
      <c r="AT1030" t="s">
        <v>486</v>
      </c>
      <c r="AU1030">
        <v>1</v>
      </c>
      <c r="AV1030" t="s">
        <v>534</v>
      </c>
      <c r="AW1030">
        <v>1</v>
      </c>
      <c r="AX1030" t="s">
        <v>482</v>
      </c>
      <c r="AY1030">
        <v>0</v>
      </c>
      <c r="BA1030">
        <v>0</v>
      </c>
      <c r="BC1030">
        <v>0</v>
      </c>
      <c r="BE1030">
        <v>0</v>
      </c>
      <c r="BF1030">
        <v>1</v>
      </c>
      <c r="BG1030">
        <v>0</v>
      </c>
      <c r="BH1030">
        <v>0</v>
      </c>
      <c r="BI1030">
        <v>0</v>
      </c>
      <c r="BJ1030">
        <v>179</v>
      </c>
      <c r="BK1030" t="s">
        <v>564</v>
      </c>
      <c r="BL1030" t="s">
        <v>854</v>
      </c>
      <c r="BM1030" t="s">
        <v>563</v>
      </c>
      <c r="BN1030" t="s">
        <v>758</v>
      </c>
      <c r="BO1030">
        <v>1</v>
      </c>
      <c r="BP1030">
        <v>0</v>
      </c>
      <c r="BQ1030">
        <v>1</v>
      </c>
      <c r="BR1030" t="s">
        <v>81</v>
      </c>
      <c r="BS1030">
        <v>50</v>
      </c>
      <c r="BT1030" t="s">
        <v>759</v>
      </c>
      <c r="BU1030">
        <v>1800</v>
      </c>
      <c r="BV1030">
        <v>454</v>
      </c>
      <c r="BW1030">
        <v>1</v>
      </c>
    </row>
    <row r="1031" spans="1:75" x14ac:dyDescent="0.15">
      <c r="A1031">
        <v>3</v>
      </c>
      <c r="B1031">
        <v>400501</v>
      </c>
      <c r="C1031">
        <v>1</v>
      </c>
      <c r="D1031" t="s">
        <v>713</v>
      </c>
      <c r="E1031">
        <v>20141127</v>
      </c>
      <c r="F1031">
        <v>1</v>
      </c>
      <c r="G1031" t="s">
        <v>472</v>
      </c>
      <c r="H1031">
        <v>1</v>
      </c>
      <c r="I1031" t="s">
        <v>710</v>
      </c>
      <c r="J1031">
        <v>0</v>
      </c>
      <c r="K1031">
        <v>0</v>
      </c>
      <c r="L1031">
        <v>5</v>
      </c>
      <c r="M1031" t="s">
        <v>585</v>
      </c>
      <c r="N1031" t="s">
        <v>586</v>
      </c>
      <c r="O1031" t="s">
        <v>587</v>
      </c>
      <c r="P1031">
        <v>1</v>
      </c>
      <c r="R1031">
        <v>0</v>
      </c>
      <c r="S1031">
        <v>0</v>
      </c>
      <c r="T1031">
        <v>0</v>
      </c>
      <c r="U1031">
        <v>0</v>
      </c>
      <c r="V1031">
        <v>0</v>
      </c>
      <c r="W1031">
        <v>0</v>
      </c>
      <c r="X1031">
        <v>0</v>
      </c>
      <c r="Y1031" t="s">
        <v>63</v>
      </c>
      <c r="Z1031">
        <v>10</v>
      </c>
      <c r="AA1031" t="s">
        <v>70</v>
      </c>
      <c r="AB1031" t="s">
        <v>477</v>
      </c>
      <c r="AC1031">
        <v>0</v>
      </c>
      <c r="AD1031" t="s">
        <v>478</v>
      </c>
      <c r="AE1031" t="s">
        <v>714</v>
      </c>
      <c r="AF1031">
        <v>0</v>
      </c>
      <c r="AG1031" t="s">
        <v>478</v>
      </c>
      <c r="AH1031" t="s">
        <v>94</v>
      </c>
      <c r="AI1031">
        <v>2.4</v>
      </c>
      <c r="AJ1031" t="s">
        <v>478</v>
      </c>
      <c r="AK1031" t="s">
        <v>148</v>
      </c>
      <c r="AL1031">
        <v>0</v>
      </c>
      <c r="AM1031" t="s">
        <v>478</v>
      </c>
      <c r="AN1031" t="s">
        <v>715</v>
      </c>
      <c r="AO1031">
        <v>0</v>
      </c>
      <c r="AP1031" t="s">
        <v>478</v>
      </c>
      <c r="AQ1031">
        <v>2</v>
      </c>
      <c r="AR1031" t="s">
        <v>479</v>
      </c>
      <c r="AS1031">
        <v>3</v>
      </c>
      <c r="AT1031" t="s">
        <v>486</v>
      </c>
      <c r="AU1031">
        <v>1</v>
      </c>
      <c r="AV1031" t="s">
        <v>534</v>
      </c>
      <c r="AW1031">
        <v>1</v>
      </c>
      <c r="AX1031" t="s">
        <v>482</v>
      </c>
      <c r="AY1031">
        <v>0</v>
      </c>
      <c r="BA1031">
        <v>0</v>
      </c>
      <c r="BC1031">
        <v>0</v>
      </c>
      <c r="BE1031">
        <v>0</v>
      </c>
      <c r="BF1031">
        <v>1</v>
      </c>
      <c r="BG1031">
        <v>0</v>
      </c>
      <c r="BH1031">
        <v>0</v>
      </c>
      <c r="BI1031">
        <v>0</v>
      </c>
      <c r="BJ1031">
        <v>24</v>
      </c>
      <c r="BK1031" t="s">
        <v>588</v>
      </c>
      <c r="BL1031" t="s">
        <v>853</v>
      </c>
      <c r="BM1031" t="s">
        <v>587</v>
      </c>
      <c r="BN1031" t="s">
        <v>758</v>
      </c>
      <c r="BO1031">
        <v>3</v>
      </c>
      <c r="BP1031">
        <v>0</v>
      </c>
      <c r="BQ1031">
        <v>1</v>
      </c>
      <c r="BR1031" t="s">
        <v>81</v>
      </c>
      <c r="BS1031">
        <v>50</v>
      </c>
      <c r="BT1031" t="s">
        <v>759</v>
      </c>
      <c r="BU1031">
        <v>1000</v>
      </c>
      <c r="BV1031">
        <v>326</v>
      </c>
      <c r="BW1031">
        <v>1</v>
      </c>
    </row>
    <row r="1032" spans="1:75" x14ac:dyDescent="0.15">
      <c r="A1032">
        <v>3</v>
      </c>
      <c r="B1032">
        <v>400501</v>
      </c>
      <c r="C1032">
        <v>1</v>
      </c>
      <c r="D1032" t="s">
        <v>713</v>
      </c>
      <c r="E1032">
        <v>20141127</v>
      </c>
      <c r="F1032">
        <v>1</v>
      </c>
      <c r="G1032" t="s">
        <v>472</v>
      </c>
      <c r="H1032">
        <v>1</v>
      </c>
      <c r="I1032" t="s">
        <v>710</v>
      </c>
      <c r="J1032">
        <v>0</v>
      </c>
      <c r="K1032">
        <v>0</v>
      </c>
      <c r="L1032">
        <v>6</v>
      </c>
      <c r="M1032" t="s">
        <v>503</v>
      </c>
      <c r="N1032" t="s">
        <v>504</v>
      </c>
      <c r="O1032" t="s">
        <v>505</v>
      </c>
      <c r="P1032">
        <v>1</v>
      </c>
      <c r="R1032">
        <v>0</v>
      </c>
      <c r="S1032">
        <v>0</v>
      </c>
      <c r="T1032">
        <v>0</v>
      </c>
      <c r="U1032">
        <v>0</v>
      </c>
      <c r="V1032">
        <v>0</v>
      </c>
      <c r="W1032">
        <v>0</v>
      </c>
      <c r="X1032">
        <v>0</v>
      </c>
      <c r="Y1032" t="s">
        <v>63</v>
      </c>
      <c r="Z1032">
        <v>18</v>
      </c>
      <c r="AA1032" t="s">
        <v>70</v>
      </c>
      <c r="AB1032" t="s">
        <v>477</v>
      </c>
      <c r="AC1032">
        <v>0</v>
      </c>
      <c r="AD1032" t="s">
        <v>478</v>
      </c>
      <c r="AE1032" t="s">
        <v>714</v>
      </c>
      <c r="AF1032">
        <v>2</v>
      </c>
      <c r="AG1032" t="s">
        <v>478</v>
      </c>
      <c r="AH1032" t="s">
        <v>94</v>
      </c>
      <c r="AI1032">
        <v>0</v>
      </c>
      <c r="AJ1032" t="s">
        <v>478</v>
      </c>
      <c r="AK1032" t="s">
        <v>148</v>
      </c>
      <c r="AL1032">
        <v>0</v>
      </c>
      <c r="AM1032" t="s">
        <v>478</v>
      </c>
      <c r="AN1032" t="s">
        <v>715</v>
      </c>
      <c r="AO1032">
        <v>0</v>
      </c>
      <c r="AP1032" t="s">
        <v>478</v>
      </c>
      <c r="AQ1032">
        <v>2</v>
      </c>
      <c r="AR1032" t="s">
        <v>479</v>
      </c>
      <c r="AS1032">
        <v>3</v>
      </c>
      <c r="AT1032" t="s">
        <v>486</v>
      </c>
      <c r="AU1032">
        <v>1</v>
      </c>
      <c r="AV1032" t="s">
        <v>534</v>
      </c>
      <c r="AW1032">
        <v>1</v>
      </c>
      <c r="AX1032" t="s">
        <v>482</v>
      </c>
      <c r="AY1032">
        <v>0</v>
      </c>
      <c r="BA1032">
        <v>0</v>
      </c>
      <c r="BC1032">
        <v>0</v>
      </c>
      <c r="BE1032">
        <v>0</v>
      </c>
      <c r="BF1032">
        <v>1</v>
      </c>
      <c r="BG1032">
        <v>0</v>
      </c>
      <c r="BH1032">
        <v>0</v>
      </c>
      <c r="BI1032">
        <v>0</v>
      </c>
      <c r="BJ1032">
        <v>141</v>
      </c>
      <c r="BK1032" t="s">
        <v>778</v>
      </c>
      <c r="BL1032" t="s">
        <v>779</v>
      </c>
      <c r="BM1032" t="s">
        <v>505</v>
      </c>
      <c r="BN1032" t="s">
        <v>758</v>
      </c>
      <c r="BO1032">
        <v>2</v>
      </c>
      <c r="BP1032">
        <v>0</v>
      </c>
      <c r="BQ1032">
        <v>1</v>
      </c>
      <c r="BR1032" t="s">
        <v>81</v>
      </c>
      <c r="BS1032">
        <v>50</v>
      </c>
      <c r="BT1032" t="s">
        <v>759</v>
      </c>
      <c r="BU1032">
        <v>1350</v>
      </c>
      <c r="BV1032">
        <v>394</v>
      </c>
      <c r="BW1032">
        <v>1</v>
      </c>
    </row>
    <row r="1033" spans="1:75" x14ac:dyDescent="0.15">
      <c r="A1033">
        <v>3</v>
      </c>
      <c r="B1033">
        <v>400501</v>
      </c>
      <c r="C1033">
        <v>1</v>
      </c>
      <c r="D1033" t="s">
        <v>713</v>
      </c>
      <c r="E1033">
        <v>20141127</v>
      </c>
      <c r="F1033">
        <v>1</v>
      </c>
      <c r="G1033" t="s">
        <v>472</v>
      </c>
      <c r="H1033">
        <v>1</v>
      </c>
      <c r="I1033" t="s">
        <v>710</v>
      </c>
      <c r="J1033">
        <v>0</v>
      </c>
      <c r="K1033">
        <v>0</v>
      </c>
      <c r="L1033">
        <v>7</v>
      </c>
      <c r="M1033" t="s">
        <v>581</v>
      </c>
      <c r="N1033" t="s">
        <v>582</v>
      </c>
      <c r="O1033" t="s">
        <v>550</v>
      </c>
      <c r="P1033">
        <v>24</v>
      </c>
      <c r="R1033">
        <v>0</v>
      </c>
      <c r="S1033">
        <v>0</v>
      </c>
      <c r="T1033">
        <v>0</v>
      </c>
      <c r="U1033">
        <v>0</v>
      </c>
      <c r="V1033">
        <v>0</v>
      </c>
      <c r="W1033">
        <v>0</v>
      </c>
      <c r="X1033">
        <v>0</v>
      </c>
      <c r="Y1033" t="s">
        <v>63</v>
      </c>
      <c r="Z1033">
        <v>8</v>
      </c>
      <c r="AA1033" t="s">
        <v>70</v>
      </c>
      <c r="AB1033" t="s">
        <v>477</v>
      </c>
      <c r="AC1033">
        <v>0.2</v>
      </c>
      <c r="AD1033" t="s">
        <v>478</v>
      </c>
      <c r="AE1033" t="s">
        <v>714</v>
      </c>
      <c r="AF1033">
        <v>0</v>
      </c>
      <c r="AG1033" t="s">
        <v>478</v>
      </c>
      <c r="AH1033" t="s">
        <v>94</v>
      </c>
      <c r="AI1033">
        <v>2.2000000000000002</v>
      </c>
      <c r="AJ1033" t="s">
        <v>478</v>
      </c>
      <c r="AK1033" t="s">
        <v>148</v>
      </c>
      <c r="AL1033">
        <v>0.7</v>
      </c>
      <c r="AM1033" t="s">
        <v>478</v>
      </c>
      <c r="AN1033" t="s">
        <v>715</v>
      </c>
      <c r="AO1033">
        <v>0</v>
      </c>
      <c r="AP1033" t="s">
        <v>478</v>
      </c>
      <c r="AQ1033">
        <v>2</v>
      </c>
      <c r="AR1033" t="s">
        <v>479</v>
      </c>
      <c r="AS1033">
        <v>3</v>
      </c>
      <c r="AT1033" t="s">
        <v>486</v>
      </c>
      <c r="AU1033">
        <v>1</v>
      </c>
      <c r="AV1033" t="s">
        <v>534</v>
      </c>
      <c r="AW1033">
        <v>1</v>
      </c>
      <c r="AX1033" t="s">
        <v>482</v>
      </c>
      <c r="AY1033">
        <v>0</v>
      </c>
      <c r="BA1033">
        <v>0</v>
      </c>
      <c r="BC1033">
        <v>0</v>
      </c>
      <c r="BE1033">
        <v>0</v>
      </c>
      <c r="BF1033">
        <v>1</v>
      </c>
      <c r="BG1033">
        <v>0</v>
      </c>
      <c r="BH1033">
        <v>0</v>
      </c>
      <c r="BI1033">
        <v>0</v>
      </c>
      <c r="BJ1033">
        <v>61</v>
      </c>
      <c r="BK1033" t="s">
        <v>966</v>
      </c>
      <c r="BL1033" t="s">
        <v>967</v>
      </c>
      <c r="BM1033" t="s">
        <v>550</v>
      </c>
      <c r="BN1033" t="s">
        <v>758</v>
      </c>
      <c r="BO1033">
        <v>30</v>
      </c>
      <c r="BP1033">
        <v>0</v>
      </c>
      <c r="BQ1033">
        <v>1</v>
      </c>
      <c r="BR1033" t="s">
        <v>81</v>
      </c>
      <c r="BS1033">
        <v>50</v>
      </c>
      <c r="BT1033" t="s">
        <v>759</v>
      </c>
      <c r="BU1033">
        <v>300</v>
      </c>
      <c r="BV1033">
        <v>216</v>
      </c>
      <c r="BW1033">
        <v>2</v>
      </c>
    </row>
    <row r="1034" spans="1:75" x14ac:dyDescent="0.15">
      <c r="A1034">
        <v>3</v>
      </c>
      <c r="B1034">
        <v>400501</v>
      </c>
      <c r="C1034">
        <v>1</v>
      </c>
      <c r="D1034" t="s">
        <v>713</v>
      </c>
      <c r="E1034">
        <v>20141127</v>
      </c>
      <c r="F1034">
        <v>1</v>
      </c>
      <c r="G1034" t="s">
        <v>472</v>
      </c>
      <c r="H1034">
        <v>1</v>
      </c>
      <c r="I1034" t="s">
        <v>710</v>
      </c>
      <c r="J1034">
        <v>0</v>
      </c>
      <c r="K1034">
        <v>0</v>
      </c>
      <c r="L1034">
        <v>8</v>
      </c>
      <c r="M1034" t="s">
        <v>857</v>
      </c>
      <c r="N1034" t="s">
        <v>858</v>
      </c>
      <c r="O1034" t="s">
        <v>859</v>
      </c>
      <c r="P1034">
        <v>1</v>
      </c>
      <c r="R1034">
        <v>0</v>
      </c>
      <c r="S1034">
        <v>0</v>
      </c>
      <c r="T1034">
        <v>0</v>
      </c>
      <c r="U1034">
        <v>0</v>
      </c>
      <c r="V1034">
        <v>0</v>
      </c>
      <c r="W1034">
        <v>0</v>
      </c>
      <c r="X1034">
        <v>0</v>
      </c>
      <c r="Y1034" t="s">
        <v>63</v>
      </c>
      <c r="Z1034">
        <v>0</v>
      </c>
      <c r="AA1034" t="s">
        <v>70</v>
      </c>
      <c r="AB1034" t="s">
        <v>477</v>
      </c>
      <c r="AC1034">
        <v>0</v>
      </c>
      <c r="AD1034" t="s">
        <v>478</v>
      </c>
      <c r="AE1034" t="s">
        <v>714</v>
      </c>
      <c r="AF1034">
        <v>0</v>
      </c>
      <c r="AG1034" t="s">
        <v>478</v>
      </c>
      <c r="AH1034" t="s">
        <v>94</v>
      </c>
      <c r="AI1034">
        <v>0.1</v>
      </c>
      <c r="AJ1034" t="s">
        <v>478</v>
      </c>
      <c r="AK1034" t="s">
        <v>148</v>
      </c>
      <c r="AL1034">
        <v>0</v>
      </c>
      <c r="AM1034" t="s">
        <v>478</v>
      </c>
      <c r="AN1034" t="s">
        <v>715</v>
      </c>
      <c r="AO1034">
        <v>0</v>
      </c>
      <c r="AP1034" t="s">
        <v>478</v>
      </c>
      <c r="AQ1034">
        <v>2</v>
      </c>
      <c r="AR1034" t="s">
        <v>479</v>
      </c>
      <c r="AS1034">
        <v>3</v>
      </c>
      <c r="AT1034" t="s">
        <v>486</v>
      </c>
      <c r="AU1034">
        <v>1</v>
      </c>
      <c r="AV1034" t="s">
        <v>534</v>
      </c>
      <c r="AW1034">
        <v>1</v>
      </c>
      <c r="AX1034" t="s">
        <v>482</v>
      </c>
      <c r="AY1034">
        <v>0</v>
      </c>
      <c r="BA1034">
        <v>0</v>
      </c>
      <c r="BC1034">
        <v>0</v>
      </c>
      <c r="BE1034">
        <v>0</v>
      </c>
      <c r="BF1034">
        <v>1</v>
      </c>
      <c r="BG1034">
        <v>0</v>
      </c>
      <c r="BH1034">
        <v>0</v>
      </c>
      <c r="BI1034">
        <v>0</v>
      </c>
      <c r="BJ1034">
        <v>60</v>
      </c>
      <c r="BK1034" t="s">
        <v>860</v>
      </c>
      <c r="BL1034" t="s">
        <v>861</v>
      </c>
      <c r="BM1034" t="s">
        <v>550</v>
      </c>
      <c r="BN1034" t="s">
        <v>758</v>
      </c>
      <c r="BO1034">
        <v>1</v>
      </c>
      <c r="BP1034">
        <v>0</v>
      </c>
      <c r="BQ1034">
        <v>1</v>
      </c>
      <c r="BR1034" t="s">
        <v>81</v>
      </c>
      <c r="BS1034">
        <v>50</v>
      </c>
      <c r="BT1034" t="s">
        <v>759</v>
      </c>
      <c r="BU1034">
        <v>100</v>
      </c>
      <c r="BV1034">
        <v>124</v>
      </c>
      <c r="BW1034">
        <v>2</v>
      </c>
    </row>
    <row r="1035" spans="1:75" x14ac:dyDescent="0.15">
      <c r="A1035">
        <v>3</v>
      </c>
      <c r="B1035">
        <v>400501</v>
      </c>
      <c r="C1035">
        <v>1</v>
      </c>
      <c r="D1035" t="s">
        <v>713</v>
      </c>
      <c r="E1035">
        <v>20141127</v>
      </c>
      <c r="F1035">
        <v>1</v>
      </c>
      <c r="G1035" t="s">
        <v>472</v>
      </c>
      <c r="H1035">
        <v>1</v>
      </c>
      <c r="I1035" t="s">
        <v>710</v>
      </c>
      <c r="J1035">
        <v>0</v>
      </c>
      <c r="K1035">
        <v>0</v>
      </c>
      <c r="L1035">
        <v>1</v>
      </c>
      <c r="M1035" t="s">
        <v>1054</v>
      </c>
      <c r="N1035" t="s">
        <v>1055</v>
      </c>
      <c r="O1035" t="s">
        <v>597</v>
      </c>
      <c r="P1035">
        <v>21</v>
      </c>
      <c r="R1035">
        <v>0</v>
      </c>
      <c r="S1035">
        <v>0</v>
      </c>
      <c r="T1035">
        <v>0</v>
      </c>
      <c r="U1035">
        <v>0</v>
      </c>
      <c r="V1035">
        <v>0</v>
      </c>
      <c r="W1035">
        <v>0</v>
      </c>
      <c r="X1035">
        <v>0</v>
      </c>
      <c r="Y1035" t="s">
        <v>63</v>
      </c>
      <c r="Z1035">
        <v>6</v>
      </c>
      <c r="AA1035" t="s">
        <v>70</v>
      </c>
      <c r="AB1035" t="s">
        <v>477</v>
      </c>
      <c r="AC1035">
        <v>0.6</v>
      </c>
      <c r="AD1035" t="s">
        <v>478</v>
      </c>
      <c r="AE1035" t="s">
        <v>714</v>
      </c>
      <c r="AF1035">
        <v>0</v>
      </c>
      <c r="AG1035" t="s">
        <v>478</v>
      </c>
      <c r="AH1035" t="s">
        <v>94</v>
      </c>
      <c r="AI1035">
        <v>1.2</v>
      </c>
      <c r="AJ1035" t="s">
        <v>478</v>
      </c>
      <c r="AK1035" t="s">
        <v>148</v>
      </c>
      <c r="AL1035">
        <v>1</v>
      </c>
      <c r="AM1035" t="s">
        <v>478</v>
      </c>
      <c r="AN1035" t="s">
        <v>715</v>
      </c>
      <c r="AO1035">
        <v>0</v>
      </c>
      <c r="AP1035" t="s">
        <v>478</v>
      </c>
      <c r="AQ1035">
        <v>4</v>
      </c>
      <c r="AR1035" t="s">
        <v>530</v>
      </c>
      <c r="AS1035">
        <v>1</v>
      </c>
      <c r="AT1035" t="s">
        <v>483</v>
      </c>
      <c r="AU1035">
        <v>3</v>
      </c>
      <c r="AV1035" t="s">
        <v>484</v>
      </c>
      <c r="AW1035">
        <v>2</v>
      </c>
      <c r="AX1035" t="s">
        <v>488</v>
      </c>
      <c r="AY1035">
        <v>0</v>
      </c>
      <c r="BA1035">
        <v>0</v>
      </c>
      <c r="BC1035">
        <v>0</v>
      </c>
      <c r="BE1035">
        <v>0</v>
      </c>
      <c r="BF1035">
        <v>0</v>
      </c>
      <c r="BG1035">
        <v>0</v>
      </c>
      <c r="BH1035">
        <v>0</v>
      </c>
      <c r="BI1035">
        <v>0</v>
      </c>
      <c r="BJ1035">
        <v>60</v>
      </c>
      <c r="BK1035" t="s">
        <v>1056</v>
      </c>
      <c r="BL1035" t="s">
        <v>1057</v>
      </c>
      <c r="BM1035" t="s">
        <v>597</v>
      </c>
      <c r="BN1035" t="s">
        <v>758</v>
      </c>
      <c r="BO1035">
        <v>40</v>
      </c>
      <c r="BP1035">
        <v>0</v>
      </c>
      <c r="BQ1035">
        <v>1</v>
      </c>
      <c r="BR1035" t="s">
        <v>81</v>
      </c>
      <c r="BS1035">
        <v>50</v>
      </c>
      <c r="BT1035" t="s">
        <v>759</v>
      </c>
      <c r="BU1035">
        <v>1000</v>
      </c>
      <c r="BV1035">
        <v>522</v>
      </c>
      <c r="BW1035">
        <v>3</v>
      </c>
    </row>
    <row r="1036" spans="1:75" x14ac:dyDescent="0.15">
      <c r="A1036">
        <v>3</v>
      </c>
      <c r="B1036">
        <v>400501</v>
      </c>
      <c r="C1036">
        <v>1</v>
      </c>
      <c r="D1036" t="s">
        <v>713</v>
      </c>
      <c r="E1036">
        <v>20141127</v>
      </c>
      <c r="F1036">
        <v>1</v>
      </c>
      <c r="G1036" t="s">
        <v>472</v>
      </c>
      <c r="H1036">
        <v>1</v>
      </c>
      <c r="I1036" t="s">
        <v>710</v>
      </c>
      <c r="J1036">
        <v>0</v>
      </c>
      <c r="K1036">
        <v>0</v>
      </c>
      <c r="L1036">
        <v>2</v>
      </c>
      <c r="M1036" t="s">
        <v>629</v>
      </c>
      <c r="N1036" t="s">
        <v>491</v>
      </c>
      <c r="O1036" t="s">
        <v>491</v>
      </c>
      <c r="P1036">
        <v>4</v>
      </c>
      <c r="R1036">
        <v>0</v>
      </c>
      <c r="S1036">
        <v>0</v>
      </c>
      <c r="T1036">
        <v>0</v>
      </c>
      <c r="U1036">
        <v>0</v>
      </c>
      <c r="V1036">
        <v>0</v>
      </c>
      <c r="W1036">
        <v>0</v>
      </c>
      <c r="X1036">
        <v>0</v>
      </c>
      <c r="Y1036" t="s">
        <v>63</v>
      </c>
      <c r="Z1036">
        <v>11</v>
      </c>
      <c r="AA1036" t="s">
        <v>70</v>
      </c>
      <c r="AB1036" t="s">
        <v>477</v>
      </c>
      <c r="AC1036">
        <v>0.3</v>
      </c>
      <c r="AD1036" t="s">
        <v>478</v>
      </c>
      <c r="AE1036" t="s">
        <v>714</v>
      </c>
      <c r="AF1036">
        <v>0</v>
      </c>
      <c r="AG1036" t="s">
        <v>478</v>
      </c>
      <c r="AH1036" t="s">
        <v>94</v>
      </c>
      <c r="AI1036">
        <v>2.6</v>
      </c>
      <c r="AJ1036" t="s">
        <v>478</v>
      </c>
      <c r="AK1036" t="s">
        <v>148</v>
      </c>
      <c r="AL1036">
        <v>0.5</v>
      </c>
      <c r="AM1036" t="s">
        <v>478</v>
      </c>
      <c r="AN1036" t="s">
        <v>715</v>
      </c>
      <c r="AO1036">
        <v>0</v>
      </c>
      <c r="AP1036" t="s">
        <v>478</v>
      </c>
      <c r="AQ1036">
        <v>4</v>
      </c>
      <c r="AR1036" t="s">
        <v>530</v>
      </c>
      <c r="AS1036">
        <v>1</v>
      </c>
      <c r="AT1036" t="s">
        <v>483</v>
      </c>
      <c r="AU1036">
        <v>3</v>
      </c>
      <c r="AV1036" t="s">
        <v>484</v>
      </c>
      <c r="AW1036">
        <v>2</v>
      </c>
      <c r="AX1036" t="s">
        <v>488</v>
      </c>
      <c r="AY1036">
        <v>0</v>
      </c>
      <c r="BA1036">
        <v>0</v>
      </c>
      <c r="BC1036">
        <v>0</v>
      </c>
      <c r="BE1036">
        <v>0</v>
      </c>
      <c r="BF1036">
        <v>0</v>
      </c>
      <c r="BG1036">
        <v>0</v>
      </c>
      <c r="BH1036">
        <v>0</v>
      </c>
      <c r="BI1036">
        <v>0</v>
      </c>
      <c r="BJ1036">
        <v>61</v>
      </c>
      <c r="BK1036" t="s">
        <v>630</v>
      </c>
      <c r="BL1036" t="s">
        <v>777</v>
      </c>
      <c r="BM1036" t="s">
        <v>491</v>
      </c>
      <c r="BN1036" t="s">
        <v>758</v>
      </c>
      <c r="BO1036">
        <v>30</v>
      </c>
      <c r="BP1036">
        <v>0</v>
      </c>
      <c r="BQ1036">
        <v>1</v>
      </c>
      <c r="BR1036" t="s">
        <v>81</v>
      </c>
      <c r="BS1036">
        <v>50</v>
      </c>
      <c r="BT1036" t="s">
        <v>759</v>
      </c>
      <c r="BU1036">
        <v>220</v>
      </c>
      <c r="BV1036">
        <v>31</v>
      </c>
      <c r="BW1036">
        <v>2</v>
      </c>
    </row>
    <row r="1037" spans="1:75" x14ac:dyDescent="0.15">
      <c r="A1037">
        <v>3</v>
      </c>
      <c r="B1037">
        <v>400501</v>
      </c>
      <c r="C1037">
        <v>1</v>
      </c>
      <c r="D1037" t="s">
        <v>713</v>
      </c>
      <c r="E1037">
        <v>20141127</v>
      </c>
      <c r="F1037">
        <v>1</v>
      </c>
      <c r="G1037" t="s">
        <v>472</v>
      </c>
      <c r="H1037">
        <v>1</v>
      </c>
      <c r="I1037" t="s">
        <v>710</v>
      </c>
      <c r="J1037">
        <v>0</v>
      </c>
      <c r="K1037">
        <v>0</v>
      </c>
      <c r="L1037">
        <v>3</v>
      </c>
      <c r="M1037" t="s">
        <v>955</v>
      </c>
      <c r="N1037" t="s">
        <v>956</v>
      </c>
      <c r="O1037" t="s">
        <v>957</v>
      </c>
      <c r="P1037">
        <v>16</v>
      </c>
      <c r="R1037">
        <v>0</v>
      </c>
      <c r="S1037">
        <v>0</v>
      </c>
      <c r="T1037">
        <v>0</v>
      </c>
      <c r="U1037">
        <v>0</v>
      </c>
      <c r="V1037">
        <v>0</v>
      </c>
      <c r="W1037">
        <v>0</v>
      </c>
      <c r="X1037">
        <v>0</v>
      </c>
      <c r="Y1037" t="s">
        <v>63</v>
      </c>
      <c r="Z1037">
        <v>6</v>
      </c>
      <c r="AA1037" t="s">
        <v>70</v>
      </c>
      <c r="AB1037" t="s">
        <v>477</v>
      </c>
      <c r="AC1037">
        <v>0.9</v>
      </c>
      <c r="AD1037" t="s">
        <v>478</v>
      </c>
      <c r="AE1037" t="s">
        <v>714</v>
      </c>
      <c r="AF1037">
        <v>0.1</v>
      </c>
      <c r="AG1037" t="s">
        <v>478</v>
      </c>
      <c r="AH1037" t="s">
        <v>94</v>
      </c>
      <c r="AI1037">
        <v>1.7</v>
      </c>
      <c r="AJ1037" t="s">
        <v>478</v>
      </c>
      <c r="AK1037" t="s">
        <v>148</v>
      </c>
      <c r="AL1037">
        <v>1.1000000000000001</v>
      </c>
      <c r="AM1037" t="s">
        <v>478</v>
      </c>
      <c r="AN1037" t="s">
        <v>715</v>
      </c>
      <c r="AO1037">
        <v>0</v>
      </c>
      <c r="AP1037" t="s">
        <v>478</v>
      </c>
      <c r="AQ1037">
        <v>4</v>
      </c>
      <c r="AR1037" t="s">
        <v>530</v>
      </c>
      <c r="AS1037">
        <v>1</v>
      </c>
      <c r="AT1037" t="s">
        <v>483</v>
      </c>
      <c r="AU1037">
        <v>3</v>
      </c>
      <c r="AV1037" t="s">
        <v>484</v>
      </c>
      <c r="AW1037">
        <v>2</v>
      </c>
      <c r="AX1037" t="s">
        <v>488</v>
      </c>
      <c r="AY1037">
        <v>0</v>
      </c>
      <c r="BA1037">
        <v>0</v>
      </c>
      <c r="BC1037">
        <v>0</v>
      </c>
      <c r="BE1037">
        <v>0</v>
      </c>
      <c r="BF1037">
        <v>0</v>
      </c>
      <c r="BG1037">
        <v>0</v>
      </c>
      <c r="BH1037">
        <v>0</v>
      </c>
      <c r="BI1037">
        <v>0</v>
      </c>
      <c r="BJ1037">
        <v>80</v>
      </c>
      <c r="BK1037" t="s">
        <v>958</v>
      </c>
      <c r="BL1037" t="s">
        <v>959</v>
      </c>
      <c r="BM1037" t="s">
        <v>957</v>
      </c>
      <c r="BN1037" t="s">
        <v>758</v>
      </c>
      <c r="BO1037">
        <v>30</v>
      </c>
      <c r="BP1037">
        <v>0</v>
      </c>
      <c r="BQ1037">
        <v>1</v>
      </c>
      <c r="BR1037" t="s">
        <v>81</v>
      </c>
      <c r="BS1037">
        <v>50</v>
      </c>
      <c r="BT1037" t="s">
        <v>759</v>
      </c>
      <c r="BU1037">
        <v>500</v>
      </c>
      <c r="BV1037">
        <v>261</v>
      </c>
      <c r="BW1037">
        <v>3</v>
      </c>
    </row>
    <row r="1038" spans="1:75" x14ac:dyDescent="0.15">
      <c r="A1038">
        <v>3</v>
      </c>
      <c r="B1038">
        <v>400501</v>
      </c>
      <c r="C1038">
        <v>1</v>
      </c>
      <c r="D1038" t="s">
        <v>713</v>
      </c>
      <c r="E1038">
        <v>20141127</v>
      </c>
      <c r="F1038">
        <v>1</v>
      </c>
      <c r="G1038" t="s">
        <v>472</v>
      </c>
      <c r="H1038">
        <v>1</v>
      </c>
      <c r="I1038" t="s">
        <v>710</v>
      </c>
      <c r="J1038">
        <v>0</v>
      </c>
      <c r="K1038">
        <v>0</v>
      </c>
      <c r="L1038">
        <v>4</v>
      </c>
      <c r="M1038" t="s">
        <v>701</v>
      </c>
      <c r="N1038" t="s">
        <v>702</v>
      </c>
      <c r="O1038" t="s">
        <v>703</v>
      </c>
      <c r="P1038">
        <v>13</v>
      </c>
      <c r="R1038">
        <v>0</v>
      </c>
      <c r="S1038">
        <v>0</v>
      </c>
      <c r="T1038">
        <v>0</v>
      </c>
      <c r="U1038">
        <v>0</v>
      </c>
      <c r="V1038">
        <v>0</v>
      </c>
      <c r="W1038">
        <v>0</v>
      </c>
      <c r="X1038">
        <v>0</v>
      </c>
      <c r="Y1038" t="s">
        <v>63</v>
      </c>
      <c r="Z1038">
        <v>32</v>
      </c>
      <c r="AA1038" t="s">
        <v>70</v>
      </c>
      <c r="AB1038" t="s">
        <v>477</v>
      </c>
      <c r="AC1038">
        <v>1</v>
      </c>
      <c r="AD1038" t="s">
        <v>478</v>
      </c>
      <c r="AE1038" t="s">
        <v>714</v>
      </c>
      <c r="AF1038">
        <v>3.1</v>
      </c>
      <c r="AG1038" t="s">
        <v>478</v>
      </c>
      <c r="AH1038" t="s">
        <v>94</v>
      </c>
      <c r="AI1038">
        <v>0</v>
      </c>
      <c r="AJ1038" t="s">
        <v>478</v>
      </c>
      <c r="AK1038" t="s">
        <v>148</v>
      </c>
      <c r="AL1038">
        <v>0</v>
      </c>
      <c r="AM1038" t="s">
        <v>478</v>
      </c>
      <c r="AN1038" t="s">
        <v>715</v>
      </c>
      <c r="AO1038">
        <v>0.2</v>
      </c>
      <c r="AP1038" t="s">
        <v>478</v>
      </c>
      <c r="AQ1038">
        <v>4</v>
      </c>
      <c r="AR1038" t="s">
        <v>530</v>
      </c>
      <c r="AS1038">
        <v>1</v>
      </c>
      <c r="AT1038" t="s">
        <v>483</v>
      </c>
      <c r="AU1038">
        <v>3</v>
      </c>
      <c r="AV1038" t="s">
        <v>484</v>
      </c>
      <c r="AW1038">
        <v>2</v>
      </c>
      <c r="AX1038" t="s">
        <v>488</v>
      </c>
      <c r="AY1038">
        <v>0</v>
      </c>
      <c r="BA1038">
        <v>0</v>
      </c>
      <c r="BC1038">
        <v>0</v>
      </c>
      <c r="BE1038">
        <v>0</v>
      </c>
      <c r="BF1038">
        <v>0</v>
      </c>
      <c r="BG1038">
        <v>0</v>
      </c>
      <c r="BH1038">
        <v>0</v>
      </c>
      <c r="BI1038">
        <v>0</v>
      </c>
      <c r="BJ1038">
        <v>114</v>
      </c>
      <c r="BK1038" t="s">
        <v>1082</v>
      </c>
      <c r="BL1038" t="s">
        <v>1083</v>
      </c>
      <c r="BM1038" t="s">
        <v>703</v>
      </c>
      <c r="BN1038" t="s">
        <v>758</v>
      </c>
      <c r="BO1038">
        <v>8</v>
      </c>
      <c r="BP1038">
        <v>0</v>
      </c>
      <c r="BQ1038">
        <v>1</v>
      </c>
      <c r="BR1038" t="s">
        <v>81</v>
      </c>
      <c r="BS1038">
        <v>50</v>
      </c>
      <c r="BT1038" t="s">
        <v>759</v>
      </c>
      <c r="BU1038">
        <v>100</v>
      </c>
      <c r="BV1038">
        <v>157</v>
      </c>
      <c r="BW1038">
        <v>3</v>
      </c>
    </row>
    <row r="1039" spans="1:75" x14ac:dyDescent="0.15">
      <c r="A1039">
        <v>3</v>
      </c>
      <c r="B1039">
        <v>400501</v>
      </c>
      <c r="C1039">
        <v>1</v>
      </c>
      <c r="D1039" t="s">
        <v>713</v>
      </c>
      <c r="E1039">
        <v>20141127</v>
      </c>
      <c r="F1039">
        <v>1</v>
      </c>
      <c r="G1039" t="s">
        <v>472</v>
      </c>
      <c r="H1039">
        <v>1</v>
      </c>
      <c r="I1039" t="s">
        <v>710</v>
      </c>
      <c r="J1039">
        <v>0</v>
      </c>
      <c r="K1039">
        <v>0</v>
      </c>
      <c r="L1039">
        <v>5</v>
      </c>
      <c r="M1039" t="s">
        <v>503</v>
      </c>
      <c r="N1039" t="s">
        <v>504</v>
      </c>
      <c r="O1039" t="s">
        <v>505</v>
      </c>
      <c r="P1039">
        <v>0</v>
      </c>
      <c r="R1039">
        <v>0</v>
      </c>
      <c r="S1039">
        <v>0</v>
      </c>
      <c r="T1039">
        <v>0</v>
      </c>
      <c r="U1039">
        <v>0</v>
      </c>
      <c r="V1039">
        <v>0</v>
      </c>
      <c r="W1039">
        <v>0</v>
      </c>
      <c r="X1039">
        <v>0</v>
      </c>
      <c r="Y1039" t="s">
        <v>63</v>
      </c>
      <c r="Z1039">
        <v>9</v>
      </c>
      <c r="AA1039" t="s">
        <v>70</v>
      </c>
      <c r="AB1039" t="s">
        <v>477</v>
      </c>
      <c r="AC1039">
        <v>0</v>
      </c>
      <c r="AD1039" t="s">
        <v>478</v>
      </c>
      <c r="AE1039" t="s">
        <v>714</v>
      </c>
      <c r="AF1039">
        <v>1</v>
      </c>
      <c r="AG1039" t="s">
        <v>478</v>
      </c>
      <c r="AH1039" t="s">
        <v>94</v>
      </c>
      <c r="AI1039">
        <v>0</v>
      </c>
      <c r="AJ1039" t="s">
        <v>478</v>
      </c>
      <c r="AK1039" t="s">
        <v>148</v>
      </c>
      <c r="AL1039">
        <v>0</v>
      </c>
      <c r="AM1039" t="s">
        <v>478</v>
      </c>
      <c r="AN1039" t="s">
        <v>715</v>
      </c>
      <c r="AO1039">
        <v>0</v>
      </c>
      <c r="AP1039" t="s">
        <v>478</v>
      </c>
      <c r="AQ1039">
        <v>4</v>
      </c>
      <c r="AR1039" t="s">
        <v>530</v>
      </c>
      <c r="AS1039">
        <v>1</v>
      </c>
      <c r="AT1039" t="s">
        <v>483</v>
      </c>
      <c r="AU1039">
        <v>3</v>
      </c>
      <c r="AV1039" t="s">
        <v>484</v>
      </c>
      <c r="AW1039">
        <v>2</v>
      </c>
      <c r="AX1039" t="s">
        <v>488</v>
      </c>
      <c r="AY1039">
        <v>0</v>
      </c>
      <c r="BA1039">
        <v>0</v>
      </c>
      <c r="BC1039">
        <v>0</v>
      </c>
      <c r="BE1039">
        <v>0</v>
      </c>
      <c r="BF1039">
        <v>0</v>
      </c>
      <c r="BG1039">
        <v>0</v>
      </c>
      <c r="BH1039">
        <v>0</v>
      </c>
      <c r="BI1039">
        <v>0</v>
      </c>
      <c r="BJ1039">
        <v>141</v>
      </c>
      <c r="BK1039" t="s">
        <v>778</v>
      </c>
      <c r="BL1039" t="s">
        <v>779</v>
      </c>
      <c r="BM1039" t="s">
        <v>505</v>
      </c>
      <c r="BN1039" t="s">
        <v>758</v>
      </c>
      <c r="BO1039">
        <v>1</v>
      </c>
      <c r="BP1039">
        <v>0</v>
      </c>
      <c r="BQ1039">
        <v>1</v>
      </c>
      <c r="BR1039" t="s">
        <v>81</v>
      </c>
      <c r="BS1039">
        <v>50</v>
      </c>
      <c r="BT1039" t="s">
        <v>759</v>
      </c>
      <c r="BU1039">
        <v>1350</v>
      </c>
      <c r="BV1039">
        <v>394</v>
      </c>
      <c r="BW1039">
        <v>1</v>
      </c>
    </row>
    <row r="1040" spans="1:75" x14ac:dyDescent="0.15">
      <c r="A1040">
        <v>3</v>
      </c>
      <c r="B1040">
        <v>400501</v>
      </c>
      <c r="C1040">
        <v>1</v>
      </c>
      <c r="D1040" t="s">
        <v>713</v>
      </c>
      <c r="E1040">
        <v>20141127</v>
      </c>
      <c r="F1040">
        <v>1</v>
      </c>
      <c r="G1040" t="s">
        <v>472</v>
      </c>
      <c r="H1040">
        <v>1</v>
      </c>
      <c r="I1040" t="s">
        <v>710</v>
      </c>
      <c r="J1040">
        <v>0</v>
      </c>
      <c r="K1040">
        <v>0</v>
      </c>
      <c r="L1040">
        <v>6</v>
      </c>
      <c r="M1040" t="s">
        <v>570</v>
      </c>
      <c r="N1040" t="s">
        <v>571</v>
      </c>
      <c r="O1040" t="s">
        <v>512</v>
      </c>
      <c r="P1040">
        <v>0</v>
      </c>
      <c r="R1040">
        <v>0</v>
      </c>
      <c r="S1040">
        <v>0</v>
      </c>
      <c r="T1040">
        <v>0</v>
      </c>
      <c r="U1040">
        <v>0</v>
      </c>
      <c r="V1040">
        <v>0</v>
      </c>
      <c r="W1040">
        <v>0</v>
      </c>
      <c r="X1040">
        <v>0</v>
      </c>
      <c r="Y1040" t="s">
        <v>63</v>
      </c>
      <c r="Z1040">
        <v>1</v>
      </c>
      <c r="AA1040" t="s">
        <v>70</v>
      </c>
      <c r="AB1040" t="s">
        <v>477</v>
      </c>
      <c r="AC1040">
        <v>0.1</v>
      </c>
      <c r="AD1040" t="s">
        <v>478</v>
      </c>
      <c r="AE1040" t="s">
        <v>714</v>
      </c>
      <c r="AF1040">
        <v>0</v>
      </c>
      <c r="AG1040" t="s">
        <v>478</v>
      </c>
      <c r="AH1040" t="s">
        <v>94</v>
      </c>
      <c r="AI1040">
        <v>0.1</v>
      </c>
      <c r="AJ1040" t="s">
        <v>478</v>
      </c>
      <c r="AK1040" t="s">
        <v>148</v>
      </c>
      <c r="AL1040">
        <v>0</v>
      </c>
      <c r="AM1040" t="s">
        <v>478</v>
      </c>
      <c r="AN1040" t="s">
        <v>715</v>
      </c>
      <c r="AO1040">
        <v>0.2</v>
      </c>
      <c r="AP1040" t="s">
        <v>478</v>
      </c>
      <c r="AQ1040">
        <v>4</v>
      </c>
      <c r="AR1040" t="s">
        <v>530</v>
      </c>
      <c r="AS1040">
        <v>1</v>
      </c>
      <c r="AT1040" t="s">
        <v>483</v>
      </c>
      <c r="AU1040">
        <v>3</v>
      </c>
      <c r="AV1040" t="s">
        <v>484</v>
      </c>
      <c r="AW1040">
        <v>2</v>
      </c>
      <c r="AX1040" t="s">
        <v>488</v>
      </c>
      <c r="AY1040">
        <v>0</v>
      </c>
      <c r="BA1040">
        <v>0</v>
      </c>
      <c r="BC1040">
        <v>0</v>
      </c>
      <c r="BE1040">
        <v>0</v>
      </c>
      <c r="BF1040">
        <v>0</v>
      </c>
      <c r="BG1040">
        <v>0</v>
      </c>
      <c r="BH1040">
        <v>0</v>
      </c>
      <c r="BI1040">
        <v>0</v>
      </c>
      <c r="BJ1040">
        <v>171</v>
      </c>
      <c r="BK1040" t="s">
        <v>572</v>
      </c>
      <c r="BL1040" t="s">
        <v>936</v>
      </c>
      <c r="BM1040" t="s">
        <v>512</v>
      </c>
      <c r="BN1040" t="s">
        <v>758</v>
      </c>
      <c r="BO1040">
        <v>1</v>
      </c>
      <c r="BP1040">
        <v>0</v>
      </c>
      <c r="BQ1040">
        <v>1</v>
      </c>
      <c r="BR1040" t="s">
        <v>81</v>
      </c>
      <c r="BS1040">
        <v>50</v>
      </c>
      <c r="BT1040" t="s">
        <v>759</v>
      </c>
      <c r="BU1040">
        <v>1800</v>
      </c>
      <c r="BV1040">
        <v>610</v>
      </c>
      <c r="BW1040">
        <v>1</v>
      </c>
    </row>
    <row r="1041" spans="1:75" x14ac:dyDescent="0.15">
      <c r="A1041">
        <v>3</v>
      </c>
      <c r="B1041">
        <v>400501</v>
      </c>
      <c r="C1041">
        <v>1</v>
      </c>
      <c r="D1041" t="s">
        <v>713</v>
      </c>
      <c r="E1041">
        <v>20141127</v>
      </c>
      <c r="F1041">
        <v>1</v>
      </c>
      <c r="G1041" t="s">
        <v>472</v>
      </c>
      <c r="H1041">
        <v>1</v>
      </c>
      <c r="I1041" t="s">
        <v>710</v>
      </c>
      <c r="J1041">
        <v>0</v>
      </c>
      <c r="K1041">
        <v>0</v>
      </c>
      <c r="L1041">
        <v>7</v>
      </c>
      <c r="M1041" t="s">
        <v>506</v>
      </c>
      <c r="N1041" t="s">
        <v>507</v>
      </c>
      <c r="O1041" t="s">
        <v>508</v>
      </c>
      <c r="P1041">
        <v>0</v>
      </c>
      <c r="R1041">
        <v>0</v>
      </c>
      <c r="S1041">
        <v>0</v>
      </c>
      <c r="T1041">
        <v>0</v>
      </c>
      <c r="U1041">
        <v>0</v>
      </c>
      <c r="V1041">
        <v>0</v>
      </c>
      <c r="W1041">
        <v>0</v>
      </c>
      <c r="X1041">
        <v>0</v>
      </c>
      <c r="Y1041" t="s">
        <v>63</v>
      </c>
      <c r="Z1041">
        <v>0</v>
      </c>
      <c r="AA1041" t="s">
        <v>70</v>
      </c>
      <c r="AB1041" t="s">
        <v>477</v>
      </c>
      <c r="AC1041">
        <v>0</v>
      </c>
      <c r="AD1041" t="s">
        <v>478</v>
      </c>
      <c r="AE1041" t="s">
        <v>714</v>
      </c>
      <c r="AF1041">
        <v>0</v>
      </c>
      <c r="AG1041" t="s">
        <v>478</v>
      </c>
      <c r="AH1041" t="s">
        <v>94</v>
      </c>
      <c r="AI1041">
        <v>0</v>
      </c>
      <c r="AJ1041" t="s">
        <v>478</v>
      </c>
      <c r="AK1041" t="s">
        <v>148</v>
      </c>
      <c r="AL1041">
        <v>0</v>
      </c>
      <c r="AM1041" t="s">
        <v>478</v>
      </c>
      <c r="AN1041" t="s">
        <v>715</v>
      </c>
      <c r="AO1041">
        <v>0.2</v>
      </c>
      <c r="AP1041" t="s">
        <v>478</v>
      </c>
      <c r="AQ1041">
        <v>4</v>
      </c>
      <c r="AR1041" t="s">
        <v>530</v>
      </c>
      <c r="AS1041">
        <v>1</v>
      </c>
      <c r="AT1041" t="s">
        <v>483</v>
      </c>
      <c r="AU1041">
        <v>3</v>
      </c>
      <c r="AV1041" t="s">
        <v>484</v>
      </c>
      <c r="AW1041">
        <v>2</v>
      </c>
      <c r="AX1041" t="s">
        <v>488</v>
      </c>
      <c r="AY1041">
        <v>0</v>
      </c>
      <c r="BA1041">
        <v>0</v>
      </c>
      <c r="BC1041">
        <v>0</v>
      </c>
      <c r="BE1041">
        <v>0</v>
      </c>
      <c r="BF1041">
        <v>0</v>
      </c>
      <c r="BG1041">
        <v>0</v>
      </c>
      <c r="BH1041">
        <v>0</v>
      </c>
      <c r="BI1041">
        <v>0</v>
      </c>
      <c r="BJ1041">
        <v>170</v>
      </c>
      <c r="BK1041" t="s">
        <v>761</v>
      </c>
      <c r="BL1041" t="s">
        <v>762</v>
      </c>
      <c r="BM1041" t="s">
        <v>508</v>
      </c>
      <c r="BN1041" t="s">
        <v>758</v>
      </c>
      <c r="BO1041">
        <v>0.2</v>
      </c>
      <c r="BP1041">
        <v>0</v>
      </c>
      <c r="BQ1041">
        <v>1</v>
      </c>
      <c r="BR1041" t="s">
        <v>81</v>
      </c>
      <c r="BS1041">
        <v>50</v>
      </c>
      <c r="BT1041" t="s">
        <v>759</v>
      </c>
      <c r="BU1041">
        <v>1000</v>
      </c>
      <c r="BV1041">
        <v>128</v>
      </c>
      <c r="BW1041">
        <v>1</v>
      </c>
    </row>
    <row r="1042" spans="1:75" x14ac:dyDescent="0.15">
      <c r="A1042">
        <v>3</v>
      </c>
      <c r="B1042">
        <v>400501</v>
      </c>
      <c r="C1042">
        <v>1</v>
      </c>
      <c r="D1042" t="s">
        <v>713</v>
      </c>
      <c r="E1042">
        <v>20141127</v>
      </c>
      <c r="F1042">
        <v>1</v>
      </c>
      <c r="G1042" t="s">
        <v>472</v>
      </c>
      <c r="H1042">
        <v>1</v>
      </c>
      <c r="I1042" t="s">
        <v>710</v>
      </c>
      <c r="J1042">
        <v>0</v>
      </c>
      <c r="K1042">
        <v>0</v>
      </c>
      <c r="L1042">
        <v>8</v>
      </c>
      <c r="M1042" t="s">
        <v>602</v>
      </c>
      <c r="N1042" t="s">
        <v>509</v>
      </c>
      <c r="O1042" t="s">
        <v>509</v>
      </c>
      <c r="P1042">
        <v>0</v>
      </c>
      <c r="R1042">
        <v>0</v>
      </c>
      <c r="S1042">
        <v>0</v>
      </c>
      <c r="T1042">
        <v>0</v>
      </c>
      <c r="U1042">
        <v>0</v>
      </c>
      <c r="V1042">
        <v>0</v>
      </c>
      <c r="W1042">
        <v>0</v>
      </c>
      <c r="X1042">
        <v>0</v>
      </c>
      <c r="Y1042" t="s">
        <v>63</v>
      </c>
      <c r="Z1042">
        <v>0</v>
      </c>
      <c r="AA1042" t="s">
        <v>70</v>
      </c>
      <c r="AB1042" t="s">
        <v>477</v>
      </c>
      <c r="AC1042">
        <v>0</v>
      </c>
      <c r="AD1042" t="s">
        <v>478</v>
      </c>
      <c r="AE1042" t="s">
        <v>714</v>
      </c>
      <c r="AF1042">
        <v>0</v>
      </c>
      <c r="AG1042" t="s">
        <v>478</v>
      </c>
      <c r="AH1042" t="s">
        <v>94</v>
      </c>
      <c r="AI1042">
        <v>0</v>
      </c>
      <c r="AJ1042" t="s">
        <v>478</v>
      </c>
      <c r="AK1042" t="s">
        <v>148</v>
      </c>
      <c r="AL1042">
        <v>0</v>
      </c>
      <c r="AM1042" t="s">
        <v>478</v>
      </c>
      <c r="AN1042" t="s">
        <v>715</v>
      </c>
      <c r="AO1042">
        <v>0</v>
      </c>
      <c r="AP1042" t="s">
        <v>478</v>
      </c>
      <c r="AQ1042">
        <v>4</v>
      </c>
      <c r="AR1042" t="s">
        <v>530</v>
      </c>
      <c r="AS1042">
        <v>1</v>
      </c>
      <c r="AT1042" t="s">
        <v>483</v>
      </c>
      <c r="AU1042">
        <v>3</v>
      </c>
      <c r="AV1042" t="s">
        <v>484</v>
      </c>
      <c r="AW1042">
        <v>2</v>
      </c>
      <c r="AX1042" t="s">
        <v>488</v>
      </c>
      <c r="AY1042">
        <v>0</v>
      </c>
      <c r="BA1042">
        <v>0</v>
      </c>
      <c r="BC1042">
        <v>0</v>
      </c>
      <c r="BE1042">
        <v>0</v>
      </c>
      <c r="BF1042">
        <v>0</v>
      </c>
      <c r="BG1042">
        <v>0</v>
      </c>
      <c r="BH1042">
        <v>0</v>
      </c>
      <c r="BI1042">
        <v>0</v>
      </c>
      <c r="BJ1042">
        <v>180</v>
      </c>
      <c r="BK1042" t="s">
        <v>780</v>
      </c>
      <c r="BL1042" t="s">
        <v>781</v>
      </c>
      <c r="BM1042" t="s">
        <v>509</v>
      </c>
      <c r="BN1042" t="s">
        <v>758</v>
      </c>
      <c r="BO1042">
        <v>0</v>
      </c>
      <c r="BP1042">
        <v>0</v>
      </c>
      <c r="BQ1042">
        <v>1</v>
      </c>
      <c r="BR1042" t="s">
        <v>81</v>
      </c>
      <c r="BS1042">
        <v>50</v>
      </c>
      <c r="BT1042" t="s">
        <v>759</v>
      </c>
      <c r="BU1042">
        <v>20</v>
      </c>
      <c r="BV1042">
        <v>189</v>
      </c>
      <c r="BW1042">
        <v>1</v>
      </c>
    </row>
    <row r="1043" spans="1:75" x14ac:dyDescent="0.15">
      <c r="A1043">
        <v>3</v>
      </c>
      <c r="B1043">
        <v>400501</v>
      </c>
      <c r="C1043">
        <v>1</v>
      </c>
      <c r="D1043" t="s">
        <v>713</v>
      </c>
      <c r="E1043">
        <v>20141127</v>
      </c>
      <c r="F1043">
        <v>1</v>
      </c>
      <c r="G1043" t="s">
        <v>472</v>
      </c>
      <c r="H1043">
        <v>1</v>
      </c>
      <c r="I1043" t="s">
        <v>710</v>
      </c>
      <c r="J1043">
        <v>0</v>
      </c>
      <c r="K1043">
        <v>0</v>
      </c>
      <c r="L1043">
        <v>9</v>
      </c>
      <c r="M1043" t="s">
        <v>797</v>
      </c>
      <c r="N1043" t="s">
        <v>798</v>
      </c>
      <c r="O1043" t="s">
        <v>615</v>
      </c>
      <c r="P1043">
        <v>3</v>
      </c>
      <c r="R1043">
        <v>0</v>
      </c>
      <c r="S1043">
        <v>0</v>
      </c>
      <c r="T1043">
        <v>0</v>
      </c>
      <c r="U1043">
        <v>0</v>
      </c>
      <c r="V1043">
        <v>0</v>
      </c>
      <c r="W1043">
        <v>0</v>
      </c>
      <c r="X1043">
        <v>0</v>
      </c>
      <c r="Y1043" t="s">
        <v>63</v>
      </c>
      <c r="Z1043">
        <v>1</v>
      </c>
      <c r="AA1043" t="s">
        <v>70</v>
      </c>
      <c r="AB1043" t="s">
        <v>477</v>
      </c>
      <c r="AC1043">
        <v>0</v>
      </c>
      <c r="AD1043" t="s">
        <v>478</v>
      </c>
      <c r="AE1043" t="s">
        <v>714</v>
      </c>
      <c r="AF1043">
        <v>0</v>
      </c>
      <c r="AG1043" t="s">
        <v>478</v>
      </c>
      <c r="AH1043" t="s">
        <v>94</v>
      </c>
      <c r="AI1043">
        <v>0.2</v>
      </c>
      <c r="AJ1043" t="s">
        <v>478</v>
      </c>
      <c r="AK1043" t="s">
        <v>148</v>
      </c>
      <c r="AL1043">
        <v>0</v>
      </c>
      <c r="AM1043" t="s">
        <v>478</v>
      </c>
      <c r="AN1043" t="s">
        <v>715</v>
      </c>
      <c r="AO1043">
        <v>0</v>
      </c>
      <c r="AP1043" t="s">
        <v>478</v>
      </c>
      <c r="AQ1043">
        <v>4</v>
      </c>
      <c r="AR1043" t="s">
        <v>530</v>
      </c>
      <c r="AS1043">
        <v>1</v>
      </c>
      <c r="AT1043" t="s">
        <v>483</v>
      </c>
      <c r="AU1043">
        <v>3</v>
      </c>
      <c r="AV1043" t="s">
        <v>484</v>
      </c>
      <c r="AW1043">
        <v>2</v>
      </c>
      <c r="AX1043" t="s">
        <v>488</v>
      </c>
      <c r="AY1043">
        <v>0</v>
      </c>
      <c r="BA1043">
        <v>0</v>
      </c>
      <c r="BC1043">
        <v>0</v>
      </c>
      <c r="BE1043">
        <v>0</v>
      </c>
      <c r="BF1043">
        <v>0</v>
      </c>
      <c r="BG1043">
        <v>0</v>
      </c>
      <c r="BH1043">
        <v>0</v>
      </c>
      <c r="BI1043">
        <v>0</v>
      </c>
      <c r="BJ1043">
        <v>60</v>
      </c>
      <c r="BK1043" t="s">
        <v>799</v>
      </c>
      <c r="BL1043" t="s">
        <v>800</v>
      </c>
      <c r="BM1043" t="s">
        <v>615</v>
      </c>
      <c r="BN1043" t="s">
        <v>758</v>
      </c>
      <c r="BO1043">
        <v>3</v>
      </c>
      <c r="BP1043">
        <v>0</v>
      </c>
      <c r="BQ1043">
        <v>1</v>
      </c>
      <c r="BR1043" t="s">
        <v>81</v>
      </c>
      <c r="BS1043">
        <v>50</v>
      </c>
      <c r="BT1043" t="s">
        <v>759</v>
      </c>
      <c r="BU1043">
        <v>150</v>
      </c>
      <c r="BV1043">
        <v>147</v>
      </c>
      <c r="BW1043">
        <v>2</v>
      </c>
    </row>
    <row r="1044" spans="1:75" x14ac:dyDescent="0.15">
      <c r="A1044">
        <v>3</v>
      </c>
      <c r="B1044">
        <v>400501</v>
      </c>
      <c r="C1044">
        <v>1</v>
      </c>
      <c r="D1044" t="s">
        <v>713</v>
      </c>
      <c r="E1044">
        <v>20141127</v>
      </c>
      <c r="F1044">
        <v>1</v>
      </c>
      <c r="G1044" t="s">
        <v>472</v>
      </c>
      <c r="H1044">
        <v>1</v>
      </c>
      <c r="I1044" t="s">
        <v>710</v>
      </c>
      <c r="J1044">
        <v>0</v>
      </c>
      <c r="K1044">
        <v>0</v>
      </c>
      <c r="L1044">
        <v>1</v>
      </c>
      <c r="M1044" t="s">
        <v>545</v>
      </c>
      <c r="N1044" t="s">
        <v>546</v>
      </c>
      <c r="O1044" t="s">
        <v>547</v>
      </c>
      <c r="P1044">
        <v>24</v>
      </c>
      <c r="R1044">
        <v>0</v>
      </c>
      <c r="S1044">
        <v>0</v>
      </c>
      <c r="T1044">
        <v>0</v>
      </c>
      <c r="U1044">
        <v>0</v>
      </c>
      <c r="V1044">
        <v>0</v>
      </c>
      <c r="W1044">
        <v>0</v>
      </c>
      <c r="X1044">
        <v>0</v>
      </c>
      <c r="Y1044" t="s">
        <v>63</v>
      </c>
      <c r="Z1044">
        <v>249</v>
      </c>
      <c r="AA1044" t="s">
        <v>70</v>
      </c>
      <c r="AB1044" t="s">
        <v>477</v>
      </c>
      <c r="AC1044">
        <v>4.3</v>
      </c>
      <c r="AD1044" t="s">
        <v>478</v>
      </c>
      <c r="AE1044" t="s">
        <v>714</v>
      </c>
      <c r="AF1044">
        <v>0.6</v>
      </c>
      <c r="AG1044" t="s">
        <v>478</v>
      </c>
      <c r="AH1044" t="s">
        <v>94</v>
      </c>
      <c r="AI1044">
        <v>54</v>
      </c>
      <c r="AJ1044" t="s">
        <v>478</v>
      </c>
      <c r="AK1044" t="s">
        <v>148</v>
      </c>
      <c r="AL1044">
        <v>0.4</v>
      </c>
      <c r="AM1044" t="s">
        <v>478</v>
      </c>
      <c r="AN1044" t="s">
        <v>715</v>
      </c>
      <c r="AO1044">
        <v>0</v>
      </c>
      <c r="AP1044" t="s">
        <v>478</v>
      </c>
      <c r="AQ1044">
        <v>1</v>
      </c>
      <c r="AR1044" t="s">
        <v>524</v>
      </c>
      <c r="AS1044">
        <v>14</v>
      </c>
      <c r="AT1044" t="s">
        <v>487</v>
      </c>
      <c r="AU1044">
        <v>6</v>
      </c>
      <c r="AV1044" t="s">
        <v>525</v>
      </c>
      <c r="AW1044">
        <v>1</v>
      </c>
      <c r="AX1044" t="s">
        <v>482</v>
      </c>
      <c r="AY1044">
        <v>0</v>
      </c>
      <c r="BA1044">
        <v>0</v>
      </c>
      <c r="BC1044">
        <v>0</v>
      </c>
      <c r="BE1044">
        <v>0</v>
      </c>
      <c r="BF1044">
        <v>0</v>
      </c>
      <c r="BG1044">
        <v>0</v>
      </c>
      <c r="BH1044">
        <v>0</v>
      </c>
      <c r="BI1044">
        <v>0</v>
      </c>
      <c r="BJ1044">
        <v>10</v>
      </c>
      <c r="BK1044" t="s">
        <v>782</v>
      </c>
      <c r="BL1044" t="s">
        <v>783</v>
      </c>
      <c r="BM1044" t="s">
        <v>547</v>
      </c>
      <c r="BN1044" t="s">
        <v>758</v>
      </c>
      <c r="BO1044">
        <v>70</v>
      </c>
      <c r="BP1044">
        <v>0</v>
      </c>
      <c r="BQ1044">
        <v>1</v>
      </c>
      <c r="BR1044" t="s">
        <v>81</v>
      </c>
      <c r="BS1044">
        <v>50</v>
      </c>
      <c r="BT1044" t="s">
        <v>759</v>
      </c>
      <c r="BU1044">
        <v>10000</v>
      </c>
      <c r="BV1044">
        <v>3387</v>
      </c>
      <c r="BW1044">
        <v>1</v>
      </c>
    </row>
    <row r="1045" spans="1:75" x14ac:dyDescent="0.15">
      <c r="A1045">
        <v>3</v>
      </c>
      <c r="B1045">
        <v>400501</v>
      </c>
      <c r="C1045">
        <v>1</v>
      </c>
      <c r="D1045" t="s">
        <v>713</v>
      </c>
      <c r="E1045">
        <v>20141127</v>
      </c>
      <c r="F1045">
        <v>1</v>
      </c>
      <c r="G1045" t="s">
        <v>472</v>
      </c>
      <c r="H1045">
        <v>1</v>
      </c>
      <c r="I1045" t="s">
        <v>710</v>
      </c>
      <c r="J1045">
        <v>0</v>
      </c>
      <c r="K1045">
        <v>0</v>
      </c>
      <c r="L1045">
        <v>1</v>
      </c>
      <c r="M1045" t="s">
        <v>1405</v>
      </c>
      <c r="N1045" t="s">
        <v>1406</v>
      </c>
      <c r="O1045" t="s">
        <v>1407</v>
      </c>
      <c r="P1045">
        <v>6</v>
      </c>
      <c r="R1045">
        <v>0</v>
      </c>
      <c r="S1045">
        <v>0</v>
      </c>
      <c r="T1045">
        <v>0</v>
      </c>
      <c r="U1045">
        <v>0</v>
      </c>
      <c r="V1045">
        <v>0</v>
      </c>
      <c r="W1045">
        <v>0</v>
      </c>
      <c r="X1045">
        <v>0</v>
      </c>
      <c r="Y1045" t="s">
        <v>63</v>
      </c>
      <c r="Z1045">
        <v>2</v>
      </c>
      <c r="AA1045" t="s">
        <v>70</v>
      </c>
      <c r="AB1045" t="s">
        <v>477</v>
      </c>
      <c r="AC1045">
        <v>0.1</v>
      </c>
      <c r="AD1045" t="s">
        <v>478</v>
      </c>
      <c r="AE1045" t="s">
        <v>714</v>
      </c>
      <c r="AF1045">
        <v>0</v>
      </c>
      <c r="AG1045" t="s">
        <v>478</v>
      </c>
      <c r="AH1045" t="s">
        <v>94</v>
      </c>
      <c r="AI1045">
        <v>0.5</v>
      </c>
      <c r="AJ1045" t="s">
        <v>478</v>
      </c>
      <c r="AK1045" t="s">
        <v>148</v>
      </c>
      <c r="AL1045">
        <v>0.1</v>
      </c>
      <c r="AM1045" t="s">
        <v>478</v>
      </c>
      <c r="AN1045" t="s">
        <v>715</v>
      </c>
      <c r="AO1045">
        <v>0</v>
      </c>
      <c r="AP1045" t="s">
        <v>478</v>
      </c>
      <c r="AQ1045">
        <v>5</v>
      </c>
      <c r="AR1045" t="s">
        <v>528</v>
      </c>
      <c r="AS1045">
        <v>13</v>
      </c>
      <c r="AT1045" t="s">
        <v>529</v>
      </c>
      <c r="AU1045">
        <v>7</v>
      </c>
      <c r="AV1045" t="s">
        <v>487</v>
      </c>
      <c r="AW1045">
        <v>4</v>
      </c>
      <c r="AX1045" t="s">
        <v>487</v>
      </c>
      <c r="AY1045">
        <v>0</v>
      </c>
      <c r="BA1045">
        <v>0</v>
      </c>
      <c r="BC1045">
        <v>0</v>
      </c>
      <c r="BE1045">
        <v>0</v>
      </c>
      <c r="BF1045">
        <v>0</v>
      </c>
      <c r="BG1045">
        <v>0</v>
      </c>
      <c r="BH1045">
        <v>0</v>
      </c>
      <c r="BI1045">
        <v>0</v>
      </c>
      <c r="BJ1045">
        <v>60</v>
      </c>
      <c r="BK1045" t="s">
        <v>1408</v>
      </c>
      <c r="BL1045" t="s">
        <v>1409</v>
      </c>
      <c r="BM1045" t="s">
        <v>1407</v>
      </c>
      <c r="BN1045" t="s">
        <v>758</v>
      </c>
      <c r="BO1045">
        <v>10</v>
      </c>
      <c r="BP1045">
        <v>0</v>
      </c>
      <c r="BQ1045">
        <v>1</v>
      </c>
      <c r="BR1045" t="s">
        <v>81</v>
      </c>
      <c r="BS1045">
        <v>50</v>
      </c>
      <c r="BT1045" t="s">
        <v>759</v>
      </c>
      <c r="BU1045">
        <v>160</v>
      </c>
      <c r="BV1045">
        <v>100</v>
      </c>
      <c r="BW1045">
        <v>2</v>
      </c>
    </row>
    <row r="1046" spans="1:75" x14ac:dyDescent="0.15">
      <c r="A1046">
        <v>3</v>
      </c>
      <c r="B1046">
        <v>400501</v>
      </c>
      <c r="C1046">
        <v>1</v>
      </c>
      <c r="D1046" t="s">
        <v>713</v>
      </c>
      <c r="E1046">
        <v>20141127</v>
      </c>
      <c r="F1046">
        <v>1</v>
      </c>
      <c r="G1046" t="s">
        <v>472</v>
      </c>
      <c r="H1046">
        <v>1</v>
      </c>
      <c r="I1046" t="s">
        <v>710</v>
      </c>
      <c r="J1046">
        <v>0</v>
      </c>
      <c r="K1046">
        <v>0</v>
      </c>
      <c r="L1046">
        <v>2</v>
      </c>
      <c r="M1046" t="s">
        <v>492</v>
      </c>
      <c r="N1046" t="s">
        <v>493</v>
      </c>
      <c r="O1046" t="s">
        <v>494</v>
      </c>
      <c r="P1046">
        <v>1</v>
      </c>
      <c r="R1046">
        <v>0</v>
      </c>
      <c r="S1046">
        <v>0</v>
      </c>
      <c r="T1046">
        <v>0</v>
      </c>
      <c r="U1046">
        <v>0</v>
      </c>
      <c r="V1046">
        <v>0</v>
      </c>
      <c r="W1046">
        <v>0</v>
      </c>
      <c r="X1046">
        <v>0</v>
      </c>
      <c r="Y1046" t="s">
        <v>63</v>
      </c>
      <c r="Z1046">
        <v>1</v>
      </c>
      <c r="AA1046" t="s">
        <v>70</v>
      </c>
      <c r="AB1046" t="s">
        <v>477</v>
      </c>
      <c r="AC1046">
        <v>0.1</v>
      </c>
      <c r="AD1046" t="s">
        <v>478</v>
      </c>
      <c r="AE1046" t="s">
        <v>714</v>
      </c>
      <c r="AF1046">
        <v>0</v>
      </c>
      <c r="AG1046" t="s">
        <v>478</v>
      </c>
      <c r="AH1046" t="s">
        <v>94</v>
      </c>
      <c r="AI1046">
        <v>0.3</v>
      </c>
      <c r="AJ1046" t="s">
        <v>478</v>
      </c>
      <c r="AK1046" t="s">
        <v>148</v>
      </c>
      <c r="AL1046">
        <v>0.1</v>
      </c>
      <c r="AM1046" t="s">
        <v>478</v>
      </c>
      <c r="AN1046" t="s">
        <v>715</v>
      </c>
      <c r="AO1046">
        <v>0</v>
      </c>
      <c r="AP1046" t="s">
        <v>478</v>
      </c>
      <c r="AQ1046">
        <v>5</v>
      </c>
      <c r="AR1046" t="s">
        <v>528</v>
      </c>
      <c r="AS1046">
        <v>13</v>
      </c>
      <c r="AT1046" t="s">
        <v>529</v>
      </c>
      <c r="AU1046">
        <v>7</v>
      </c>
      <c r="AV1046" t="s">
        <v>487</v>
      </c>
      <c r="AW1046">
        <v>4</v>
      </c>
      <c r="AX1046" t="s">
        <v>487</v>
      </c>
      <c r="AY1046">
        <v>0</v>
      </c>
      <c r="BA1046">
        <v>0</v>
      </c>
      <c r="BC1046">
        <v>0</v>
      </c>
      <c r="BE1046">
        <v>0</v>
      </c>
      <c r="BF1046">
        <v>0</v>
      </c>
      <c r="BG1046">
        <v>0</v>
      </c>
      <c r="BH1046">
        <v>0</v>
      </c>
      <c r="BI1046">
        <v>0</v>
      </c>
      <c r="BJ1046">
        <v>61</v>
      </c>
      <c r="BK1046" t="s">
        <v>548</v>
      </c>
      <c r="BL1046" t="s">
        <v>796</v>
      </c>
      <c r="BM1046" t="s">
        <v>494</v>
      </c>
      <c r="BN1046" t="s">
        <v>758</v>
      </c>
      <c r="BO1046">
        <v>5</v>
      </c>
      <c r="BP1046">
        <v>0</v>
      </c>
      <c r="BQ1046">
        <v>1</v>
      </c>
      <c r="BR1046" t="s">
        <v>81</v>
      </c>
      <c r="BS1046">
        <v>50</v>
      </c>
      <c r="BT1046" t="s">
        <v>759</v>
      </c>
      <c r="BU1046">
        <v>1000</v>
      </c>
      <c r="BV1046">
        <v>164</v>
      </c>
      <c r="BW1046">
        <v>2</v>
      </c>
    </row>
    <row r="1047" spans="1:75" x14ac:dyDescent="0.15">
      <c r="A1047">
        <v>3</v>
      </c>
      <c r="B1047">
        <v>400501</v>
      </c>
      <c r="C1047">
        <v>1</v>
      </c>
      <c r="D1047" t="s">
        <v>713</v>
      </c>
      <c r="E1047">
        <v>20141127</v>
      </c>
      <c r="F1047">
        <v>1</v>
      </c>
      <c r="G1047" t="s">
        <v>472</v>
      </c>
      <c r="H1047">
        <v>1</v>
      </c>
      <c r="I1047" t="s">
        <v>710</v>
      </c>
      <c r="J1047">
        <v>0</v>
      </c>
      <c r="K1047">
        <v>0</v>
      </c>
      <c r="L1047">
        <v>3</v>
      </c>
      <c r="M1047" t="s">
        <v>498</v>
      </c>
      <c r="N1047" t="s">
        <v>499</v>
      </c>
      <c r="O1047" t="s">
        <v>500</v>
      </c>
      <c r="P1047">
        <v>1</v>
      </c>
      <c r="R1047">
        <v>0</v>
      </c>
      <c r="S1047">
        <v>0</v>
      </c>
      <c r="T1047">
        <v>0</v>
      </c>
      <c r="U1047">
        <v>0</v>
      </c>
      <c r="V1047">
        <v>0</v>
      </c>
      <c r="W1047">
        <v>0</v>
      </c>
      <c r="X1047">
        <v>0</v>
      </c>
      <c r="Y1047" t="s">
        <v>63</v>
      </c>
      <c r="Z1047">
        <v>2</v>
      </c>
      <c r="AA1047" t="s">
        <v>70</v>
      </c>
      <c r="AB1047" t="s">
        <v>477</v>
      </c>
      <c r="AC1047">
        <v>0</v>
      </c>
      <c r="AD1047" t="s">
        <v>478</v>
      </c>
      <c r="AE1047" t="s">
        <v>714</v>
      </c>
      <c r="AF1047">
        <v>0</v>
      </c>
      <c r="AG1047" t="s">
        <v>478</v>
      </c>
      <c r="AH1047" t="s">
        <v>94</v>
      </c>
      <c r="AI1047">
        <v>0.5</v>
      </c>
      <c r="AJ1047" t="s">
        <v>478</v>
      </c>
      <c r="AK1047" t="s">
        <v>148</v>
      </c>
      <c r="AL1047">
        <v>0.1</v>
      </c>
      <c r="AM1047" t="s">
        <v>478</v>
      </c>
      <c r="AN1047" t="s">
        <v>715</v>
      </c>
      <c r="AO1047">
        <v>0</v>
      </c>
      <c r="AP1047" t="s">
        <v>478</v>
      </c>
      <c r="AQ1047">
        <v>5</v>
      </c>
      <c r="AR1047" t="s">
        <v>528</v>
      </c>
      <c r="AS1047">
        <v>13</v>
      </c>
      <c r="AT1047" t="s">
        <v>529</v>
      </c>
      <c r="AU1047">
        <v>7</v>
      </c>
      <c r="AV1047" t="s">
        <v>487</v>
      </c>
      <c r="AW1047">
        <v>4</v>
      </c>
      <c r="AX1047" t="s">
        <v>487</v>
      </c>
      <c r="AY1047">
        <v>0</v>
      </c>
      <c r="BA1047">
        <v>0</v>
      </c>
      <c r="BC1047">
        <v>0</v>
      </c>
      <c r="BE1047">
        <v>0</v>
      </c>
      <c r="BF1047">
        <v>0</v>
      </c>
      <c r="BG1047">
        <v>0</v>
      </c>
      <c r="BH1047">
        <v>0</v>
      </c>
      <c r="BI1047">
        <v>0</v>
      </c>
      <c r="BJ1047">
        <v>60</v>
      </c>
      <c r="BK1047" t="s">
        <v>501</v>
      </c>
      <c r="BL1047" t="s">
        <v>835</v>
      </c>
      <c r="BM1047" t="s">
        <v>500</v>
      </c>
      <c r="BN1047" t="s">
        <v>758</v>
      </c>
      <c r="BO1047">
        <v>5</v>
      </c>
      <c r="BP1047">
        <v>0</v>
      </c>
      <c r="BQ1047">
        <v>1</v>
      </c>
      <c r="BR1047" t="s">
        <v>81</v>
      </c>
      <c r="BS1047">
        <v>50</v>
      </c>
      <c r="BT1047" t="s">
        <v>759</v>
      </c>
      <c r="BU1047">
        <v>240</v>
      </c>
      <c r="BV1047">
        <v>59</v>
      </c>
      <c r="BW1047">
        <v>2</v>
      </c>
    </row>
    <row r="1048" spans="1:75" x14ac:dyDescent="0.15">
      <c r="A1048">
        <v>3</v>
      </c>
      <c r="B1048">
        <v>400501</v>
      </c>
      <c r="C1048">
        <v>1</v>
      </c>
      <c r="D1048" t="s">
        <v>713</v>
      </c>
      <c r="E1048">
        <v>20141127</v>
      </c>
      <c r="F1048">
        <v>1</v>
      </c>
      <c r="G1048" t="s">
        <v>472</v>
      </c>
      <c r="H1048">
        <v>1</v>
      </c>
      <c r="I1048" t="s">
        <v>710</v>
      </c>
      <c r="J1048">
        <v>0</v>
      </c>
      <c r="K1048">
        <v>0</v>
      </c>
      <c r="L1048">
        <v>4</v>
      </c>
      <c r="M1048" t="s">
        <v>1410</v>
      </c>
      <c r="N1048" t="s">
        <v>1411</v>
      </c>
      <c r="O1048" t="s">
        <v>491</v>
      </c>
      <c r="P1048">
        <v>2</v>
      </c>
      <c r="R1048">
        <v>0</v>
      </c>
      <c r="S1048">
        <v>0</v>
      </c>
      <c r="T1048">
        <v>0</v>
      </c>
      <c r="U1048">
        <v>0</v>
      </c>
      <c r="V1048">
        <v>0</v>
      </c>
      <c r="W1048">
        <v>0</v>
      </c>
      <c r="X1048">
        <v>0</v>
      </c>
      <c r="Y1048" t="s">
        <v>63</v>
      </c>
      <c r="Z1048">
        <v>0</v>
      </c>
      <c r="AA1048" t="s">
        <v>70</v>
      </c>
      <c r="AB1048" t="s">
        <v>477</v>
      </c>
      <c r="AC1048">
        <v>0</v>
      </c>
      <c r="AD1048" t="s">
        <v>478</v>
      </c>
      <c r="AE1048" t="s">
        <v>714</v>
      </c>
      <c r="AF1048">
        <v>0</v>
      </c>
      <c r="AG1048" t="s">
        <v>478</v>
      </c>
      <c r="AH1048" t="s">
        <v>94</v>
      </c>
      <c r="AI1048">
        <v>0</v>
      </c>
      <c r="AJ1048" t="s">
        <v>478</v>
      </c>
      <c r="AK1048" t="s">
        <v>148</v>
      </c>
      <c r="AL1048">
        <v>0</v>
      </c>
      <c r="AM1048" t="s">
        <v>478</v>
      </c>
      <c r="AN1048" t="s">
        <v>715</v>
      </c>
      <c r="AO1048">
        <v>0</v>
      </c>
      <c r="AP1048" t="s">
        <v>478</v>
      </c>
      <c r="AQ1048">
        <v>5</v>
      </c>
      <c r="AR1048" t="s">
        <v>528</v>
      </c>
      <c r="AS1048">
        <v>13</v>
      </c>
      <c r="AT1048" t="s">
        <v>529</v>
      </c>
      <c r="AU1048">
        <v>7</v>
      </c>
      <c r="AV1048" t="s">
        <v>487</v>
      </c>
      <c r="AW1048">
        <v>4</v>
      </c>
      <c r="AX1048" t="s">
        <v>487</v>
      </c>
      <c r="AY1048">
        <v>0</v>
      </c>
      <c r="BA1048">
        <v>0</v>
      </c>
      <c r="BC1048">
        <v>0</v>
      </c>
      <c r="BE1048">
        <v>0</v>
      </c>
      <c r="BF1048">
        <v>0</v>
      </c>
      <c r="BG1048">
        <v>0</v>
      </c>
      <c r="BH1048">
        <v>0</v>
      </c>
      <c r="BI1048">
        <v>0</v>
      </c>
      <c r="BJ1048">
        <v>61</v>
      </c>
      <c r="BN1048" t="s">
        <v>758</v>
      </c>
      <c r="BO1048">
        <v>10</v>
      </c>
      <c r="BP1048">
        <v>0</v>
      </c>
      <c r="BQ1048">
        <v>1</v>
      </c>
      <c r="BR1048" t="s">
        <v>81</v>
      </c>
      <c r="BS1048">
        <v>50</v>
      </c>
      <c r="BT1048" t="s">
        <v>759</v>
      </c>
      <c r="BU1048">
        <v>1000</v>
      </c>
      <c r="BV1048">
        <v>153</v>
      </c>
      <c r="BW1048">
        <v>2</v>
      </c>
    </row>
    <row r="1049" spans="1:75" x14ac:dyDescent="0.15">
      <c r="A1049">
        <v>3</v>
      </c>
      <c r="B1049">
        <v>400501</v>
      </c>
      <c r="C1049">
        <v>1</v>
      </c>
      <c r="D1049" t="s">
        <v>713</v>
      </c>
      <c r="E1049">
        <v>20141127</v>
      </c>
      <c r="F1049">
        <v>1</v>
      </c>
      <c r="G1049" t="s">
        <v>472</v>
      </c>
      <c r="H1049">
        <v>1</v>
      </c>
      <c r="I1049" t="s">
        <v>710</v>
      </c>
      <c r="J1049">
        <v>0</v>
      </c>
      <c r="K1049">
        <v>0</v>
      </c>
      <c r="L1049">
        <v>5</v>
      </c>
      <c r="M1049" t="s">
        <v>648</v>
      </c>
      <c r="N1049" t="s">
        <v>649</v>
      </c>
      <c r="O1049" t="s">
        <v>650</v>
      </c>
      <c r="P1049">
        <v>1</v>
      </c>
      <c r="R1049">
        <v>0</v>
      </c>
      <c r="S1049">
        <v>0</v>
      </c>
      <c r="T1049">
        <v>0</v>
      </c>
      <c r="U1049">
        <v>0</v>
      </c>
      <c r="V1049">
        <v>0</v>
      </c>
      <c r="W1049">
        <v>0</v>
      </c>
      <c r="X1049">
        <v>0</v>
      </c>
      <c r="Y1049" t="s">
        <v>63</v>
      </c>
      <c r="Z1049">
        <v>2</v>
      </c>
      <c r="AA1049" t="s">
        <v>70</v>
      </c>
      <c r="AB1049" t="s">
        <v>477</v>
      </c>
      <c r="AC1049">
        <v>0.1</v>
      </c>
      <c r="AD1049" t="s">
        <v>478</v>
      </c>
      <c r="AE1049" t="s">
        <v>714</v>
      </c>
      <c r="AF1049">
        <v>0</v>
      </c>
      <c r="AG1049" t="s">
        <v>478</v>
      </c>
      <c r="AH1049" t="s">
        <v>94</v>
      </c>
      <c r="AI1049">
        <v>0.4</v>
      </c>
      <c r="AJ1049" t="s">
        <v>478</v>
      </c>
      <c r="AK1049" t="s">
        <v>148</v>
      </c>
      <c r="AL1049">
        <v>0</v>
      </c>
      <c r="AM1049" t="s">
        <v>478</v>
      </c>
      <c r="AN1049" t="s">
        <v>715</v>
      </c>
      <c r="AO1049">
        <v>0.4</v>
      </c>
      <c r="AP1049" t="s">
        <v>478</v>
      </c>
      <c r="AQ1049">
        <v>5</v>
      </c>
      <c r="AR1049" t="s">
        <v>528</v>
      </c>
      <c r="AS1049">
        <v>13</v>
      </c>
      <c r="AT1049" t="s">
        <v>529</v>
      </c>
      <c r="AU1049">
        <v>7</v>
      </c>
      <c r="AV1049" t="s">
        <v>487</v>
      </c>
      <c r="AW1049">
        <v>4</v>
      </c>
      <c r="AX1049" t="s">
        <v>487</v>
      </c>
      <c r="AY1049">
        <v>0</v>
      </c>
      <c r="BA1049">
        <v>0</v>
      </c>
      <c r="BC1049">
        <v>0</v>
      </c>
      <c r="BE1049">
        <v>0</v>
      </c>
      <c r="BF1049">
        <v>0</v>
      </c>
      <c r="BG1049">
        <v>0</v>
      </c>
      <c r="BH1049">
        <v>0</v>
      </c>
      <c r="BI1049">
        <v>0</v>
      </c>
      <c r="BJ1049">
        <v>179</v>
      </c>
      <c r="BK1049" t="s">
        <v>651</v>
      </c>
      <c r="BL1049" t="s">
        <v>1075</v>
      </c>
      <c r="BM1049" t="s">
        <v>650</v>
      </c>
      <c r="BN1049" t="s">
        <v>758</v>
      </c>
      <c r="BO1049">
        <v>1</v>
      </c>
      <c r="BP1049">
        <v>0</v>
      </c>
      <c r="BQ1049">
        <v>1</v>
      </c>
      <c r="BR1049" t="s">
        <v>81</v>
      </c>
      <c r="BS1049">
        <v>50</v>
      </c>
      <c r="BT1049" t="s">
        <v>759</v>
      </c>
      <c r="BU1049">
        <v>500</v>
      </c>
      <c r="BV1049">
        <v>346</v>
      </c>
      <c r="BW1049">
        <v>1</v>
      </c>
    </row>
    <row r="1050" spans="1:75" x14ac:dyDescent="0.15">
      <c r="A1050">
        <v>3</v>
      </c>
      <c r="B1050">
        <v>400501</v>
      </c>
      <c r="C1050">
        <v>1</v>
      </c>
      <c r="D1050" t="s">
        <v>713</v>
      </c>
      <c r="E1050">
        <v>20141127</v>
      </c>
      <c r="F1050">
        <v>1</v>
      </c>
      <c r="G1050" t="s">
        <v>472</v>
      </c>
      <c r="H1050">
        <v>1</v>
      </c>
      <c r="I1050" t="s">
        <v>710</v>
      </c>
      <c r="J1050">
        <v>0</v>
      </c>
      <c r="K1050">
        <v>0</v>
      </c>
      <c r="L1050">
        <v>6</v>
      </c>
      <c r="M1050" t="s">
        <v>558</v>
      </c>
      <c r="N1050" t="s">
        <v>559</v>
      </c>
      <c r="O1050" t="s">
        <v>560</v>
      </c>
      <c r="P1050">
        <v>0</v>
      </c>
      <c r="R1050">
        <v>0</v>
      </c>
      <c r="S1050">
        <v>0</v>
      </c>
      <c r="T1050">
        <v>0</v>
      </c>
      <c r="U1050">
        <v>0</v>
      </c>
      <c r="V1050">
        <v>0</v>
      </c>
      <c r="W1050">
        <v>0</v>
      </c>
      <c r="X1050">
        <v>0</v>
      </c>
      <c r="Y1050" t="s">
        <v>63</v>
      </c>
      <c r="Z1050">
        <v>4</v>
      </c>
      <c r="AA1050" t="s">
        <v>70</v>
      </c>
      <c r="AB1050" t="s">
        <v>477</v>
      </c>
      <c r="AC1050">
        <v>0</v>
      </c>
      <c r="AD1050" t="s">
        <v>478</v>
      </c>
      <c r="AE1050" t="s">
        <v>714</v>
      </c>
      <c r="AF1050">
        <v>0</v>
      </c>
      <c r="AG1050" t="s">
        <v>478</v>
      </c>
      <c r="AH1050" t="s">
        <v>94</v>
      </c>
      <c r="AI1050">
        <v>1</v>
      </c>
      <c r="AJ1050" t="s">
        <v>478</v>
      </c>
      <c r="AK1050" t="s">
        <v>148</v>
      </c>
      <c r="AL1050">
        <v>0</v>
      </c>
      <c r="AM1050" t="s">
        <v>478</v>
      </c>
      <c r="AN1050" t="s">
        <v>715</v>
      </c>
      <c r="AO1050">
        <v>0</v>
      </c>
      <c r="AP1050" t="s">
        <v>478</v>
      </c>
      <c r="AQ1050">
        <v>5</v>
      </c>
      <c r="AR1050" t="s">
        <v>528</v>
      </c>
      <c r="AS1050">
        <v>13</v>
      </c>
      <c r="AT1050" t="s">
        <v>529</v>
      </c>
      <c r="AU1050">
        <v>7</v>
      </c>
      <c r="AV1050" t="s">
        <v>487</v>
      </c>
      <c r="AW1050">
        <v>4</v>
      </c>
      <c r="AX1050" t="s">
        <v>487</v>
      </c>
      <c r="AY1050">
        <v>0</v>
      </c>
      <c r="BA1050">
        <v>0</v>
      </c>
      <c r="BC1050">
        <v>0</v>
      </c>
      <c r="BE1050">
        <v>0</v>
      </c>
      <c r="BF1050">
        <v>0</v>
      </c>
      <c r="BG1050">
        <v>0</v>
      </c>
      <c r="BH1050">
        <v>0</v>
      </c>
      <c r="BI1050">
        <v>0</v>
      </c>
      <c r="BJ1050">
        <v>30</v>
      </c>
      <c r="BK1050" t="s">
        <v>831</v>
      </c>
      <c r="BL1050" t="s">
        <v>832</v>
      </c>
      <c r="BM1050" t="s">
        <v>560</v>
      </c>
      <c r="BN1050" t="s">
        <v>758</v>
      </c>
      <c r="BO1050">
        <v>1</v>
      </c>
      <c r="BP1050">
        <v>0</v>
      </c>
      <c r="BQ1050">
        <v>1</v>
      </c>
      <c r="BR1050" t="s">
        <v>81</v>
      </c>
      <c r="BS1050">
        <v>50</v>
      </c>
      <c r="BT1050" t="s">
        <v>759</v>
      </c>
      <c r="BU1050">
        <v>1000</v>
      </c>
      <c r="BV1050">
        <v>220</v>
      </c>
      <c r="BW1050">
        <v>1</v>
      </c>
    </row>
    <row r="1051" spans="1:75" x14ac:dyDescent="0.15">
      <c r="A1051">
        <v>3</v>
      </c>
      <c r="B1051">
        <v>400501</v>
      </c>
      <c r="C1051">
        <v>1</v>
      </c>
      <c r="D1051" t="s">
        <v>713</v>
      </c>
      <c r="E1051">
        <v>20141127</v>
      </c>
      <c r="F1051">
        <v>1</v>
      </c>
      <c r="G1051" t="s">
        <v>472</v>
      </c>
      <c r="H1051">
        <v>1</v>
      </c>
      <c r="I1051" t="s">
        <v>710</v>
      </c>
      <c r="J1051">
        <v>0</v>
      </c>
      <c r="K1051">
        <v>0</v>
      </c>
      <c r="L1051">
        <v>7</v>
      </c>
      <c r="M1051" t="s">
        <v>506</v>
      </c>
      <c r="N1051" t="s">
        <v>507</v>
      </c>
      <c r="O1051" t="s">
        <v>508</v>
      </c>
      <c r="P1051">
        <v>0</v>
      </c>
      <c r="R1051">
        <v>0</v>
      </c>
      <c r="S1051">
        <v>0</v>
      </c>
      <c r="T1051">
        <v>0</v>
      </c>
      <c r="U1051">
        <v>0</v>
      </c>
      <c r="V1051">
        <v>0</v>
      </c>
      <c r="W1051">
        <v>0</v>
      </c>
      <c r="X1051">
        <v>0</v>
      </c>
      <c r="Y1051" t="s">
        <v>63</v>
      </c>
      <c r="Z1051">
        <v>0</v>
      </c>
      <c r="AA1051" t="s">
        <v>70</v>
      </c>
      <c r="AB1051" t="s">
        <v>477</v>
      </c>
      <c r="AC1051">
        <v>0</v>
      </c>
      <c r="AD1051" t="s">
        <v>478</v>
      </c>
      <c r="AE1051" t="s">
        <v>714</v>
      </c>
      <c r="AF1051">
        <v>0</v>
      </c>
      <c r="AG1051" t="s">
        <v>478</v>
      </c>
      <c r="AH1051" t="s">
        <v>94</v>
      </c>
      <c r="AI1051">
        <v>0</v>
      </c>
      <c r="AJ1051" t="s">
        <v>478</v>
      </c>
      <c r="AK1051" t="s">
        <v>148</v>
      </c>
      <c r="AL1051">
        <v>0</v>
      </c>
      <c r="AM1051" t="s">
        <v>478</v>
      </c>
      <c r="AN1051" t="s">
        <v>715</v>
      </c>
      <c r="AO1051">
        <v>0.7</v>
      </c>
      <c r="AP1051" t="s">
        <v>478</v>
      </c>
      <c r="AQ1051">
        <v>5</v>
      </c>
      <c r="AR1051" t="s">
        <v>528</v>
      </c>
      <c r="AS1051">
        <v>13</v>
      </c>
      <c r="AT1051" t="s">
        <v>529</v>
      </c>
      <c r="AU1051">
        <v>7</v>
      </c>
      <c r="AV1051" t="s">
        <v>487</v>
      </c>
      <c r="AW1051">
        <v>4</v>
      </c>
      <c r="AX1051" t="s">
        <v>487</v>
      </c>
      <c r="AY1051">
        <v>0</v>
      </c>
      <c r="BA1051">
        <v>0</v>
      </c>
      <c r="BC1051">
        <v>0</v>
      </c>
      <c r="BE1051">
        <v>0</v>
      </c>
      <c r="BF1051">
        <v>0</v>
      </c>
      <c r="BG1051">
        <v>0</v>
      </c>
      <c r="BH1051">
        <v>0</v>
      </c>
      <c r="BI1051">
        <v>0</v>
      </c>
      <c r="BJ1051">
        <v>170</v>
      </c>
      <c r="BK1051" t="s">
        <v>761</v>
      </c>
      <c r="BL1051" t="s">
        <v>762</v>
      </c>
      <c r="BM1051" t="s">
        <v>508</v>
      </c>
      <c r="BN1051" t="s">
        <v>758</v>
      </c>
      <c r="BO1051">
        <v>0.7</v>
      </c>
      <c r="BP1051">
        <v>0</v>
      </c>
      <c r="BQ1051">
        <v>1</v>
      </c>
      <c r="BR1051" t="s">
        <v>81</v>
      </c>
      <c r="BS1051">
        <v>50</v>
      </c>
      <c r="BT1051" t="s">
        <v>759</v>
      </c>
      <c r="BU1051">
        <v>1000</v>
      </c>
      <c r="BV1051">
        <v>128</v>
      </c>
      <c r="BW1051">
        <v>1</v>
      </c>
    </row>
    <row r="1052" spans="1:75" x14ac:dyDescent="0.15">
      <c r="A1052">
        <v>3</v>
      </c>
      <c r="B1052">
        <v>400501</v>
      </c>
      <c r="C1052">
        <v>1</v>
      </c>
      <c r="D1052" t="s">
        <v>713</v>
      </c>
      <c r="E1052">
        <v>20141127</v>
      </c>
      <c r="F1052">
        <v>1</v>
      </c>
      <c r="G1052" t="s">
        <v>472</v>
      </c>
      <c r="H1052">
        <v>1</v>
      </c>
      <c r="I1052" t="s">
        <v>710</v>
      </c>
      <c r="J1052">
        <v>0</v>
      </c>
      <c r="K1052">
        <v>0</v>
      </c>
      <c r="L1052">
        <v>8</v>
      </c>
      <c r="M1052" t="s">
        <v>763</v>
      </c>
      <c r="N1052" t="s">
        <v>764</v>
      </c>
      <c r="O1052" t="s">
        <v>509</v>
      </c>
      <c r="P1052">
        <v>0</v>
      </c>
      <c r="R1052">
        <v>0</v>
      </c>
      <c r="S1052">
        <v>0</v>
      </c>
      <c r="T1052">
        <v>0</v>
      </c>
      <c r="U1052">
        <v>0</v>
      </c>
      <c r="V1052">
        <v>0</v>
      </c>
      <c r="W1052">
        <v>0</v>
      </c>
      <c r="X1052">
        <v>0</v>
      </c>
      <c r="Y1052" t="s">
        <v>63</v>
      </c>
      <c r="Z1052">
        <v>0</v>
      </c>
      <c r="AA1052" t="s">
        <v>70</v>
      </c>
      <c r="AB1052" t="s">
        <v>477</v>
      </c>
      <c r="AC1052">
        <v>0</v>
      </c>
      <c r="AD1052" t="s">
        <v>478</v>
      </c>
      <c r="AE1052" t="s">
        <v>714</v>
      </c>
      <c r="AF1052">
        <v>0</v>
      </c>
      <c r="AG1052" t="s">
        <v>478</v>
      </c>
      <c r="AH1052" t="s">
        <v>94</v>
      </c>
      <c r="AI1052">
        <v>0</v>
      </c>
      <c r="AJ1052" t="s">
        <v>478</v>
      </c>
      <c r="AK1052" t="s">
        <v>148</v>
      </c>
      <c r="AL1052">
        <v>0</v>
      </c>
      <c r="AM1052" t="s">
        <v>478</v>
      </c>
      <c r="AN1052" t="s">
        <v>715</v>
      </c>
      <c r="AO1052">
        <v>0</v>
      </c>
      <c r="AP1052" t="s">
        <v>478</v>
      </c>
      <c r="AQ1052">
        <v>5</v>
      </c>
      <c r="AR1052" t="s">
        <v>528</v>
      </c>
      <c r="AS1052">
        <v>13</v>
      </c>
      <c r="AT1052" t="s">
        <v>529</v>
      </c>
      <c r="AU1052">
        <v>7</v>
      </c>
      <c r="AV1052" t="s">
        <v>487</v>
      </c>
      <c r="AW1052">
        <v>4</v>
      </c>
      <c r="AX1052" t="s">
        <v>487</v>
      </c>
      <c r="AY1052">
        <v>0</v>
      </c>
      <c r="BA1052">
        <v>0</v>
      </c>
      <c r="BC1052">
        <v>0</v>
      </c>
      <c r="BE1052">
        <v>0</v>
      </c>
      <c r="BF1052">
        <v>0</v>
      </c>
      <c r="BG1052">
        <v>0</v>
      </c>
      <c r="BH1052">
        <v>0</v>
      </c>
      <c r="BI1052">
        <v>0</v>
      </c>
      <c r="BJ1052">
        <v>180</v>
      </c>
      <c r="BK1052" t="s">
        <v>765</v>
      </c>
      <c r="BL1052" t="s">
        <v>766</v>
      </c>
      <c r="BM1052" t="s">
        <v>509</v>
      </c>
      <c r="BN1052" t="s">
        <v>758</v>
      </c>
      <c r="BO1052">
        <v>0.05</v>
      </c>
      <c r="BP1052">
        <v>0</v>
      </c>
      <c r="BQ1052">
        <v>1</v>
      </c>
      <c r="BR1052" t="s">
        <v>81</v>
      </c>
      <c r="BS1052">
        <v>50</v>
      </c>
      <c r="BT1052" t="s">
        <v>759</v>
      </c>
      <c r="BU1052">
        <v>100</v>
      </c>
      <c r="BV1052">
        <v>350</v>
      </c>
      <c r="BW1052">
        <v>1</v>
      </c>
    </row>
    <row r="1053" spans="1:75" x14ac:dyDescent="0.15">
      <c r="A1053">
        <v>3</v>
      </c>
      <c r="B1053">
        <v>400501</v>
      </c>
      <c r="C1053">
        <v>1</v>
      </c>
      <c r="D1053" t="s">
        <v>713</v>
      </c>
      <c r="E1053">
        <v>20141127</v>
      </c>
      <c r="F1053">
        <v>1</v>
      </c>
      <c r="G1053" t="s">
        <v>472</v>
      </c>
      <c r="H1053">
        <v>1</v>
      </c>
      <c r="I1053" t="s">
        <v>710</v>
      </c>
      <c r="J1053">
        <v>0</v>
      </c>
      <c r="K1053">
        <v>0</v>
      </c>
      <c r="L1053">
        <v>9</v>
      </c>
      <c r="M1053" t="s">
        <v>652</v>
      </c>
      <c r="N1053" t="s">
        <v>653</v>
      </c>
      <c r="O1053" t="s">
        <v>654</v>
      </c>
      <c r="P1053">
        <v>0</v>
      </c>
      <c r="R1053">
        <v>0</v>
      </c>
      <c r="S1053">
        <v>0</v>
      </c>
      <c r="T1053">
        <v>0</v>
      </c>
      <c r="U1053">
        <v>0</v>
      </c>
      <c r="V1053">
        <v>0</v>
      </c>
      <c r="W1053">
        <v>0</v>
      </c>
      <c r="X1053">
        <v>0</v>
      </c>
      <c r="Y1053" t="s">
        <v>63</v>
      </c>
      <c r="Z1053">
        <v>0</v>
      </c>
      <c r="AA1053" t="s">
        <v>70</v>
      </c>
      <c r="AB1053" t="s">
        <v>477</v>
      </c>
      <c r="AC1053">
        <v>0</v>
      </c>
      <c r="AD1053" t="s">
        <v>478</v>
      </c>
      <c r="AE1053" t="s">
        <v>714</v>
      </c>
      <c r="AF1053">
        <v>0</v>
      </c>
      <c r="AG1053" t="s">
        <v>478</v>
      </c>
      <c r="AH1053" t="s">
        <v>94</v>
      </c>
      <c r="AI1053">
        <v>0</v>
      </c>
      <c r="AJ1053" t="s">
        <v>478</v>
      </c>
      <c r="AK1053" t="s">
        <v>148</v>
      </c>
      <c r="AL1053">
        <v>0</v>
      </c>
      <c r="AM1053" t="s">
        <v>478</v>
      </c>
      <c r="AN1053" t="s">
        <v>715</v>
      </c>
      <c r="AO1053">
        <v>0</v>
      </c>
      <c r="AP1053" t="s">
        <v>478</v>
      </c>
      <c r="AQ1053">
        <v>5</v>
      </c>
      <c r="AR1053" t="s">
        <v>528</v>
      </c>
      <c r="AS1053">
        <v>13</v>
      </c>
      <c r="AT1053" t="s">
        <v>529</v>
      </c>
      <c r="AU1053">
        <v>7</v>
      </c>
      <c r="AV1053" t="s">
        <v>487</v>
      </c>
      <c r="AW1053">
        <v>4</v>
      </c>
      <c r="AX1053" t="s">
        <v>487</v>
      </c>
      <c r="AY1053">
        <v>0</v>
      </c>
      <c r="BA1053">
        <v>0</v>
      </c>
      <c r="BC1053">
        <v>0</v>
      </c>
      <c r="BE1053">
        <v>0</v>
      </c>
      <c r="BF1053">
        <v>0</v>
      </c>
      <c r="BG1053">
        <v>0</v>
      </c>
      <c r="BH1053">
        <v>0</v>
      </c>
      <c r="BI1053">
        <v>0</v>
      </c>
      <c r="BJ1053">
        <v>999</v>
      </c>
      <c r="BN1053" t="s">
        <v>487</v>
      </c>
      <c r="BO1053">
        <v>180</v>
      </c>
      <c r="BP1053">
        <v>0</v>
      </c>
      <c r="BQ1053">
        <v>1</v>
      </c>
      <c r="BR1053" t="s">
        <v>81</v>
      </c>
      <c r="BS1053">
        <v>99</v>
      </c>
      <c r="BT1053" t="s">
        <v>655</v>
      </c>
      <c r="BU1053">
        <v>999000</v>
      </c>
      <c r="BV1053">
        <v>1</v>
      </c>
      <c r="BW1053">
        <v>1</v>
      </c>
    </row>
    <row r="1054" spans="1:75" x14ac:dyDescent="0.15">
      <c r="A1054">
        <v>3</v>
      </c>
      <c r="B1054">
        <v>400501</v>
      </c>
      <c r="C1054">
        <v>1</v>
      </c>
      <c r="D1054" t="s">
        <v>713</v>
      </c>
      <c r="E1054">
        <v>20141127</v>
      </c>
      <c r="F1054">
        <v>1</v>
      </c>
      <c r="G1054" t="s">
        <v>472</v>
      </c>
      <c r="H1054">
        <v>1</v>
      </c>
      <c r="I1054" t="s">
        <v>710</v>
      </c>
      <c r="J1054">
        <v>0</v>
      </c>
      <c r="K1054">
        <v>0</v>
      </c>
      <c r="L1054">
        <v>1</v>
      </c>
      <c r="M1054" t="s">
        <v>900</v>
      </c>
      <c r="N1054" t="s">
        <v>901</v>
      </c>
      <c r="O1054" t="s">
        <v>568</v>
      </c>
      <c r="P1054">
        <v>117</v>
      </c>
      <c r="R1054">
        <v>0</v>
      </c>
      <c r="S1054">
        <v>0</v>
      </c>
      <c r="T1054">
        <v>0</v>
      </c>
      <c r="U1054">
        <v>0</v>
      </c>
      <c r="V1054">
        <v>0</v>
      </c>
      <c r="W1054">
        <v>0</v>
      </c>
      <c r="X1054">
        <v>0</v>
      </c>
      <c r="Y1054" t="s">
        <v>63</v>
      </c>
      <c r="Z1054">
        <v>106</v>
      </c>
      <c r="AA1054" t="s">
        <v>70</v>
      </c>
      <c r="AB1054" t="s">
        <v>477</v>
      </c>
      <c r="AC1054">
        <v>17.8</v>
      </c>
      <c r="AD1054" t="s">
        <v>478</v>
      </c>
      <c r="AE1054" t="s">
        <v>714</v>
      </c>
      <c r="AF1054">
        <v>3.3</v>
      </c>
      <c r="AG1054" t="s">
        <v>478</v>
      </c>
      <c r="AH1054" t="s">
        <v>94</v>
      </c>
      <c r="AI1054">
        <v>0.1</v>
      </c>
      <c r="AJ1054" t="s">
        <v>478</v>
      </c>
      <c r="AK1054" t="s">
        <v>148</v>
      </c>
      <c r="AL1054">
        <v>0</v>
      </c>
      <c r="AM1054" t="s">
        <v>478</v>
      </c>
      <c r="AN1054" t="s">
        <v>715</v>
      </c>
      <c r="AO1054">
        <v>0.1</v>
      </c>
      <c r="AP1054" t="s">
        <v>478</v>
      </c>
      <c r="AQ1054">
        <v>2</v>
      </c>
      <c r="AR1054" t="s">
        <v>479</v>
      </c>
      <c r="AS1054">
        <v>2</v>
      </c>
      <c r="AT1054" t="s">
        <v>480</v>
      </c>
      <c r="AU1054">
        <v>2</v>
      </c>
      <c r="AV1054" t="s">
        <v>481</v>
      </c>
      <c r="AW1054">
        <v>2</v>
      </c>
      <c r="AX1054" t="s">
        <v>488</v>
      </c>
      <c r="AY1054">
        <v>0</v>
      </c>
      <c r="BA1054">
        <v>0</v>
      </c>
      <c r="BC1054">
        <v>0</v>
      </c>
      <c r="BE1054">
        <v>0</v>
      </c>
      <c r="BF1054">
        <v>0</v>
      </c>
      <c r="BG1054">
        <v>0</v>
      </c>
      <c r="BH1054">
        <v>0</v>
      </c>
      <c r="BI1054">
        <v>0</v>
      </c>
      <c r="BJ1054">
        <v>100</v>
      </c>
      <c r="BK1054" t="s">
        <v>902</v>
      </c>
      <c r="BL1054" t="s">
        <v>903</v>
      </c>
      <c r="BM1054" t="s">
        <v>568</v>
      </c>
      <c r="BN1054" t="s">
        <v>758</v>
      </c>
      <c r="BO1054">
        <v>80</v>
      </c>
      <c r="BP1054">
        <v>1000</v>
      </c>
      <c r="BQ1054">
        <v>6</v>
      </c>
      <c r="BR1054" t="s">
        <v>489</v>
      </c>
      <c r="BS1054">
        <v>50</v>
      </c>
      <c r="BT1054" t="s">
        <v>759</v>
      </c>
      <c r="BU1054">
        <v>80</v>
      </c>
      <c r="BV1054">
        <v>117</v>
      </c>
      <c r="BW1054">
        <v>3</v>
      </c>
    </row>
    <row r="1055" spans="1:75" x14ac:dyDescent="0.15">
      <c r="A1055">
        <v>3</v>
      </c>
      <c r="B1055">
        <v>400501</v>
      </c>
      <c r="C1055">
        <v>1</v>
      </c>
      <c r="D1055" t="s">
        <v>713</v>
      </c>
      <c r="E1055">
        <v>20141127</v>
      </c>
      <c r="F1055">
        <v>1</v>
      </c>
      <c r="G1055" t="s">
        <v>472</v>
      </c>
      <c r="H1055">
        <v>1</v>
      </c>
      <c r="I1055" t="s">
        <v>710</v>
      </c>
      <c r="J1055">
        <v>0</v>
      </c>
      <c r="K1055">
        <v>0</v>
      </c>
      <c r="L1055">
        <v>2</v>
      </c>
      <c r="M1055" t="s">
        <v>506</v>
      </c>
      <c r="N1055" t="s">
        <v>507</v>
      </c>
      <c r="O1055" t="s">
        <v>508</v>
      </c>
      <c r="P1055">
        <v>0</v>
      </c>
      <c r="R1055">
        <v>0</v>
      </c>
      <c r="S1055">
        <v>0</v>
      </c>
      <c r="T1055">
        <v>0</v>
      </c>
      <c r="U1055">
        <v>0</v>
      </c>
      <c r="V1055">
        <v>0</v>
      </c>
      <c r="W1055">
        <v>0</v>
      </c>
      <c r="X1055">
        <v>0</v>
      </c>
      <c r="Y1055" t="s">
        <v>63</v>
      </c>
      <c r="Z1055">
        <v>0</v>
      </c>
      <c r="AA1055" t="s">
        <v>70</v>
      </c>
      <c r="AB1055" t="s">
        <v>477</v>
      </c>
      <c r="AC1055">
        <v>0</v>
      </c>
      <c r="AD1055" t="s">
        <v>478</v>
      </c>
      <c r="AE1055" t="s">
        <v>714</v>
      </c>
      <c r="AF1055">
        <v>0</v>
      </c>
      <c r="AG1055" t="s">
        <v>478</v>
      </c>
      <c r="AH1055" t="s">
        <v>94</v>
      </c>
      <c r="AI1055">
        <v>0</v>
      </c>
      <c r="AJ1055" t="s">
        <v>478</v>
      </c>
      <c r="AK1055" t="s">
        <v>148</v>
      </c>
      <c r="AL1055">
        <v>0</v>
      </c>
      <c r="AM1055" t="s">
        <v>478</v>
      </c>
      <c r="AN1055" t="s">
        <v>715</v>
      </c>
      <c r="AO1055">
        <v>0.8</v>
      </c>
      <c r="AP1055" t="s">
        <v>478</v>
      </c>
      <c r="AQ1055">
        <v>2</v>
      </c>
      <c r="AR1055" t="s">
        <v>479</v>
      </c>
      <c r="AS1055">
        <v>2</v>
      </c>
      <c r="AT1055" t="s">
        <v>480</v>
      </c>
      <c r="AU1055">
        <v>2</v>
      </c>
      <c r="AV1055" t="s">
        <v>481</v>
      </c>
      <c r="AW1055">
        <v>2</v>
      </c>
      <c r="AX1055" t="s">
        <v>488</v>
      </c>
      <c r="AY1055">
        <v>0</v>
      </c>
      <c r="BA1055">
        <v>0</v>
      </c>
      <c r="BC1055">
        <v>0</v>
      </c>
      <c r="BE1055">
        <v>0</v>
      </c>
      <c r="BF1055">
        <v>0</v>
      </c>
      <c r="BG1055">
        <v>0</v>
      </c>
      <c r="BH1055">
        <v>0</v>
      </c>
      <c r="BI1055">
        <v>0</v>
      </c>
      <c r="BJ1055">
        <v>170</v>
      </c>
      <c r="BK1055" t="s">
        <v>761</v>
      </c>
      <c r="BL1055" t="s">
        <v>762</v>
      </c>
      <c r="BM1055" t="s">
        <v>508</v>
      </c>
      <c r="BN1055" t="s">
        <v>758</v>
      </c>
      <c r="BO1055">
        <v>0.8</v>
      </c>
      <c r="BP1055">
        <v>0</v>
      </c>
      <c r="BQ1055">
        <v>1</v>
      </c>
      <c r="BR1055" t="s">
        <v>81</v>
      </c>
      <c r="BS1055">
        <v>50</v>
      </c>
      <c r="BT1055" t="s">
        <v>759</v>
      </c>
      <c r="BU1055">
        <v>1000</v>
      </c>
      <c r="BV1055">
        <v>128</v>
      </c>
      <c r="BW1055">
        <v>1</v>
      </c>
    </row>
    <row r="1056" spans="1:75" x14ac:dyDescent="0.15">
      <c r="A1056">
        <v>3</v>
      </c>
      <c r="B1056">
        <v>400501</v>
      </c>
      <c r="C1056">
        <v>1</v>
      </c>
      <c r="D1056" t="s">
        <v>713</v>
      </c>
      <c r="E1056">
        <v>20141127</v>
      </c>
      <c r="F1056">
        <v>1</v>
      </c>
      <c r="G1056" t="s">
        <v>472</v>
      </c>
      <c r="H1056">
        <v>1</v>
      </c>
      <c r="I1056" t="s">
        <v>710</v>
      </c>
      <c r="J1056">
        <v>0</v>
      </c>
      <c r="K1056">
        <v>0</v>
      </c>
      <c r="L1056">
        <v>3</v>
      </c>
      <c r="M1056" t="s">
        <v>602</v>
      </c>
      <c r="N1056" t="s">
        <v>509</v>
      </c>
      <c r="O1056" t="s">
        <v>509</v>
      </c>
      <c r="P1056">
        <v>0</v>
      </c>
      <c r="R1056">
        <v>0</v>
      </c>
      <c r="S1056">
        <v>0</v>
      </c>
      <c r="T1056">
        <v>0</v>
      </c>
      <c r="U1056">
        <v>0</v>
      </c>
      <c r="V1056">
        <v>0</v>
      </c>
      <c r="W1056">
        <v>0</v>
      </c>
      <c r="X1056">
        <v>0</v>
      </c>
      <c r="Y1056" t="s">
        <v>63</v>
      </c>
      <c r="Z1056">
        <v>0</v>
      </c>
      <c r="AA1056" t="s">
        <v>70</v>
      </c>
      <c r="AB1056" t="s">
        <v>477</v>
      </c>
      <c r="AC1056">
        <v>0</v>
      </c>
      <c r="AD1056" t="s">
        <v>478</v>
      </c>
      <c r="AE1056" t="s">
        <v>714</v>
      </c>
      <c r="AF1056">
        <v>0</v>
      </c>
      <c r="AG1056" t="s">
        <v>478</v>
      </c>
      <c r="AH1056" t="s">
        <v>94</v>
      </c>
      <c r="AI1056">
        <v>0</v>
      </c>
      <c r="AJ1056" t="s">
        <v>478</v>
      </c>
      <c r="AK1056" t="s">
        <v>148</v>
      </c>
      <c r="AL1056">
        <v>0</v>
      </c>
      <c r="AM1056" t="s">
        <v>478</v>
      </c>
      <c r="AN1056" t="s">
        <v>715</v>
      </c>
      <c r="AO1056">
        <v>0</v>
      </c>
      <c r="AP1056" t="s">
        <v>478</v>
      </c>
      <c r="AQ1056">
        <v>2</v>
      </c>
      <c r="AR1056" t="s">
        <v>479</v>
      </c>
      <c r="AS1056">
        <v>2</v>
      </c>
      <c r="AT1056" t="s">
        <v>480</v>
      </c>
      <c r="AU1056">
        <v>2</v>
      </c>
      <c r="AV1056" t="s">
        <v>481</v>
      </c>
      <c r="AW1056">
        <v>2</v>
      </c>
      <c r="AX1056" t="s">
        <v>488</v>
      </c>
      <c r="AY1056">
        <v>0</v>
      </c>
      <c r="BA1056">
        <v>0</v>
      </c>
      <c r="BC1056">
        <v>0</v>
      </c>
      <c r="BE1056">
        <v>0</v>
      </c>
      <c r="BF1056">
        <v>0</v>
      </c>
      <c r="BG1056">
        <v>0</v>
      </c>
      <c r="BH1056">
        <v>0</v>
      </c>
      <c r="BI1056">
        <v>0</v>
      </c>
      <c r="BJ1056">
        <v>180</v>
      </c>
      <c r="BK1056" t="s">
        <v>780</v>
      </c>
      <c r="BL1056" t="s">
        <v>781</v>
      </c>
      <c r="BM1056" t="s">
        <v>509</v>
      </c>
      <c r="BN1056" t="s">
        <v>758</v>
      </c>
      <c r="BO1056">
        <v>0</v>
      </c>
      <c r="BP1056">
        <v>0</v>
      </c>
      <c r="BQ1056">
        <v>1</v>
      </c>
      <c r="BR1056" t="s">
        <v>81</v>
      </c>
      <c r="BS1056">
        <v>50</v>
      </c>
      <c r="BT1056" t="s">
        <v>759</v>
      </c>
      <c r="BU1056">
        <v>20</v>
      </c>
      <c r="BV1056">
        <v>189</v>
      </c>
      <c r="BW1056">
        <v>1</v>
      </c>
    </row>
    <row r="1057" spans="1:75" x14ac:dyDescent="0.15">
      <c r="A1057">
        <v>3</v>
      </c>
      <c r="B1057">
        <v>400501</v>
      </c>
      <c r="C1057">
        <v>1</v>
      </c>
      <c r="D1057" t="s">
        <v>713</v>
      </c>
      <c r="E1057">
        <v>20141127</v>
      </c>
      <c r="F1057">
        <v>1</v>
      </c>
      <c r="G1057" t="s">
        <v>472</v>
      </c>
      <c r="H1057">
        <v>1</v>
      </c>
      <c r="I1057" t="s">
        <v>710</v>
      </c>
      <c r="J1057">
        <v>0</v>
      </c>
      <c r="K1057">
        <v>0</v>
      </c>
      <c r="L1057">
        <v>4</v>
      </c>
      <c r="M1057" t="s">
        <v>633</v>
      </c>
      <c r="N1057" t="s">
        <v>634</v>
      </c>
      <c r="O1057" t="s">
        <v>635</v>
      </c>
      <c r="P1057">
        <v>1</v>
      </c>
      <c r="R1057">
        <v>0</v>
      </c>
      <c r="S1057">
        <v>0</v>
      </c>
      <c r="T1057">
        <v>0</v>
      </c>
      <c r="U1057">
        <v>0</v>
      </c>
      <c r="V1057">
        <v>0</v>
      </c>
      <c r="W1057">
        <v>0</v>
      </c>
      <c r="X1057">
        <v>0</v>
      </c>
      <c r="Y1057" t="s">
        <v>63</v>
      </c>
      <c r="Z1057">
        <v>1</v>
      </c>
      <c r="AA1057" t="s">
        <v>70</v>
      </c>
      <c r="AB1057" t="s">
        <v>477</v>
      </c>
      <c r="AC1057">
        <v>0</v>
      </c>
      <c r="AD1057" t="s">
        <v>478</v>
      </c>
      <c r="AE1057" t="s">
        <v>714</v>
      </c>
      <c r="AF1057">
        <v>0</v>
      </c>
      <c r="AG1057" t="s">
        <v>478</v>
      </c>
      <c r="AH1057" t="s">
        <v>94</v>
      </c>
      <c r="AI1057">
        <v>0</v>
      </c>
      <c r="AJ1057" t="s">
        <v>478</v>
      </c>
      <c r="AK1057" t="s">
        <v>148</v>
      </c>
      <c r="AL1057">
        <v>0</v>
      </c>
      <c r="AM1057" t="s">
        <v>478</v>
      </c>
      <c r="AN1057" t="s">
        <v>715</v>
      </c>
      <c r="AO1057">
        <v>0</v>
      </c>
      <c r="AP1057" t="s">
        <v>478</v>
      </c>
      <c r="AQ1057">
        <v>2</v>
      </c>
      <c r="AR1057" t="s">
        <v>479</v>
      </c>
      <c r="AS1057">
        <v>2</v>
      </c>
      <c r="AT1057" t="s">
        <v>480</v>
      </c>
      <c r="AU1057">
        <v>2</v>
      </c>
      <c r="AV1057" t="s">
        <v>481</v>
      </c>
      <c r="AW1057">
        <v>2</v>
      </c>
      <c r="AX1057" t="s">
        <v>488</v>
      </c>
      <c r="AY1057">
        <v>0</v>
      </c>
      <c r="BA1057">
        <v>0</v>
      </c>
      <c r="BC1057">
        <v>0</v>
      </c>
      <c r="BE1057">
        <v>0</v>
      </c>
      <c r="BF1057">
        <v>0</v>
      </c>
      <c r="BG1057">
        <v>0</v>
      </c>
      <c r="BH1057">
        <v>0</v>
      </c>
      <c r="BI1057">
        <v>0</v>
      </c>
      <c r="BJ1057">
        <v>179</v>
      </c>
      <c r="BK1057" t="s">
        <v>1094</v>
      </c>
      <c r="BL1057" t="s">
        <v>1095</v>
      </c>
      <c r="BM1057" t="s">
        <v>635</v>
      </c>
      <c r="BN1057" t="s">
        <v>758</v>
      </c>
      <c r="BO1057">
        <v>1</v>
      </c>
      <c r="BP1057">
        <v>0</v>
      </c>
      <c r="BQ1057">
        <v>1</v>
      </c>
      <c r="BR1057" t="s">
        <v>81</v>
      </c>
      <c r="BS1057">
        <v>50</v>
      </c>
      <c r="BT1057" t="s">
        <v>759</v>
      </c>
      <c r="BU1057">
        <v>500</v>
      </c>
      <c r="BV1057">
        <v>360</v>
      </c>
      <c r="BW1057">
        <v>1</v>
      </c>
    </row>
    <row r="1058" spans="1:75" x14ac:dyDescent="0.15">
      <c r="A1058">
        <v>3</v>
      </c>
      <c r="B1058">
        <v>400501</v>
      </c>
      <c r="C1058">
        <v>1</v>
      </c>
      <c r="D1058" t="s">
        <v>713</v>
      </c>
      <c r="E1058">
        <v>20141127</v>
      </c>
      <c r="F1058">
        <v>1</v>
      </c>
      <c r="G1058" t="s">
        <v>472</v>
      </c>
      <c r="H1058">
        <v>1</v>
      </c>
      <c r="I1058" t="s">
        <v>710</v>
      </c>
      <c r="J1058">
        <v>0</v>
      </c>
      <c r="K1058">
        <v>0</v>
      </c>
      <c r="L1058">
        <v>5</v>
      </c>
      <c r="M1058" t="s">
        <v>636</v>
      </c>
      <c r="N1058" t="s">
        <v>637</v>
      </c>
      <c r="O1058" t="s">
        <v>638</v>
      </c>
      <c r="P1058">
        <v>1</v>
      </c>
      <c r="R1058">
        <v>0</v>
      </c>
      <c r="S1058">
        <v>0</v>
      </c>
      <c r="T1058">
        <v>0</v>
      </c>
      <c r="U1058">
        <v>0</v>
      </c>
      <c r="V1058">
        <v>0</v>
      </c>
      <c r="W1058">
        <v>0</v>
      </c>
      <c r="X1058">
        <v>0</v>
      </c>
      <c r="Y1058" t="s">
        <v>63</v>
      </c>
      <c r="Z1058">
        <v>18</v>
      </c>
      <c r="AA1058" t="s">
        <v>70</v>
      </c>
      <c r="AB1058" t="s">
        <v>477</v>
      </c>
      <c r="AC1058">
        <v>0.4</v>
      </c>
      <c r="AD1058" t="s">
        <v>478</v>
      </c>
      <c r="AE1058" t="s">
        <v>714</v>
      </c>
      <c r="AF1058">
        <v>0.1</v>
      </c>
      <c r="AG1058" t="s">
        <v>478</v>
      </c>
      <c r="AH1058" t="s">
        <v>94</v>
      </c>
      <c r="AI1058">
        <v>3.7</v>
      </c>
      <c r="AJ1058" t="s">
        <v>478</v>
      </c>
      <c r="AK1058" t="s">
        <v>148</v>
      </c>
      <c r="AL1058">
        <v>0.1</v>
      </c>
      <c r="AM1058" t="s">
        <v>478</v>
      </c>
      <c r="AN1058" t="s">
        <v>715</v>
      </c>
      <c r="AO1058">
        <v>0</v>
      </c>
      <c r="AP1058" t="s">
        <v>478</v>
      </c>
      <c r="AQ1058">
        <v>2</v>
      </c>
      <c r="AR1058" t="s">
        <v>479</v>
      </c>
      <c r="AS1058">
        <v>2</v>
      </c>
      <c r="AT1058" t="s">
        <v>480</v>
      </c>
      <c r="AU1058">
        <v>2</v>
      </c>
      <c r="AV1058" t="s">
        <v>481</v>
      </c>
      <c r="AW1058">
        <v>2</v>
      </c>
      <c r="AX1058" t="s">
        <v>488</v>
      </c>
      <c r="AY1058">
        <v>0</v>
      </c>
      <c r="BA1058">
        <v>0</v>
      </c>
      <c r="BC1058">
        <v>0</v>
      </c>
      <c r="BE1058">
        <v>0</v>
      </c>
      <c r="BF1058">
        <v>0</v>
      </c>
      <c r="BG1058">
        <v>0</v>
      </c>
      <c r="BH1058">
        <v>0</v>
      </c>
      <c r="BI1058">
        <v>0</v>
      </c>
      <c r="BJ1058">
        <v>12</v>
      </c>
      <c r="BK1058" t="s">
        <v>639</v>
      </c>
      <c r="BL1058" t="s">
        <v>807</v>
      </c>
      <c r="BM1058" t="s">
        <v>638</v>
      </c>
      <c r="BN1058" t="s">
        <v>758</v>
      </c>
      <c r="BO1058">
        <v>5</v>
      </c>
      <c r="BP1058">
        <v>0</v>
      </c>
      <c r="BQ1058">
        <v>1</v>
      </c>
      <c r="BR1058" t="s">
        <v>81</v>
      </c>
      <c r="BS1058">
        <v>50</v>
      </c>
      <c r="BT1058" t="s">
        <v>759</v>
      </c>
      <c r="BU1058">
        <v>1000</v>
      </c>
      <c r="BV1058">
        <v>176</v>
      </c>
      <c r="BW1058">
        <v>1</v>
      </c>
    </row>
    <row r="1059" spans="1:75" x14ac:dyDescent="0.15">
      <c r="A1059">
        <v>3</v>
      </c>
      <c r="B1059">
        <v>400501</v>
      </c>
      <c r="C1059">
        <v>1</v>
      </c>
      <c r="D1059" t="s">
        <v>713</v>
      </c>
      <c r="E1059">
        <v>20141127</v>
      </c>
      <c r="F1059">
        <v>1</v>
      </c>
      <c r="G1059" t="s">
        <v>472</v>
      </c>
      <c r="H1059">
        <v>1</v>
      </c>
      <c r="I1059" t="s">
        <v>710</v>
      </c>
      <c r="J1059">
        <v>0</v>
      </c>
      <c r="K1059">
        <v>0</v>
      </c>
      <c r="L1059">
        <v>6</v>
      </c>
      <c r="M1059" t="s">
        <v>503</v>
      </c>
      <c r="N1059" t="s">
        <v>504</v>
      </c>
      <c r="O1059" t="s">
        <v>505</v>
      </c>
      <c r="P1059">
        <v>1</v>
      </c>
      <c r="R1059">
        <v>0</v>
      </c>
      <c r="S1059">
        <v>0</v>
      </c>
      <c r="T1059">
        <v>0</v>
      </c>
      <c r="U1059">
        <v>0</v>
      </c>
      <c r="V1059">
        <v>0</v>
      </c>
      <c r="W1059">
        <v>0</v>
      </c>
      <c r="X1059">
        <v>0</v>
      </c>
      <c r="Y1059" t="s">
        <v>63</v>
      </c>
      <c r="Z1059">
        <v>18</v>
      </c>
      <c r="AA1059" t="s">
        <v>70</v>
      </c>
      <c r="AB1059" t="s">
        <v>477</v>
      </c>
      <c r="AC1059">
        <v>0</v>
      </c>
      <c r="AD1059" t="s">
        <v>478</v>
      </c>
      <c r="AE1059" t="s">
        <v>714</v>
      </c>
      <c r="AF1059">
        <v>2</v>
      </c>
      <c r="AG1059" t="s">
        <v>478</v>
      </c>
      <c r="AH1059" t="s">
        <v>94</v>
      </c>
      <c r="AI1059">
        <v>0</v>
      </c>
      <c r="AJ1059" t="s">
        <v>478</v>
      </c>
      <c r="AK1059" t="s">
        <v>148</v>
      </c>
      <c r="AL1059">
        <v>0</v>
      </c>
      <c r="AM1059" t="s">
        <v>478</v>
      </c>
      <c r="AN1059" t="s">
        <v>715</v>
      </c>
      <c r="AO1059">
        <v>0</v>
      </c>
      <c r="AP1059" t="s">
        <v>478</v>
      </c>
      <c r="AQ1059">
        <v>2</v>
      </c>
      <c r="AR1059" t="s">
        <v>479</v>
      </c>
      <c r="AS1059">
        <v>2</v>
      </c>
      <c r="AT1059" t="s">
        <v>480</v>
      </c>
      <c r="AU1059">
        <v>2</v>
      </c>
      <c r="AV1059" t="s">
        <v>481</v>
      </c>
      <c r="AW1059">
        <v>2</v>
      </c>
      <c r="AX1059" t="s">
        <v>488</v>
      </c>
      <c r="AY1059">
        <v>0</v>
      </c>
      <c r="BA1059">
        <v>0</v>
      </c>
      <c r="BC1059">
        <v>0</v>
      </c>
      <c r="BE1059">
        <v>0</v>
      </c>
      <c r="BF1059">
        <v>0</v>
      </c>
      <c r="BG1059">
        <v>0</v>
      </c>
      <c r="BH1059">
        <v>0</v>
      </c>
      <c r="BI1059">
        <v>0</v>
      </c>
      <c r="BJ1059">
        <v>141</v>
      </c>
      <c r="BK1059" t="s">
        <v>778</v>
      </c>
      <c r="BL1059" t="s">
        <v>779</v>
      </c>
      <c r="BM1059" t="s">
        <v>505</v>
      </c>
      <c r="BN1059" t="s">
        <v>758</v>
      </c>
      <c r="BO1059">
        <v>2</v>
      </c>
      <c r="BP1059">
        <v>0</v>
      </c>
      <c r="BQ1059">
        <v>1</v>
      </c>
      <c r="BR1059" t="s">
        <v>81</v>
      </c>
      <c r="BS1059">
        <v>50</v>
      </c>
      <c r="BT1059" t="s">
        <v>759</v>
      </c>
      <c r="BU1059">
        <v>1350</v>
      </c>
      <c r="BV1059">
        <v>394</v>
      </c>
      <c r="BW1059">
        <v>1</v>
      </c>
    </row>
    <row r="1060" spans="1:75" x14ac:dyDescent="0.15">
      <c r="A1060">
        <v>3</v>
      </c>
      <c r="B1060">
        <v>400501</v>
      </c>
      <c r="C1060">
        <v>1</v>
      </c>
      <c r="D1060" t="s">
        <v>713</v>
      </c>
      <c r="E1060">
        <v>20141127</v>
      </c>
      <c r="F1060">
        <v>1</v>
      </c>
      <c r="G1060" t="s">
        <v>472</v>
      </c>
      <c r="H1060">
        <v>1</v>
      </c>
      <c r="I1060" t="s">
        <v>710</v>
      </c>
      <c r="J1060">
        <v>0</v>
      </c>
      <c r="K1060">
        <v>0</v>
      </c>
      <c r="L1060">
        <v>7</v>
      </c>
      <c r="M1060" t="s">
        <v>656</v>
      </c>
      <c r="N1060" t="s">
        <v>657</v>
      </c>
      <c r="O1060" t="s">
        <v>658</v>
      </c>
      <c r="P1060">
        <v>1</v>
      </c>
      <c r="R1060">
        <v>0</v>
      </c>
      <c r="S1060">
        <v>0</v>
      </c>
      <c r="T1060">
        <v>0</v>
      </c>
      <c r="U1060">
        <v>0</v>
      </c>
      <c r="V1060">
        <v>0</v>
      </c>
      <c r="W1060">
        <v>0</v>
      </c>
      <c r="X1060">
        <v>0</v>
      </c>
      <c r="Y1060" t="s">
        <v>63</v>
      </c>
      <c r="Z1060">
        <v>15</v>
      </c>
      <c r="AA1060" t="s">
        <v>70</v>
      </c>
      <c r="AB1060" t="s">
        <v>477</v>
      </c>
      <c r="AC1060">
        <v>0</v>
      </c>
      <c r="AD1060" t="s">
        <v>478</v>
      </c>
      <c r="AE1060" t="s">
        <v>714</v>
      </c>
      <c r="AF1060">
        <v>1.6</v>
      </c>
      <c r="AG1060" t="s">
        <v>478</v>
      </c>
      <c r="AH1060" t="s">
        <v>94</v>
      </c>
      <c r="AI1060">
        <v>0</v>
      </c>
      <c r="AJ1060" t="s">
        <v>478</v>
      </c>
      <c r="AK1060" t="s">
        <v>148</v>
      </c>
      <c r="AL1060">
        <v>0</v>
      </c>
      <c r="AM1060" t="s">
        <v>478</v>
      </c>
      <c r="AN1060" t="s">
        <v>715</v>
      </c>
      <c r="AO1060">
        <v>0</v>
      </c>
      <c r="AP1060" t="s">
        <v>478</v>
      </c>
      <c r="AQ1060">
        <v>2</v>
      </c>
      <c r="AR1060" t="s">
        <v>479</v>
      </c>
      <c r="AS1060">
        <v>2</v>
      </c>
      <c r="AT1060" t="s">
        <v>480</v>
      </c>
      <c r="AU1060">
        <v>2</v>
      </c>
      <c r="AV1060" t="s">
        <v>481</v>
      </c>
      <c r="AW1060">
        <v>2</v>
      </c>
      <c r="AX1060" t="s">
        <v>488</v>
      </c>
      <c r="AY1060">
        <v>0</v>
      </c>
      <c r="BA1060">
        <v>0</v>
      </c>
      <c r="BC1060">
        <v>0</v>
      </c>
      <c r="BE1060">
        <v>0</v>
      </c>
      <c r="BF1060">
        <v>0</v>
      </c>
      <c r="BG1060">
        <v>0</v>
      </c>
      <c r="BH1060">
        <v>0</v>
      </c>
      <c r="BI1060">
        <v>0</v>
      </c>
      <c r="BJ1060">
        <v>141</v>
      </c>
      <c r="BK1060" t="s">
        <v>1034</v>
      </c>
      <c r="BL1060" t="s">
        <v>1035</v>
      </c>
      <c r="BM1060" t="s">
        <v>658</v>
      </c>
      <c r="BN1060" t="s">
        <v>758</v>
      </c>
      <c r="BO1060">
        <v>2</v>
      </c>
      <c r="BP1060">
        <v>0</v>
      </c>
      <c r="BQ1060">
        <v>1</v>
      </c>
      <c r="BR1060" t="s">
        <v>81</v>
      </c>
      <c r="BS1060">
        <v>50</v>
      </c>
      <c r="BT1060" t="s">
        <v>759</v>
      </c>
      <c r="BU1060">
        <v>300</v>
      </c>
      <c r="BV1060">
        <v>142</v>
      </c>
      <c r="BW1060">
        <v>2</v>
      </c>
    </row>
    <row r="1061" spans="1:75" x14ac:dyDescent="0.15">
      <c r="A1061">
        <v>3</v>
      </c>
      <c r="B1061">
        <v>400501</v>
      </c>
      <c r="C1061">
        <v>1</v>
      </c>
      <c r="D1061" t="s">
        <v>713</v>
      </c>
      <c r="E1061">
        <v>20141127</v>
      </c>
      <c r="F1061">
        <v>1</v>
      </c>
      <c r="G1061" t="s">
        <v>472</v>
      </c>
      <c r="H1061">
        <v>1</v>
      </c>
      <c r="I1061" t="s">
        <v>710</v>
      </c>
      <c r="J1061">
        <v>0</v>
      </c>
      <c r="K1061">
        <v>0</v>
      </c>
      <c r="L1061">
        <v>8</v>
      </c>
      <c r="M1061" t="s">
        <v>629</v>
      </c>
      <c r="N1061" t="s">
        <v>491</v>
      </c>
      <c r="O1061" t="s">
        <v>491</v>
      </c>
      <c r="P1061">
        <v>4</v>
      </c>
      <c r="R1061">
        <v>0</v>
      </c>
      <c r="S1061">
        <v>0</v>
      </c>
      <c r="T1061">
        <v>0</v>
      </c>
      <c r="U1061">
        <v>0</v>
      </c>
      <c r="V1061">
        <v>0</v>
      </c>
      <c r="W1061">
        <v>0</v>
      </c>
      <c r="X1061">
        <v>0</v>
      </c>
      <c r="Y1061" t="s">
        <v>63</v>
      </c>
      <c r="Z1061">
        <v>11</v>
      </c>
      <c r="AA1061" t="s">
        <v>70</v>
      </c>
      <c r="AB1061" t="s">
        <v>477</v>
      </c>
      <c r="AC1061">
        <v>0.3</v>
      </c>
      <c r="AD1061" t="s">
        <v>478</v>
      </c>
      <c r="AE1061" t="s">
        <v>714</v>
      </c>
      <c r="AF1061">
        <v>0</v>
      </c>
      <c r="AG1061" t="s">
        <v>478</v>
      </c>
      <c r="AH1061" t="s">
        <v>94</v>
      </c>
      <c r="AI1061">
        <v>2.6</v>
      </c>
      <c r="AJ1061" t="s">
        <v>478</v>
      </c>
      <c r="AK1061" t="s">
        <v>148</v>
      </c>
      <c r="AL1061">
        <v>0.5</v>
      </c>
      <c r="AM1061" t="s">
        <v>478</v>
      </c>
      <c r="AN1061" t="s">
        <v>715</v>
      </c>
      <c r="AO1061">
        <v>0</v>
      </c>
      <c r="AP1061" t="s">
        <v>478</v>
      </c>
      <c r="AQ1061">
        <v>2</v>
      </c>
      <c r="AR1061" t="s">
        <v>479</v>
      </c>
      <c r="AS1061">
        <v>2</v>
      </c>
      <c r="AT1061" t="s">
        <v>480</v>
      </c>
      <c r="AU1061">
        <v>2</v>
      </c>
      <c r="AV1061" t="s">
        <v>481</v>
      </c>
      <c r="AW1061">
        <v>2</v>
      </c>
      <c r="AX1061" t="s">
        <v>488</v>
      </c>
      <c r="AY1061">
        <v>0</v>
      </c>
      <c r="BA1061">
        <v>0</v>
      </c>
      <c r="BC1061">
        <v>0</v>
      </c>
      <c r="BE1061">
        <v>0</v>
      </c>
      <c r="BF1061">
        <v>0</v>
      </c>
      <c r="BG1061">
        <v>0</v>
      </c>
      <c r="BH1061">
        <v>0</v>
      </c>
      <c r="BI1061">
        <v>0</v>
      </c>
      <c r="BJ1061">
        <v>61</v>
      </c>
      <c r="BK1061" t="s">
        <v>630</v>
      </c>
      <c r="BL1061" t="s">
        <v>777</v>
      </c>
      <c r="BM1061" t="s">
        <v>491</v>
      </c>
      <c r="BN1061" t="s">
        <v>758</v>
      </c>
      <c r="BO1061">
        <v>30</v>
      </c>
      <c r="BP1061">
        <v>0</v>
      </c>
      <c r="BQ1061">
        <v>1</v>
      </c>
      <c r="BR1061" t="s">
        <v>81</v>
      </c>
      <c r="BS1061">
        <v>50</v>
      </c>
      <c r="BT1061" t="s">
        <v>759</v>
      </c>
      <c r="BU1061">
        <v>220</v>
      </c>
      <c r="BV1061">
        <v>31</v>
      </c>
      <c r="BW1061">
        <v>2</v>
      </c>
    </row>
    <row r="1062" spans="1:75" x14ac:dyDescent="0.15">
      <c r="A1062">
        <v>3</v>
      </c>
      <c r="B1062">
        <v>400501</v>
      </c>
      <c r="C1062">
        <v>1</v>
      </c>
      <c r="D1062" t="s">
        <v>713</v>
      </c>
      <c r="E1062">
        <v>20141127</v>
      </c>
      <c r="F1062">
        <v>1</v>
      </c>
      <c r="G1062" t="s">
        <v>472</v>
      </c>
      <c r="H1062">
        <v>1</v>
      </c>
      <c r="I1062" t="s">
        <v>710</v>
      </c>
      <c r="J1062">
        <v>0</v>
      </c>
      <c r="K1062">
        <v>0</v>
      </c>
      <c r="L1062">
        <v>9</v>
      </c>
      <c r="M1062" t="s">
        <v>1110</v>
      </c>
      <c r="N1062" t="s">
        <v>1111</v>
      </c>
      <c r="O1062" t="s">
        <v>1112</v>
      </c>
      <c r="P1062">
        <v>6</v>
      </c>
      <c r="R1062">
        <v>0</v>
      </c>
      <c r="S1062">
        <v>0</v>
      </c>
      <c r="T1062">
        <v>0</v>
      </c>
      <c r="U1062">
        <v>0</v>
      </c>
      <c r="V1062">
        <v>0</v>
      </c>
      <c r="W1062">
        <v>0</v>
      </c>
      <c r="X1062">
        <v>0</v>
      </c>
      <c r="Y1062" t="s">
        <v>63</v>
      </c>
      <c r="Z1062">
        <v>1</v>
      </c>
      <c r="AA1062" t="s">
        <v>70</v>
      </c>
      <c r="AB1062" t="s">
        <v>477</v>
      </c>
      <c r="AC1062">
        <v>0.3</v>
      </c>
      <c r="AD1062" t="s">
        <v>478</v>
      </c>
      <c r="AE1062" t="s">
        <v>714</v>
      </c>
      <c r="AF1062">
        <v>0</v>
      </c>
      <c r="AG1062" t="s">
        <v>478</v>
      </c>
      <c r="AH1062" t="s">
        <v>94</v>
      </c>
      <c r="AI1062">
        <v>0.3</v>
      </c>
      <c r="AJ1062" t="s">
        <v>478</v>
      </c>
      <c r="AK1062" t="s">
        <v>148</v>
      </c>
      <c r="AL1062">
        <v>0.3</v>
      </c>
      <c r="AM1062" t="s">
        <v>478</v>
      </c>
      <c r="AN1062" t="s">
        <v>715</v>
      </c>
      <c r="AO1062">
        <v>0.1</v>
      </c>
      <c r="AP1062" t="s">
        <v>478</v>
      </c>
      <c r="AQ1062">
        <v>2</v>
      </c>
      <c r="AR1062" t="s">
        <v>479</v>
      </c>
      <c r="AS1062">
        <v>2</v>
      </c>
      <c r="AT1062" t="s">
        <v>480</v>
      </c>
      <c r="AU1062">
        <v>2</v>
      </c>
      <c r="AV1062" t="s">
        <v>481</v>
      </c>
      <c r="AW1062">
        <v>2</v>
      </c>
      <c r="AX1062" t="s">
        <v>488</v>
      </c>
      <c r="AY1062">
        <v>0</v>
      </c>
      <c r="BA1062">
        <v>0</v>
      </c>
      <c r="BC1062">
        <v>0</v>
      </c>
      <c r="BE1062">
        <v>0</v>
      </c>
      <c r="BF1062">
        <v>0</v>
      </c>
      <c r="BG1062">
        <v>0</v>
      </c>
      <c r="BH1062">
        <v>0</v>
      </c>
      <c r="BI1062">
        <v>0</v>
      </c>
      <c r="BJ1062">
        <v>81</v>
      </c>
      <c r="BK1062" t="s">
        <v>1113</v>
      </c>
      <c r="BL1062" t="s">
        <v>1114</v>
      </c>
      <c r="BM1062" t="s">
        <v>1115</v>
      </c>
      <c r="BN1062" t="s">
        <v>758</v>
      </c>
      <c r="BO1062">
        <v>8</v>
      </c>
      <c r="BP1062">
        <v>0</v>
      </c>
      <c r="BQ1062">
        <v>1</v>
      </c>
      <c r="BR1062" t="s">
        <v>81</v>
      </c>
      <c r="BS1062">
        <v>50</v>
      </c>
      <c r="BT1062" t="s">
        <v>759</v>
      </c>
      <c r="BU1062">
        <v>450</v>
      </c>
      <c r="BV1062">
        <v>355</v>
      </c>
      <c r="BW1062">
        <v>1</v>
      </c>
    </row>
    <row r="1063" spans="1:75" x14ac:dyDescent="0.15">
      <c r="A1063">
        <v>3</v>
      </c>
      <c r="B1063">
        <v>400501</v>
      </c>
      <c r="C1063">
        <v>1</v>
      </c>
      <c r="D1063" t="s">
        <v>713</v>
      </c>
      <c r="E1063">
        <v>20141127</v>
      </c>
      <c r="F1063">
        <v>1</v>
      </c>
      <c r="G1063" t="s">
        <v>472</v>
      </c>
      <c r="H1063">
        <v>1</v>
      </c>
      <c r="I1063" t="s">
        <v>710</v>
      </c>
      <c r="J1063">
        <v>0</v>
      </c>
      <c r="K1063">
        <v>0</v>
      </c>
      <c r="L1063">
        <v>10</v>
      </c>
      <c r="M1063" t="s">
        <v>1096</v>
      </c>
      <c r="N1063" t="s">
        <v>1097</v>
      </c>
      <c r="O1063" t="s">
        <v>1098</v>
      </c>
      <c r="P1063">
        <v>8</v>
      </c>
      <c r="R1063">
        <v>0</v>
      </c>
      <c r="S1063">
        <v>0</v>
      </c>
      <c r="T1063">
        <v>0</v>
      </c>
      <c r="U1063">
        <v>0</v>
      </c>
      <c r="V1063">
        <v>0</v>
      </c>
      <c r="W1063">
        <v>0</v>
      </c>
      <c r="X1063">
        <v>0</v>
      </c>
      <c r="Y1063" t="s">
        <v>63</v>
      </c>
      <c r="Z1063">
        <v>43</v>
      </c>
      <c r="AA1063" t="s">
        <v>70</v>
      </c>
      <c r="AB1063" t="s">
        <v>477</v>
      </c>
      <c r="AC1063">
        <v>1.1000000000000001</v>
      </c>
      <c r="AD1063" t="s">
        <v>478</v>
      </c>
      <c r="AE1063" t="s">
        <v>714</v>
      </c>
      <c r="AF1063">
        <v>1.7</v>
      </c>
      <c r="AG1063" t="s">
        <v>478</v>
      </c>
      <c r="AH1063" t="s">
        <v>94</v>
      </c>
      <c r="AI1063">
        <v>5.9</v>
      </c>
      <c r="AJ1063" t="s">
        <v>478</v>
      </c>
      <c r="AK1063" t="s">
        <v>148</v>
      </c>
      <c r="AL1063">
        <v>0.2</v>
      </c>
      <c r="AM1063" t="s">
        <v>478</v>
      </c>
      <c r="AN1063" t="s">
        <v>715</v>
      </c>
      <c r="AO1063">
        <v>1.1000000000000001</v>
      </c>
      <c r="AP1063" t="s">
        <v>478</v>
      </c>
      <c r="AQ1063">
        <v>2</v>
      </c>
      <c r="AR1063" t="s">
        <v>479</v>
      </c>
      <c r="AS1063">
        <v>2</v>
      </c>
      <c r="AT1063" t="s">
        <v>480</v>
      </c>
      <c r="AU1063">
        <v>2</v>
      </c>
      <c r="AV1063" t="s">
        <v>481</v>
      </c>
      <c r="AW1063">
        <v>2</v>
      </c>
      <c r="AX1063" t="s">
        <v>488</v>
      </c>
      <c r="AY1063">
        <v>0</v>
      </c>
      <c r="BA1063">
        <v>0</v>
      </c>
      <c r="BC1063">
        <v>0</v>
      </c>
      <c r="BE1063">
        <v>0</v>
      </c>
      <c r="BF1063">
        <v>0</v>
      </c>
      <c r="BG1063">
        <v>0</v>
      </c>
      <c r="BH1063">
        <v>0</v>
      </c>
      <c r="BI1063">
        <v>0</v>
      </c>
      <c r="BJ1063">
        <v>179</v>
      </c>
      <c r="BK1063" t="s">
        <v>1099</v>
      </c>
      <c r="BL1063" t="s">
        <v>1100</v>
      </c>
      <c r="BM1063" t="s">
        <v>1098</v>
      </c>
      <c r="BN1063" t="s">
        <v>758</v>
      </c>
      <c r="BO1063">
        <v>10</v>
      </c>
      <c r="BP1063">
        <v>0</v>
      </c>
      <c r="BQ1063">
        <v>1</v>
      </c>
      <c r="BR1063" t="s">
        <v>81</v>
      </c>
      <c r="BS1063">
        <v>50</v>
      </c>
      <c r="BT1063" t="s">
        <v>759</v>
      </c>
      <c r="BU1063">
        <v>1000</v>
      </c>
      <c r="BV1063">
        <v>794</v>
      </c>
      <c r="BW1063">
        <v>1</v>
      </c>
    </row>
    <row r="1064" spans="1:75" x14ac:dyDescent="0.15">
      <c r="A1064">
        <v>3</v>
      </c>
      <c r="B1064">
        <v>400501</v>
      </c>
      <c r="C1064">
        <v>1</v>
      </c>
      <c r="D1064" t="s">
        <v>713</v>
      </c>
      <c r="E1064">
        <v>20141127</v>
      </c>
      <c r="F1064">
        <v>1</v>
      </c>
      <c r="G1064" t="s">
        <v>472</v>
      </c>
      <c r="H1064">
        <v>1</v>
      </c>
      <c r="I1064" t="s">
        <v>710</v>
      </c>
      <c r="J1064">
        <v>0</v>
      </c>
      <c r="K1064">
        <v>0</v>
      </c>
      <c r="L1064">
        <v>11</v>
      </c>
      <c r="M1064" t="s">
        <v>675</v>
      </c>
      <c r="N1064" t="s">
        <v>532</v>
      </c>
      <c r="O1064" t="s">
        <v>533</v>
      </c>
      <c r="P1064">
        <v>1</v>
      </c>
      <c r="R1064">
        <v>0</v>
      </c>
      <c r="S1064">
        <v>0</v>
      </c>
      <c r="T1064">
        <v>0</v>
      </c>
      <c r="U1064">
        <v>0</v>
      </c>
      <c r="V1064">
        <v>0</v>
      </c>
      <c r="W1064">
        <v>0</v>
      </c>
      <c r="X1064">
        <v>0</v>
      </c>
      <c r="Y1064" t="s">
        <v>63</v>
      </c>
      <c r="Z1064">
        <v>3</v>
      </c>
      <c r="AA1064" t="s">
        <v>70</v>
      </c>
      <c r="AB1064" t="s">
        <v>477</v>
      </c>
      <c r="AC1064">
        <v>0.2</v>
      </c>
      <c r="AD1064" t="s">
        <v>478</v>
      </c>
      <c r="AE1064" t="s">
        <v>714</v>
      </c>
      <c r="AF1064">
        <v>0.2</v>
      </c>
      <c r="AG1064" t="s">
        <v>478</v>
      </c>
      <c r="AH1064" t="s">
        <v>94</v>
      </c>
      <c r="AI1064">
        <v>0.2</v>
      </c>
      <c r="AJ1064" t="s">
        <v>478</v>
      </c>
      <c r="AK1064" t="s">
        <v>148</v>
      </c>
      <c r="AL1064">
        <v>0</v>
      </c>
      <c r="AM1064" t="s">
        <v>478</v>
      </c>
      <c r="AN1064" t="s">
        <v>715</v>
      </c>
      <c r="AO1064">
        <v>0</v>
      </c>
      <c r="AP1064" t="s">
        <v>478</v>
      </c>
      <c r="AQ1064">
        <v>2</v>
      </c>
      <c r="AR1064" t="s">
        <v>479</v>
      </c>
      <c r="AS1064">
        <v>2</v>
      </c>
      <c r="AT1064" t="s">
        <v>480</v>
      </c>
      <c r="AU1064">
        <v>2</v>
      </c>
      <c r="AV1064" t="s">
        <v>481</v>
      </c>
      <c r="AW1064">
        <v>2</v>
      </c>
      <c r="AX1064" t="s">
        <v>488</v>
      </c>
      <c r="AY1064">
        <v>0</v>
      </c>
      <c r="BA1064">
        <v>0</v>
      </c>
      <c r="BC1064">
        <v>0</v>
      </c>
      <c r="BE1064">
        <v>0</v>
      </c>
      <c r="BF1064">
        <v>0</v>
      </c>
      <c r="BG1064">
        <v>0</v>
      </c>
      <c r="BH1064">
        <v>0</v>
      </c>
      <c r="BI1064">
        <v>0</v>
      </c>
      <c r="BJ1064">
        <v>130</v>
      </c>
      <c r="BK1064" t="s">
        <v>810</v>
      </c>
      <c r="BL1064" t="s">
        <v>811</v>
      </c>
      <c r="BM1064" t="s">
        <v>533</v>
      </c>
      <c r="BN1064" t="s">
        <v>758</v>
      </c>
      <c r="BO1064">
        <v>5</v>
      </c>
      <c r="BP1064">
        <v>0</v>
      </c>
      <c r="BQ1064">
        <v>1</v>
      </c>
      <c r="BR1064" t="s">
        <v>81</v>
      </c>
      <c r="BS1064">
        <v>50</v>
      </c>
      <c r="BT1064" t="s">
        <v>759</v>
      </c>
      <c r="BU1064">
        <v>1000</v>
      </c>
      <c r="BV1064">
        <v>224</v>
      </c>
      <c r="BW1064">
        <v>2</v>
      </c>
    </row>
    <row r="1065" spans="1:75" x14ac:dyDescent="0.15">
      <c r="A1065">
        <v>3</v>
      </c>
      <c r="B1065">
        <v>400501</v>
      </c>
      <c r="C1065">
        <v>1</v>
      </c>
      <c r="D1065" t="s">
        <v>713</v>
      </c>
      <c r="E1065">
        <v>20141127</v>
      </c>
      <c r="F1065">
        <v>1</v>
      </c>
      <c r="G1065" t="s">
        <v>472</v>
      </c>
      <c r="H1065">
        <v>1</v>
      </c>
      <c r="I1065" t="s">
        <v>710</v>
      </c>
      <c r="J1065">
        <v>0</v>
      </c>
      <c r="K1065">
        <v>0</v>
      </c>
      <c r="L1065">
        <v>12</v>
      </c>
      <c r="M1065" t="s">
        <v>652</v>
      </c>
      <c r="N1065" t="s">
        <v>653</v>
      </c>
      <c r="O1065" t="s">
        <v>654</v>
      </c>
      <c r="P1065">
        <v>0</v>
      </c>
      <c r="R1065">
        <v>0</v>
      </c>
      <c r="S1065">
        <v>0</v>
      </c>
      <c r="T1065">
        <v>0</v>
      </c>
      <c r="U1065">
        <v>0</v>
      </c>
      <c r="V1065">
        <v>0</v>
      </c>
      <c r="W1065">
        <v>0</v>
      </c>
      <c r="X1065">
        <v>0</v>
      </c>
      <c r="Y1065" t="s">
        <v>63</v>
      </c>
      <c r="Z1065">
        <v>0</v>
      </c>
      <c r="AA1065" t="s">
        <v>70</v>
      </c>
      <c r="AB1065" t="s">
        <v>477</v>
      </c>
      <c r="AC1065">
        <v>0</v>
      </c>
      <c r="AD1065" t="s">
        <v>478</v>
      </c>
      <c r="AE1065" t="s">
        <v>714</v>
      </c>
      <c r="AF1065">
        <v>0</v>
      </c>
      <c r="AG1065" t="s">
        <v>478</v>
      </c>
      <c r="AH1065" t="s">
        <v>94</v>
      </c>
      <c r="AI1065">
        <v>0</v>
      </c>
      <c r="AJ1065" t="s">
        <v>478</v>
      </c>
      <c r="AK1065" t="s">
        <v>148</v>
      </c>
      <c r="AL1065">
        <v>0</v>
      </c>
      <c r="AM1065" t="s">
        <v>478</v>
      </c>
      <c r="AN1065" t="s">
        <v>715</v>
      </c>
      <c r="AO1065">
        <v>0</v>
      </c>
      <c r="AP1065" t="s">
        <v>478</v>
      </c>
      <c r="AQ1065">
        <v>2</v>
      </c>
      <c r="AR1065" t="s">
        <v>479</v>
      </c>
      <c r="AS1065">
        <v>2</v>
      </c>
      <c r="AT1065" t="s">
        <v>480</v>
      </c>
      <c r="AU1065">
        <v>2</v>
      </c>
      <c r="AV1065" t="s">
        <v>481</v>
      </c>
      <c r="AW1065">
        <v>2</v>
      </c>
      <c r="AX1065" t="s">
        <v>488</v>
      </c>
      <c r="AY1065">
        <v>0</v>
      </c>
      <c r="BA1065">
        <v>0</v>
      </c>
      <c r="BC1065">
        <v>0</v>
      </c>
      <c r="BE1065">
        <v>0</v>
      </c>
      <c r="BF1065">
        <v>0</v>
      </c>
      <c r="BG1065">
        <v>0</v>
      </c>
      <c r="BH1065">
        <v>0</v>
      </c>
      <c r="BI1065">
        <v>0</v>
      </c>
      <c r="BJ1065">
        <v>999</v>
      </c>
      <c r="BN1065" t="s">
        <v>487</v>
      </c>
      <c r="BO1065">
        <v>70</v>
      </c>
      <c r="BP1065">
        <v>0</v>
      </c>
      <c r="BQ1065">
        <v>1</v>
      </c>
      <c r="BR1065" t="s">
        <v>81</v>
      </c>
      <c r="BS1065">
        <v>99</v>
      </c>
      <c r="BT1065" t="s">
        <v>655</v>
      </c>
      <c r="BU1065">
        <v>999000</v>
      </c>
      <c r="BV1065">
        <v>1</v>
      </c>
      <c r="BW1065">
        <v>1</v>
      </c>
    </row>
    <row r="1066" spans="1:75" x14ac:dyDescent="0.15">
      <c r="A1066">
        <v>3</v>
      </c>
      <c r="B1066">
        <v>400501</v>
      </c>
      <c r="C1066">
        <v>1</v>
      </c>
      <c r="D1066" t="s">
        <v>713</v>
      </c>
      <c r="E1066">
        <v>20141127</v>
      </c>
      <c r="F1066">
        <v>1</v>
      </c>
      <c r="G1066" t="s">
        <v>472</v>
      </c>
      <c r="H1066">
        <v>1</v>
      </c>
      <c r="I1066" t="s">
        <v>710</v>
      </c>
      <c r="J1066">
        <v>0</v>
      </c>
      <c r="K1066">
        <v>0</v>
      </c>
      <c r="L1066">
        <v>13</v>
      </c>
      <c r="M1066" t="s">
        <v>506</v>
      </c>
      <c r="N1066" t="s">
        <v>507</v>
      </c>
      <c r="O1066" t="s">
        <v>508</v>
      </c>
      <c r="P1066">
        <v>0</v>
      </c>
      <c r="R1066">
        <v>0</v>
      </c>
      <c r="S1066">
        <v>0</v>
      </c>
      <c r="T1066">
        <v>0</v>
      </c>
      <c r="U1066">
        <v>0</v>
      </c>
      <c r="V1066">
        <v>0</v>
      </c>
      <c r="W1066">
        <v>0</v>
      </c>
      <c r="X1066">
        <v>0</v>
      </c>
      <c r="Y1066" t="s">
        <v>63</v>
      </c>
      <c r="Z1066">
        <v>0</v>
      </c>
      <c r="AA1066" t="s">
        <v>70</v>
      </c>
      <c r="AB1066" t="s">
        <v>477</v>
      </c>
      <c r="AC1066">
        <v>0</v>
      </c>
      <c r="AD1066" t="s">
        <v>478</v>
      </c>
      <c r="AE1066" t="s">
        <v>714</v>
      </c>
      <c r="AF1066">
        <v>0</v>
      </c>
      <c r="AG1066" t="s">
        <v>478</v>
      </c>
      <c r="AH1066" t="s">
        <v>94</v>
      </c>
      <c r="AI1066">
        <v>0</v>
      </c>
      <c r="AJ1066" t="s">
        <v>478</v>
      </c>
      <c r="AK1066" t="s">
        <v>148</v>
      </c>
      <c r="AL1066">
        <v>0</v>
      </c>
      <c r="AM1066" t="s">
        <v>478</v>
      </c>
      <c r="AN1066" t="s">
        <v>715</v>
      </c>
      <c r="AO1066">
        <v>0</v>
      </c>
      <c r="AP1066" t="s">
        <v>478</v>
      </c>
      <c r="AQ1066">
        <v>2</v>
      </c>
      <c r="AR1066" t="s">
        <v>479</v>
      </c>
      <c r="AS1066">
        <v>2</v>
      </c>
      <c r="AT1066" t="s">
        <v>480</v>
      </c>
      <c r="AU1066">
        <v>2</v>
      </c>
      <c r="AV1066" t="s">
        <v>481</v>
      </c>
      <c r="AW1066">
        <v>2</v>
      </c>
      <c r="AX1066" t="s">
        <v>488</v>
      </c>
      <c r="AY1066">
        <v>0</v>
      </c>
      <c r="BA1066">
        <v>0</v>
      </c>
      <c r="BC1066">
        <v>0</v>
      </c>
      <c r="BE1066">
        <v>0</v>
      </c>
      <c r="BF1066">
        <v>0</v>
      </c>
      <c r="BG1066">
        <v>0</v>
      </c>
      <c r="BH1066">
        <v>0</v>
      </c>
      <c r="BI1066">
        <v>0</v>
      </c>
      <c r="BJ1066">
        <v>170</v>
      </c>
      <c r="BK1066" t="s">
        <v>761</v>
      </c>
      <c r="BL1066" t="s">
        <v>762</v>
      </c>
      <c r="BM1066" t="s">
        <v>508</v>
      </c>
      <c r="BN1066" t="s">
        <v>758</v>
      </c>
      <c r="BO1066">
        <v>0</v>
      </c>
      <c r="BP1066">
        <v>0</v>
      </c>
      <c r="BQ1066">
        <v>1</v>
      </c>
      <c r="BR1066" t="s">
        <v>81</v>
      </c>
      <c r="BS1066">
        <v>50</v>
      </c>
      <c r="BT1066" t="s">
        <v>759</v>
      </c>
      <c r="BU1066">
        <v>1000</v>
      </c>
      <c r="BV1066">
        <v>128</v>
      </c>
      <c r="BW1066">
        <v>1</v>
      </c>
    </row>
    <row r="1067" spans="1:75" x14ac:dyDescent="0.15">
      <c r="A1067">
        <v>3</v>
      </c>
      <c r="B1067">
        <v>400501</v>
      </c>
      <c r="C1067">
        <v>1</v>
      </c>
      <c r="D1067" t="s">
        <v>713</v>
      </c>
      <c r="E1067">
        <v>20141127</v>
      </c>
      <c r="F1067">
        <v>1</v>
      </c>
      <c r="G1067" t="s">
        <v>472</v>
      </c>
      <c r="H1067">
        <v>1</v>
      </c>
      <c r="I1067" t="s">
        <v>710</v>
      </c>
      <c r="J1067">
        <v>0</v>
      </c>
      <c r="K1067">
        <v>0</v>
      </c>
      <c r="L1067">
        <v>14</v>
      </c>
      <c r="M1067" t="s">
        <v>602</v>
      </c>
      <c r="N1067" t="s">
        <v>509</v>
      </c>
      <c r="O1067" t="s">
        <v>509</v>
      </c>
      <c r="P1067">
        <v>0</v>
      </c>
      <c r="R1067">
        <v>0</v>
      </c>
      <c r="S1067">
        <v>0</v>
      </c>
      <c r="T1067">
        <v>0</v>
      </c>
      <c r="U1067">
        <v>0</v>
      </c>
      <c r="V1067">
        <v>0</v>
      </c>
      <c r="W1067">
        <v>0</v>
      </c>
      <c r="X1067">
        <v>0</v>
      </c>
      <c r="Y1067" t="s">
        <v>63</v>
      </c>
      <c r="Z1067">
        <v>0</v>
      </c>
      <c r="AA1067" t="s">
        <v>70</v>
      </c>
      <c r="AB1067" t="s">
        <v>477</v>
      </c>
      <c r="AC1067">
        <v>0</v>
      </c>
      <c r="AD1067" t="s">
        <v>478</v>
      </c>
      <c r="AE1067" t="s">
        <v>714</v>
      </c>
      <c r="AF1067">
        <v>0</v>
      </c>
      <c r="AG1067" t="s">
        <v>478</v>
      </c>
      <c r="AH1067" t="s">
        <v>94</v>
      </c>
      <c r="AI1067">
        <v>0</v>
      </c>
      <c r="AJ1067" t="s">
        <v>478</v>
      </c>
      <c r="AK1067" t="s">
        <v>148</v>
      </c>
      <c r="AL1067">
        <v>0</v>
      </c>
      <c r="AM1067" t="s">
        <v>478</v>
      </c>
      <c r="AN1067" t="s">
        <v>715</v>
      </c>
      <c r="AO1067">
        <v>0</v>
      </c>
      <c r="AP1067" t="s">
        <v>478</v>
      </c>
      <c r="AQ1067">
        <v>2</v>
      </c>
      <c r="AR1067" t="s">
        <v>479</v>
      </c>
      <c r="AS1067">
        <v>2</v>
      </c>
      <c r="AT1067" t="s">
        <v>480</v>
      </c>
      <c r="AU1067">
        <v>2</v>
      </c>
      <c r="AV1067" t="s">
        <v>481</v>
      </c>
      <c r="AW1067">
        <v>2</v>
      </c>
      <c r="AX1067" t="s">
        <v>488</v>
      </c>
      <c r="AY1067">
        <v>0</v>
      </c>
      <c r="BA1067">
        <v>0</v>
      </c>
      <c r="BC1067">
        <v>0</v>
      </c>
      <c r="BE1067">
        <v>0</v>
      </c>
      <c r="BF1067">
        <v>0</v>
      </c>
      <c r="BG1067">
        <v>0</v>
      </c>
      <c r="BH1067">
        <v>0</v>
      </c>
      <c r="BI1067">
        <v>0</v>
      </c>
      <c r="BJ1067">
        <v>180</v>
      </c>
      <c r="BK1067" t="s">
        <v>780</v>
      </c>
      <c r="BL1067" t="s">
        <v>781</v>
      </c>
      <c r="BM1067" t="s">
        <v>509</v>
      </c>
      <c r="BN1067" t="s">
        <v>758</v>
      </c>
      <c r="BO1067">
        <v>0</v>
      </c>
      <c r="BP1067">
        <v>0</v>
      </c>
      <c r="BQ1067">
        <v>1</v>
      </c>
      <c r="BR1067" t="s">
        <v>81</v>
      </c>
      <c r="BS1067">
        <v>50</v>
      </c>
      <c r="BT1067" t="s">
        <v>759</v>
      </c>
      <c r="BU1067">
        <v>20</v>
      </c>
      <c r="BV1067">
        <v>189</v>
      </c>
      <c r="BW1067">
        <v>1</v>
      </c>
    </row>
    <row r="1068" spans="1:75" x14ac:dyDescent="0.15">
      <c r="A1068">
        <v>3</v>
      </c>
      <c r="B1068">
        <v>400501</v>
      </c>
      <c r="C1068">
        <v>1</v>
      </c>
      <c r="D1068" t="s">
        <v>713</v>
      </c>
      <c r="E1068">
        <v>20141127</v>
      </c>
      <c r="F1068">
        <v>1</v>
      </c>
      <c r="G1068" t="s">
        <v>472</v>
      </c>
      <c r="H1068">
        <v>1</v>
      </c>
      <c r="I1068" t="s">
        <v>710</v>
      </c>
      <c r="J1068">
        <v>0</v>
      </c>
      <c r="K1068">
        <v>0</v>
      </c>
      <c r="L1068">
        <v>15</v>
      </c>
      <c r="M1068" t="s">
        <v>812</v>
      </c>
      <c r="N1068" t="s">
        <v>813</v>
      </c>
      <c r="O1068" t="s">
        <v>622</v>
      </c>
      <c r="P1068">
        <v>0</v>
      </c>
      <c r="R1068">
        <v>0</v>
      </c>
      <c r="S1068">
        <v>0</v>
      </c>
      <c r="T1068">
        <v>0</v>
      </c>
      <c r="U1068">
        <v>0</v>
      </c>
      <c r="V1068">
        <v>0</v>
      </c>
      <c r="W1068">
        <v>0</v>
      </c>
      <c r="X1068">
        <v>0</v>
      </c>
      <c r="Y1068" t="s">
        <v>63</v>
      </c>
      <c r="Z1068">
        <v>0</v>
      </c>
      <c r="AA1068" t="s">
        <v>70</v>
      </c>
      <c r="AB1068" t="s">
        <v>477</v>
      </c>
      <c r="AC1068">
        <v>0</v>
      </c>
      <c r="AD1068" t="s">
        <v>478</v>
      </c>
      <c r="AE1068" t="s">
        <v>714</v>
      </c>
      <c r="AF1068">
        <v>0</v>
      </c>
      <c r="AG1068" t="s">
        <v>478</v>
      </c>
      <c r="AH1068" t="s">
        <v>94</v>
      </c>
      <c r="AI1068">
        <v>0</v>
      </c>
      <c r="AJ1068" t="s">
        <v>478</v>
      </c>
      <c r="AK1068" t="s">
        <v>148</v>
      </c>
      <c r="AL1068">
        <v>0</v>
      </c>
      <c r="AM1068" t="s">
        <v>478</v>
      </c>
      <c r="AN1068" t="s">
        <v>715</v>
      </c>
      <c r="AO1068">
        <v>0</v>
      </c>
      <c r="AP1068" t="s">
        <v>478</v>
      </c>
      <c r="AQ1068">
        <v>2</v>
      </c>
      <c r="AR1068" t="s">
        <v>479</v>
      </c>
      <c r="AS1068">
        <v>2</v>
      </c>
      <c r="AT1068" t="s">
        <v>480</v>
      </c>
      <c r="AU1068">
        <v>2</v>
      </c>
      <c r="AV1068" t="s">
        <v>481</v>
      </c>
      <c r="AW1068">
        <v>2</v>
      </c>
      <c r="AX1068" t="s">
        <v>488</v>
      </c>
      <c r="AY1068">
        <v>0</v>
      </c>
      <c r="BA1068">
        <v>0</v>
      </c>
      <c r="BC1068">
        <v>0</v>
      </c>
      <c r="BE1068">
        <v>0</v>
      </c>
      <c r="BF1068">
        <v>0</v>
      </c>
      <c r="BG1068">
        <v>0</v>
      </c>
      <c r="BH1068">
        <v>0</v>
      </c>
      <c r="BI1068">
        <v>0</v>
      </c>
      <c r="BJ1068">
        <v>63</v>
      </c>
      <c r="BK1068" t="s">
        <v>814</v>
      </c>
      <c r="BL1068" t="s">
        <v>815</v>
      </c>
      <c r="BM1068" t="s">
        <v>622</v>
      </c>
      <c r="BN1068" t="s">
        <v>758</v>
      </c>
      <c r="BO1068">
        <v>0</v>
      </c>
      <c r="BP1068">
        <v>0</v>
      </c>
      <c r="BQ1068">
        <v>1</v>
      </c>
      <c r="BR1068" t="s">
        <v>81</v>
      </c>
      <c r="BS1068">
        <v>50</v>
      </c>
      <c r="BT1068" t="s">
        <v>759</v>
      </c>
      <c r="BU1068">
        <v>80</v>
      </c>
      <c r="BV1068">
        <v>518</v>
      </c>
      <c r="BW1068">
        <v>1</v>
      </c>
    </row>
    <row r="1069" spans="1:75" x14ac:dyDescent="0.15">
      <c r="A1069">
        <v>3</v>
      </c>
      <c r="B1069">
        <v>400501</v>
      </c>
      <c r="C1069">
        <v>1</v>
      </c>
      <c r="D1069" t="s">
        <v>713</v>
      </c>
      <c r="E1069">
        <v>20141127</v>
      </c>
      <c r="F1069">
        <v>1</v>
      </c>
      <c r="G1069" t="s">
        <v>472</v>
      </c>
      <c r="H1069">
        <v>1</v>
      </c>
      <c r="I1069" t="s">
        <v>710</v>
      </c>
      <c r="J1069">
        <v>0</v>
      </c>
      <c r="K1069">
        <v>0</v>
      </c>
      <c r="L1069">
        <v>1</v>
      </c>
      <c r="M1069" t="s">
        <v>1054</v>
      </c>
      <c r="N1069" t="s">
        <v>1055</v>
      </c>
      <c r="O1069" t="s">
        <v>597</v>
      </c>
      <c r="P1069">
        <v>21</v>
      </c>
      <c r="R1069">
        <v>0</v>
      </c>
      <c r="S1069">
        <v>0</v>
      </c>
      <c r="T1069">
        <v>0</v>
      </c>
      <c r="U1069">
        <v>0</v>
      </c>
      <c r="V1069">
        <v>0</v>
      </c>
      <c r="W1069">
        <v>0</v>
      </c>
      <c r="X1069">
        <v>0</v>
      </c>
      <c r="Y1069" t="s">
        <v>63</v>
      </c>
      <c r="Z1069">
        <v>6</v>
      </c>
      <c r="AA1069" t="s">
        <v>70</v>
      </c>
      <c r="AB1069" t="s">
        <v>477</v>
      </c>
      <c r="AC1069">
        <v>0.6</v>
      </c>
      <c r="AD1069" t="s">
        <v>478</v>
      </c>
      <c r="AE1069" t="s">
        <v>714</v>
      </c>
      <c r="AF1069">
        <v>0</v>
      </c>
      <c r="AG1069" t="s">
        <v>478</v>
      </c>
      <c r="AH1069" t="s">
        <v>94</v>
      </c>
      <c r="AI1069">
        <v>1.2</v>
      </c>
      <c r="AJ1069" t="s">
        <v>478</v>
      </c>
      <c r="AK1069" t="s">
        <v>148</v>
      </c>
      <c r="AL1069">
        <v>1</v>
      </c>
      <c r="AM1069" t="s">
        <v>478</v>
      </c>
      <c r="AN1069" t="s">
        <v>715</v>
      </c>
      <c r="AO1069">
        <v>0</v>
      </c>
      <c r="AP1069" t="s">
        <v>478</v>
      </c>
      <c r="AQ1069">
        <v>4</v>
      </c>
      <c r="AR1069" t="s">
        <v>530</v>
      </c>
      <c r="AS1069">
        <v>1</v>
      </c>
      <c r="AT1069" t="s">
        <v>483</v>
      </c>
      <c r="AU1069">
        <v>3</v>
      </c>
      <c r="AV1069" t="s">
        <v>484</v>
      </c>
      <c r="AW1069">
        <v>2</v>
      </c>
      <c r="AX1069" t="s">
        <v>488</v>
      </c>
      <c r="AY1069">
        <v>0</v>
      </c>
      <c r="BA1069">
        <v>0</v>
      </c>
      <c r="BC1069">
        <v>0</v>
      </c>
      <c r="BE1069">
        <v>0</v>
      </c>
      <c r="BF1069">
        <v>0</v>
      </c>
      <c r="BG1069">
        <v>0</v>
      </c>
      <c r="BH1069">
        <v>0</v>
      </c>
      <c r="BI1069">
        <v>0</v>
      </c>
      <c r="BJ1069">
        <v>60</v>
      </c>
      <c r="BK1069" t="s">
        <v>1056</v>
      </c>
      <c r="BL1069" t="s">
        <v>1057</v>
      </c>
      <c r="BM1069" t="s">
        <v>597</v>
      </c>
      <c r="BN1069" t="s">
        <v>758</v>
      </c>
      <c r="BO1069">
        <v>40</v>
      </c>
      <c r="BP1069">
        <v>0</v>
      </c>
      <c r="BQ1069">
        <v>1</v>
      </c>
      <c r="BR1069" t="s">
        <v>81</v>
      </c>
      <c r="BS1069">
        <v>50</v>
      </c>
      <c r="BT1069" t="s">
        <v>759</v>
      </c>
      <c r="BU1069">
        <v>1000</v>
      </c>
      <c r="BV1069">
        <v>522</v>
      </c>
      <c r="BW1069">
        <v>3</v>
      </c>
    </row>
    <row r="1070" spans="1:75" x14ac:dyDescent="0.15">
      <c r="A1070">
        <v>3</v>
      </c>
      <c r="B1070">
        <v>400501</v>
      </c>
      <c r="C1070">
        <v>1</v>
      </c>
      <c r="D1070" t="s">
        <v>713</v>
      </c>
      <c r="E1070">
        <v>20141127</v>
      </c>
      <c r="F1070">
        <v>1</v>
      </c>
      <c r="G1070" t="s">
        <v>472</v>
      </c>
      <c r="H1070">
        <v>1</v>
      </c>
      <c r="I1070" t="s">
        <v>710</v>
      </c>
      <c r="J1070">
        <v>0</v>
      </c>
      <c r="K1070">
        <v>0</v>
      </c>
      <c r="L1070">
        <v>2</v>
      </c>
      <c r="M1070" t="s">
        <v>629</v>
      </c>
      <c r="N1070" t="s">
        <v>491</v>
      </c>
      <c r="O1070" t="s">
        <v>491</v>
      </c>
      <c r="P1070">
        <v>4</v>
      </c>
      <c r="R1070">
        <v>0</v>
      </c>
      <c r="S1070">
        <v>0</v>
      </c>
      <c r="T1070">
        <v>0</v>
      </c>
      <c r="U1070">
        <v>0</v>
      </c>
      <c r="V1070">
        <v>0</v>
      </c>
      <c r="W1070">
        <v>0</v>
      </c>
      <c r="X1070">
        <v>0</v>
      </c>
      <c r="Y1070" t="s">
        <v>63</v>
      </c>
      <c r="Z1070">
        <v>11</v>
      </c>
      <c r="AA1070" t="s">
        <v>70</v>
      </c>
      <c r="AB1070" t="s">
        <v>477</v>
      </c>
      <c r="AC1070">
        <v>0.3</v>
      </c>
      <c r="AD1070" t="s">
        <v>478</v>
      </c>
      <c r="AE1070" t="s">
        <v>714</v>
      </c>
      <c r="AF1070">
        <v>0</v>
      </c>
      <c r="AG1070" t="s">
        <v>478</v>
      </c>
      <c r="AH1070" t="s">
        <v>94</v>
      </c>
      <c r="AI1070">
        <v>2.6</v>
      </c>
      <c r="AJ1070" t="s">
        <v>478</v>
      </c>
      <c r="AK1070" t="s">
        <v>148</v>
      </c>
      <c r="AL1070">
        <v>0.5</v>
      </c>
      <c r="AM1070" t="s">
        <v>478</v>
      </c>
      <c r="AN1070" t="s">
        <v>715</v>
      </c>
      <c r="AO1070">
        <v>0</v>
      </c>
      <c r="AP1070" t="s">
        <v>478</v>
      </c>
      <c r="AQ1070">
        <v>4</v>
      </c>
      <c r="AR1070" t="s">
        <v>530</v>
      </c>
      <c r="AS1070">
        <v>1</v>
      </c>
      <c r="AT1070" t="s">
        <v>483</v>
      </c>
      <c r="AU1070">
        <v>3</v>
      </c>
      <c r="AV1070" t="s">
        <v>484</v>
      </c>
      <c r="AW1070">
        <v>2</v>
      </c>
      <c r="AX1070" t="s">
        <v>488</v>
      </c>
      <c r="AY1070">
        <v>0</v>
      </c>
      <c r="BA1070">
        <v>0</v>
      </c>
      <c r="BC1070">
        <v>0</v>
      </c>
      <c r="BE1070">
        <v>0</v>
      </c>
      <c r="BF1070">
        <v>0</v>
      </c>
      <c r="BG1070">
        <v>0</v>
      </c>
      <c r="BH1070">
        <v>0</v>
      </c>
      <c r="BI1070">
        <v>0</v>
      </c>
      <c r="BJ1070">
        <v>61</v>
      </c>
      <c r="BK1070" t="s">
        <v>630</v>
      </c>
      <c r="BL1070" t="s">
        <v>777</v>
      </c>
      <c r="BM1070" t="s">
        <v>491</v>
      </c>
      <c r="BN1070" t="s">
        <v>758</v>
      </c>
      <c r="BO1070">
        <v>30</v>
      </c>
      <c r="BP1070">
        <v>0</v>
      </c>
      <c r="BQ1070">
        <v>1</v>
      </c>
      <c r="BR1070" t="s">
        <v>81</v>
      </c>
      <c r="BS1070">
        <v>50</v>
      </c>
      <c r="BT1070" t="s">
        <v>759</v>
      </c>
      <c r="BU1070">
        <v>220</v>
      </c>
      <c r="BV1070">
        <v>31</v>
      </c>
      <c r="BW1070">
        <v>2</v>
      </c>
    </row>
    <row r="1071" spans="1:75" x14ac:dyDescent="0.15">
      <c r="A1071">
        <v>3</v>
      </c>
      <c r="B1071">
        <v>400501</v>
      </c>
      <c r="C1071">
        <v>1</v>
      </c>
      <c r="D1071" t="s">
        <v>713</v>
      </c>
      <c r="E1071">
        <v>20141127</v>
      </c>
      <c r="F1071">
        <v>1</v>
      </c>
      <c r="G1071" t="s">
        <v>472</v>
      </c>
      <c r="H1071">
        <v>1</v>
      </c>
      <c r="I1071" t="s">
        <v>710</v>
      </c>
      <c r="J1071">
        <v>0</v>
      </c>
      <c r="K1071">
        <v>0</v>
      </c>
      <c r="L1071">
        <v>3</v>
      </c>
      <c r="M1071" t="s">
        <v>955</v>
      </c>
      <c r="N1071" t="s">
        <v>956</v>
      </c>
      <c r="O1071" t="s">
        <v>957</v>
      </c>
      <c r="P1071">
        <v>16</v>
      </c>
      <c r="R1071">
        <v>0</v>
      </c>
      <c r="S1071">
        <v>0</v>
      </c>
      <c r="T1071">
        <v>0</v>
      </c>
      <c r="U1071">
        <v>0</v>
      </c>
      <c r="V1071">
        <v>0</v>
      </c>
      <c r="W1071">
        <v>0</v>
      </c>
      <c r="X1071">
        <v>0</v>
      </c>
      <c r="Y1071" t="s">
        <v>63</v>
      </c>
      <c r="Z1071">
        <v>6</v>
      </c>
      <c r="AA1071" t="s">
        <v>70</v>
      </c>
      <c r="AB1071" t="s">
        <v>477</v>
      </c>
      <c r="AC1071">
        <v>0.9</v>
      </c>
      <c r="AD1071" t="s">
        <v>478</v>
      </c>
      <c r="AE1071" t="s">
        <v>714</v>
      </c>
      <c r="AF1071">
        <v>0.1</v>
      </c>
      <c r="AG1071" t="s">
        <v>478</v>
      </c>
      <c r="AH1071" t="s">
        <v>94</v>
      </c>
      <c r="AI1071">
        <v>1.7</v>
      </c>
      <c r="AJ1071" t="s">
        <v>478</v>
      </c>
      <c r="AK1071" t="s">
        <v>148</v>
      </c>
      <c r="AL1071">
        <v>1.1000000000000001</v>
      </c>
      <c r="AM1071" t="s">
        <v>478</v>
      </c>
      <c r="AN1071" t="s">
        <v>715</v>
      </c>
      <c r="AO1071">
        <v>0</v>
      </c>
      <c r="AP1071" t="s">
        <v>478</v>
      </c>
      <c r="AQ1071">
        <v>4</v>
      </c>
      <c r="AR1071" t="s">
        <v>530</v>
      </c>
      <c r="AS1071">
        <v>1</v>
      </c>
      <c r="AT1071" t="s">
        <v>483</v>
      </c>
      <c r="AU1071">
        <v>3</v>
      </c>
      <c r="AV1071" t="s">
        <v>484</v>
      </c>
      <c r="AW1071">
        <v>2</v>
      </c>
      <c r="AX1071" t="s">
        <v>488</v>
      </c>
      <c r="AY1071">
        <v>0</v>
      </c>
      <c r="BA1071">
        <v>0</v>
      </c>
      <c r="BC1071">
        <v>0</v>
      </c>
      <c r="BE1071">
        <v>0</v>
      </c>
      <c r="BF1071">
        <v>0</v>
      </c>
      <c r="BG1071">
        <v>0</v>
      </c>
      <c r="BH1071">
        <v>0</v>
      </c>
      <c r="BI1071">
        <v>0</v>
      </c>
      <c r="BJ1071">
        <v>80</v>
      </c>
      <c r="BK1071" t="s">
        <v>958</v>
      </c>
      <c r="BL1071" t="s">
        <v>959</v>
      </c>
      <c r="BM1071" t="s">
        <v>957</v>
      </c>
      <c r="BN1071" t="s">
        <v>758</v>
      </c>
      <c r="BO1071">
        <v>30</v>
      </c>
      <c r="BP1071">
        <v>0</v>
      </c>
      <c r="BQ1071">
        <v>1</v>
      </c>
      <c r="BR1071" t="s">
        <v>81</v>
      </c>
      <c r="BS1071">
        <v>50</v>
      </c>
      <c r="BT1071" t="s">
        <v>759</v>
      </c>
      <c r="BU1071">
        <v>500</v>
      </c>
      <c r="BV1071">
        <v>261</v>
      </c>
      <c r="BW1071">
        <v>3</v>
      </c>
    </row>
    <row r="1072" spans="1:75" x14ac:dyDescent="0.15">
      <c r="A1072">
        <v>3</v>
      </c>
      <c r="B1072">
        <v>400501</v>
      </c>
      <c r="C1072">
        <v>1</v>
      </c>
      <c r="D1072" t="s">
        <v>713</v>
      </c>
      <c r="E1072">
        <v>20141127</v>
      </c>
      <c r="F1072">
        <v>1</v>
      </c>
      <c r="G1072" t="s">
        <v>472</v>
      </c>
      <c r="H1072">
        <v>1</v>
      </c>
      <c r="I1072" t="s">
        <v>710</v>
      </c>
      <c r="J1072">
        <v>0</v>
      </c>
      <c r="K1072">
        <v>0</v>
      </c>
      <c r="L1072">
        <v>4</v>
      </c>
      <c r="M1072" t="s">
        <v>701</v>
      </c>
      <c r="N1072" t="s">
        <v>702</v>
      </c>
      <c r="O1072" t="s">
        <v>703</v>
      </c>
      <c r="P1072">
        <v>13</v>
      </c>
      <c r="R1072">
        <v>0</v>
      </c>
      <c r="S1072">
        <v>0</v>
      </c>
      <c r="T1072">
        <v>0</v>
      </c>
      <c r="U1072">
        <v>0</v>
      </c>
      <c r="V1072">
        <v>0</v>
      </c>
      <c r="W1072">
        <v>0</v>
      </c>
      <c r="X1072">
        <v>0</v>
      </c>
      <c r="Y1072" t="s">
        <v>63</v>
      </c>
      <c r="Z1072">
        <v>32</v>
      </c>
      <c r="AA1072" t="s">
        <v>70</v>
      </c>
      <c r="AB1072" t="s">
        <v>477</v>
      </c>
      <c r="AC1072">
        <v>1</v>
      </c>
      <c r="AD1072" t="s">
        <v>478</v>
      </c>
      <c r="AE1072" t="s">
        <v>714</v>
      </c>
      <c r="AF1072">
        <v>3.1</v>
      </c>
      <c r="AG1072" t="s">
        <v>478</v>
      </c>
      <c r="AH1072" t="s">
        <v>94</v>
      </c>
      <c r="AI1072">
        <v>0</v>
      </c>
      <c r="AJ1072" t="s">
        <v>478</v>
      </c>
      <c r="AK1072" t="s">
        <v>148</v>
      </c>
      <c r="AL1072">
        <v>0</v>
      </c>
      <c r="AM1072" t="s">
        <v>478</v>
      </c>
      <c r="AN1072" t="s">
        <v>715</v>
      </c>
      <c r="AO1072">
        <v>0.2</v>
      </c>
      <c r="AP1072" t="s">
        <v>478</v>
      </c>
      <c r="AQ1072">
        <v>4</v>
      </c>
      <c r="AR1072" t="s">
        <v>530</v>
      </c>
      <c r="AS1072">
        <v>1</v>
      </c>
      <c r="AT1072" t="s">
        <v>483</v>
      </c>
      <c r="AU1072">
        <v>3</v>
      </c>
      <c r="AV1072" t="s">
        <v>484</v>
      </c>
      <c r="AW1072">
        <v>2</v>
      </c>
      <c r="AX1072" t="s">
        <v>488</v>
      </c>
      <c r="AY1072">
        <v>0</v>
      </c>
      <c r="BA1072">
        <v>0</v>
      </c>
      <c r="BC1072">
        <v>0</v>
      </c>
      <c r="BE1072">
        <v>0</v>
      </c>
      <c r="BF1072">
        <v>0</v>
      </c>
      <c r="BG1072">
        <v>0</v>
      </c>
      <c r="BH1072">
        <v>0</v>
      </c>
      <c r="BI1072">
        <v>0</v>
      </c>
      <c r="BJ1072">
        <v>114</v>
      </c>
      <c r="BK1072" t="s">
        <v>1082</v>
      </c>
      <c r="BL1072" t="s">
        <v>1083</v>
      </c>
      <c r="BM1072" t="s">
        <v>703</v>
      </c>
      <c r="BN1072" t="s">
        <v>758</v>
      </c>
      <c r="BO1072">
        <v>8</v>
      </c>
      <c r="BP1072">
        <v>0</v>
      </c>
      <c r="BQ1072">
        <v>1</v>
      </c>
      <c r="BR1072" t="s">
        <v>81</v>
      </c>
      <c r="BS1072">
        <v>50</v>
      </c>
      <c r="BT1072" t="s">
        <v>759</v>
      </c>
      <c r="BU1072">
        <v>100</v>
      </c>
      <c r="BV1072">
        <v>157</v>
      </c>
      <c r="BW1072">
        <v>3</v>
      </c>
    </row>
    <row r="1073" spans="1:75" x14ac:dyDescent="0.15">
      <c r="A1073">
        <v>3</v>
      </c>
      <c r="B1073">
        <v>400501</v>
      </c>
      <c r="C1073">
        <v>1</v>
      </c>
      <c r="D1073" t="s">
        <v>713</v>
      </c>
      <c r="E1073">
        <v>20141127</v>
      </c>
      <c r="F1073">
        <v>1</v>
      </c>
      <c r="G1073" t="s">
        <v>472</v>
      </c>
      <c r="H1073">
        <v>1</v>
      </c>
      <c r="I1073" t="s">
        <v>710</v>
      </c>
      <c r="J1073">
        <v>0</v>
      </c>
      <c r="K1073">
        <v>0</v>
      </c>
      <c r="L1073">
        <v>5</v>
      </c>
      <c r="M1073" t="s">
        <v>503</v>
      </c>
      <c r="N1073" t="s">
        <v>504</v>
      </c>
      <c r="O1073" t="s">
        <v>505</v>
      </c>
      <c r="P1073">
        <v>0</v>
      </c>
      <c r="R1073">
        <v>0</v>
      </c>
      <c r="S1073">
        <v>0</v>
      </c>
      <c r="T1073">
        <v>0</v>
      </c>
      <c r="U1073">
        <v>0</v>
      </c>
      <c r="V1073">
        <v>0</v>
      </c>
      <c r="W1073">
        <v>0</v>
      </c>
      <c r="X1073">
        <v>0</v>
      </c>
      <c r="Y1073" t="s">
        <v>63</v>
      </c>
      <c r="Z1073">
        <v>9</v>
      </c>
      <c r="AA1073" t="s">
        <v>70</v>
      </c>
      <c r="AB1073" t="s">
        <v>477</v>
      </c>
      <c r="AC1073">
        <v>0</v>
      </c>
      <c r="AD1073" t="s">
        <v>478</v>
      </c>
      <c r="AE1073" t="s">
        <v>714</v>
      </c>
      <c r="AF1073">
        <v>1</v>
      </c>
      <c r="AG1073" t="s">
        <v>478</v>
      </c>
      <c r="AH1073" t="s">
        <v>94</v>
      </c>
      <c r="AI1073">
        <v>0</v>
      </c>
      <c r="AJ1073" t="s">
        <v>478</v>
      </c>
      <c r="AK1073" t="s">
        <v>148</v>
      </c>
      <c r="AL1073">
        <v>0</v>
      </c>
      <c r="AM1073" t="s">
        <v>478</v>
      </c>
      <c r="AN1073" t="s">
        <v>715</v>
      </c>
      <c r="AO1073">
        <v>0</v>
      </c>
      <c r="AP1073" t="s">
        <v>478</v>
      </c>
      <c r="AQ1073">
        <v>4</v>
      </c>
      <c r="AR1073" t="s">
        <v>530</v>
      </c>
      <c r="AS1073">
        <v>1</v>
      </c>
      <c r="AT1073" t="s">
        <v>483</v>
      </c>
      <c r="AU1073">
        <v>3</v>
      </c>
      <c r="AV1073" t="s">
        <v>484</v>
      </c>
      <c r="AW1073">
        <v>2</v>
      </c>
      <c r="AX1073" t="s">
        <v>488</v>
      </c>
      <c r="AY1073">
        <v>0</v>
      </c>
      <c r="BA1073">
        <v>0</v>
      </c>
      <c r="BC1073">
        <v>0</v>
      </c>
      <c r="BE1073">
        <v>0</v>
      </c>
      <c r="BF1073">
        <v>0</v>
      </c>
      <c r="BG1073">
        <v>0</v>
      </c>
      <c r="BH1073">
        <v>0</v>
      </c>
      <c r="BI1073">
        <v>0</v>
      </c>
      <c r="BJ1073">
        <v>141</v>
      </c>
      <c r="BK1073" t="s">
        <v>778</v>
      </c>
      <c r="BL1073" t="s">
        <v>779</v>
      </c>
      <c r="BM1073" t="s">
        <v>505</v>
      </c>
      <c r="BN1073" t="s">
        <v>758</v>
      </c>
      <c r="BO1073">
        <v>1</v>
      </c>
      <c r="BP1073">
        <v>0</v>
      </c>
      <c r="BQ1073">
        <v>1</v>
      </c>
      <c r="BR1073" t="s">
        <v>81</v>
      </c>
      <c r="BS1073">
        <v>50</v>
      </c>
      <c r="BT1073" t="s">
        <v>759</v>
      </c>
      <c r="BU1073">
        <v>1350</v>
      </c>
      <c r="BV1073">
        <v>394</v>
      </c>
      <c r="BW1073">
        <v>1</v>
      </c>
    </row>
    <row r="1074" spans="1:75" x14ac:dyDescent="0.15">
      <c r="A1074">
        <v>3</v>
      </c>
      <c r="B1074">
        <v>400501</v>
      </c>
      <c r="C1074">
        <v>1</v>
      </c>
      <c r="D1074" t="s">
        <v>713</v>
      </c>
      <c r="E1074">
        <v>20141127</v>
      </c>
      <c r="F1074">
        <v>1</v>
      </c>
      <c r="G1074" t="s">
        <v>472</v>
      </c>
      <c r="H1074">
        <v>1</v>
      </c>
      <c r="I1074" t="s">
        <v>710</v>
      </c>
      <c r="J1074">
        <v>0</v>
      </c>
      <c r="K1074">
        <v>0</v>
      </c>
      <c r="L1074">
        <v>6</v>
      </c>
      <c r="M1074" t="s">
        <v>570</v>
      </c>
      <c r="N1074" t="s">
        <v>571</v>
      </c>
      <c r="O1074" t="s">
        <v>512</v>
      </c>
      <c r="P1074">
        <v>0</v>
      </c>
      <c r="R1074">
        <v>0</v>
      </c>
      <c r="S1074">
        <v>0</v>
      </c>
      <c r="T1074">
        <v>0</v>
      </c>
      <c r="U1074">
        <v>0</v>
      </c>
      <c r="V1074">
        <v>0</v>
      </c>
      <c r="W1074">
        <v>0</v>
      </c>
      <c r="X1074">
        <v>0</v>
      </c>
      <c r="Y1074" t="s">
        <v>63</v>
      </c>
      <c r="Z1074">
        <v>1</v>
      </c>
      <c r="AA1074" t="s">
        <v>70</v>
      </c>
      <c r="AB1074" t="s">
        <v>477</v>
      </c>
      <c r="AC1074">
        <v>0.1</v>
      </c>
      <c r="AD1074" t="s">
        <v>478</v>
      </c>
      <c r="AE1074" t="s">
        <v>714</v>
      </c>
      <c r="AF1074">
        <v>0</v>
      </c>
      <c r="AG1074" t="s">
        <v>478</v>
      </c>
      <c r="AH1074" t="s">
        <v>94</v>
      </c>
      <c r="AI1074">
        <v>0.1</v>
      </c>
      <c r="AJ1074" t="s">
        <v>478</v>
      </c>
      <c r="AK1074" t="s">
        <v>148</v>
      </c>
      <c r="AL1074">
        <v>0</v>
      </c>
      <c r="AM1074" t="s">
        <v>478</v>
      </c>
      <c r="AN1074" t="s">
        <v>715</v>
      </c>
      <c r="AO1074">
        <v>0.2</v>
      </c>
      <c r="AP1074" t="s">
        <v>478</v>
      </c>
      <c r="AQ1074">
        <v>4</v>
      </c>
      <c r="AR1074" t="s">
        <v>530</v>
      </c>
      <c r="AS1074">
        <v>1</v>
      </c>
      <c r="AT1074" t="s">
        <v>483</v>
      </c>
      <c r="AU1074">
        <v>3</v>
      </c>
      <c r="AV1074" t="s">
        <v>484</v>
      </c>
      <c r="AW1074">
        <v>2</v>
      </c>
      <c r="AX1074" t="s">
        <v>488</v>
      </c>
      <c r="AY1074">
        <v>0</v>
      </c>
      <c r="BA1074">
        <v>0</v>
      </c>
      <c r="BC1074">
        <v>0</v>
      </c>
      <c r="BE1074">
        <v>0</v>
      </c>
      <c r="BF1074">
        <v>0</v>
      </c>
      <c r="BG1074">
        <v>0</v>
      </c>
      <c r="BH1074">
        <v>0</v>
      </c>
      <c r="BI1074">
        <v>0</v>
      </c>
      <c r="BJ1074">
        <v>171</v>
      </c>
      <c r="BK1074" t="s">
        <v>572</v>
      </c>
      <c r="BL1074" t="s">
        <v>936</v>
      </c>
      <c r="BM1074" t="s">
        <v>512</v>
      </c>
      <c r="BN1074" t="s">
        <v>758</v>
      </c>
      <c r="BO1074">
        <v>1</v>
      </c>
      <c r="BP1074">
        <v>0</v>
      </c>
      <c r="BQ1074">
        <v>1</v>
      </c>
      <c r="BR1074" t="s">
        <v>81</v>
      </c>
      <c r="BS1074">
        <v>50</v>
      </c>
      <c r="BT1074" t="s">
        <v>759</v>
      </c>
      <c r="BU1074">
        <v>1800</v>
      </c>
      <c r="BV1074">
        <v>610</v>
      </c>
      <c r="BW1074">
        <v>1</v>
      </c>
    </row>
    <row r="1075" spans="1:75" x14ac:dyDescent="0.15">
      <c r="A1075">
        <v>3</v>
      </c>
      <c r="B1075">
        <v>400501</v>
      </c>
      <c r="C1075">
        <v>1</v>
      </c>
      <c r="D1075" t="s">
        <v>713</v>
      </c>
      <c r="E1075">
        <v>20141127</v>
      </c>
      <c r="F1075">
        <v>1</v>
      </c>
      <c r="G1075" t="s">
        <v>472</v>
      </c>
      <c r="H1075">
        <v>1</v>
      </c>
      <c r="I1075" t="s">
        <v>710</v>
      </c>
      <c r="J1075">
        <v>0</v>
      </c>
      <c r="K1075">
        <v>0</v>
      </c>
      <c r="L1075">
        <v>7</v>
      </c>
      <c r="M1075" t="s">
        <v>506</v>
      </c>
      <c r="N1075" t="s">
        <v>507</v>
      </c>
      <c r="O1075" t="s">
        <v>508</v>
      </c>
      <c r="P1075">
        <v>0</v>
      </c>
      <c r="R1075">
        <v>0</v>
      </c>
      <c r="S1075">
        <v>0</v>
      </c>
      <c r="T1075">
        <v>0</v>
      </c>
      <c r="U1075">
        <v>0</v>
      </c>
      <c r="V1075">
        <v>0</v>
      </c>
      <c r="W1075">
        <v>0</v>
      </c>
      <c r="X1075">
        <v>0</v>
      </c>
      <c r="Y1075" t="s">
        <v>63</v>
      </c>
      <c r="Z1075">
        <v>0</v>
      </c>
      <c r="AA1075" t="s">
        <v>70</v>
      </c>
      <c r="AB1075" t="s">
        <v>477</v>
      </c>
      <c r="AC1075">
        <v>0</v>
      </c>
      <c r="AD1075" t="s">
        <v>478</v>
      </c>
      <c r="AE1075" t="s">
        <v>714</v>
      </c>
      <c r="AF1075">
        <v>0</v>
      </c>
      <c r="AG1075" t="s">
        <v>478</v>
      </c>
      <c r="AH1075" t="s">
        <v>94</v>
      </c>
      <c r="AI1075">
        <v>0</v>
      </c>
      <c r="AJ1075" t="s">
        <v>478</v>
      </c>
      <c r="AK1075" t="s">
        <v>148</v>
      </c>
      <c r="AL1075">
        <v>0</v>
      </c>
      <c r="AM1075" t="s">
        <v>478</v>
      </c>
      <c r="AN1075" t="s">
        <v>715</v>
      </c>
      <c r="AO1075">
        <v>0.2</v>
      </c>
      <c r="AP1075" t="s">
        <v>478</v>
      </c>
      <c r="AQ1075">
        <v>4</v>
      </c>
      <c r="AR1075" t="s">
        <v>530</v>
      </c>
      <c r="AS1075">
        <v>1</v>
      </c>
      <c r="AT1075" t="s">
        <v>483</v>
      </c>
      <c r="AU1075">
        <v>3</v>
      </c>
      <c r="AV1075" t="s">
        <v>484</v>
      </c>
      <c r="AW1075">
        <v>2</v>
      </c>
      <c r="AX1075" t="s">
        <v>488</v>
      </c>
      <c r="AY1075">
        <v>0</v>
      </c>
      <c r="BA1075">
        <v>0</v>
      </c>
      <c r="BC1075">
        <v>0</v>
      </c>
      <c r="BE1075">
        <v>0</v>
      </c>
      <c r="BF1075">
        <v>0</v>
      </c>
      <c r="BG1075">
        <v>0</v>
      </c>
      <c r="BH1075">
        <v>0</v>
      </c>
      <c r="BI1075">
        <v>0</v>
      </c>
      <c r="BJ1075">
        <v>170</v>
      </c>
      <c r="BK1075" t="s">
        <v>761</v>
      </c>
      <c r="BL1075" t="s">
        <v>762</v>
      </c>
      <c r="BM1075" t="s">
        <v>508</v>
      </c>
      <c r="BN1075" t="s">
        <v>758</v>
      </c>
      <c r="BO1075">
        <v>0.2</v>
      </c>
      <c r="BP1075">
        <v>0</v>
      </c>
      <c r="BQ1075">
        <v>1</v>
      </c>
      <c r="BR1075" t="s">
        <v>81</v>
      </c>
      <c r="BS1075">
        <v>50</v>
      </c>
      <c r="BT1075" t="s">
        <v>759</v>
      </c>
      <c r="BU1075">
        <v>1000</v>
      </c>
      <c r="BV1075">
        <v>128</v>
      </c>
      <c r="BW1075">
        <v>1</v>
      </c>
    </row>
    <row r="1076" spans="1:75" x14ac:dyDescent="0.15">
      <c r="A1076">
        <v>3</v>
      </c>
      <c r="B1076">
        <v>400501</v>
      </c>
      <c r="C1076">
        <v>1</v>
      </c>
      <c r="D1076" t="s">
        <v>713</v>
      </c>
      <c r="E1076">
        <v>20141127</v>
      </c>
      <c r="F1076">
        <v>1</v>
      </c>
      <c r="G1076" t="s">
        <v>472</v>
      </c>
      <c r="H1076">
        <v>1</v>
      </c>
      <c r="I1076" t="s">
        <v>710</v>
      </c>
      <c r="J1076">
        <v>0</v>
      </c>
      <c r="K1076">
        <v>0</v>
      </c>
      <c r="L1076">
        <v>8</v>
      </c>
      <c r="M1076" t="s">
        <v>602</v>
      </c>
      <c r="N1076" t="s">
        <v>509</v>
      </c>
      <c r="O1076" t="s">
        <v>509</v>
      </c>
      <c r="P1076">
        <v>0</v>
      </c>
      <c r="R1076">
        <v>0</v>
      </c>
      <c r="S1076">
        <v>0</v>
      </c>
      <c r="T1076">
        <v>0</v>
      </c>
      <c r="U1076">
        <v>0</v>
      </c>
      <c r="V1076">
        <v>0</v>
      </c>
      <c r="W1076">
        <v>0</v>
      </c>
      <c r="X1076">
        <v>0</v>
      </c>
      <c r="Y1076" t="s">
        <v>63</v>
      </c>
      <c r="Z1076">
        <v>0</v>
      </c>
      <c r="AA1076" t="s">
        <v>70</v>
      </c>
      <c r="AB1076" t="s">
        <v>477</v>
      </c>
      <c r="AC1076">
        <v>0</v>
      </c>
      <c r="AD1076" t="s">
        <v>478</v>
      </c>
      <c r="AE1076" t="s">
        <v>714</v>
      </c>
      <c r="AF1076">
        <v>0</v>
      </c>
      <c r="AG1076" t="s">
        <v>478</v>
      </c>
      <c r="AH1076" t="s">
        <v>94</v>
      </c>
      <c r="AI1076">
        <v>0</v>
      </c>
      <c r="AJ1076" t="s">
        <v>478</v>
      </c>
      <c r="AK1076" t="s">
        <v>148</v>
      </c>
      <c r="AL1076">
        <v>0</v>
      </c>
      <c r="AM1076" t="s">
        <v>478</v>
      </c>
      <c r="AN1076" t="s">
        <v>715</v>
      </c>
      <c r="AO1076">
        <v>0</v>
      </c>
      <c r="AP1076" t="s">
        <v>478</v>
      </c>
      <c r="AQ1076">
        <v>4</v>
      </c>
      <c r="AR1076" t="s">
        <v>530</v>
      </c>
      <c r="AS1076">
        <v>1</v>
      </c>
      <c r="AT1076" t="s">
        <v>483</v>
      </c>
      <c r="AU1076">
        <v>3</v>
      </c>
      <c r="AV1076" t="s">
        <v>484</v>
      </c>
      <c r="AW1076">
        <v>2</v>
      </c>
      <c r="AX1076" t="s">
        <v>488</v>
      </c>
      <c r="AY1076">
        <v>0</v>
      </c>
      <c r="BA1076">
        <v>0</v>
      </c>
      <c r="BC1076">
        <v>0</v>
      </c>
      <c r="BE1076">
        <v>0</v>
      </c>
      <c r="BF1076">
        <v>0</v>
      </c>
      <c r="BG1076">
        <v>0</v>
      </c>
      <c r="BH1076">
        <v>0</v>
      </c>
      <c r="BI1076">
        <v>0</v>
      </c>
      <c r="BJ1076">
        <v>180</v>
      </c>
      <c r="BK1076" t="s">
        <v>780</v>
      </c>
      <c r="BL1076" t="s">
        <v>781</v>
      </c>
      <c r="BM1076" t="s">
        <v>509</v>
      </c>
      <c r="BN1076" t="s">
        <v>758</v>
      </c>
      <c r="BO1076">
        <v>0</v>
      </c>
      <c r="BP1076">
        <v>0</v>
      </c>
      <c r="BQ1076">
        <v>1</v>
      </c>
      <c r="BR1076" t="s">
        <v>81</v>
      </c>
      <c r="BS1076">
        <v>50</v>
      </c>
      <c r="BT1076" t="s">
        <v>759</v>
      </c>
      <c r="BU1076">
        <v>20</v>
      </c>
      <c r="BV1076">
        <v>189</v>
      </c>
      <c r="BW1076">
        <v>1</v>
      </c>
    </row>
    <row r="1077" spans="1:75" x14ac:dyDescent="0.15">
      <c r="A1077">
        <v>3</v>
      </c>
      <c r="B1077">
        <v>400501</v>
      </c>
      <c r="C1077">
        <v>1</v>
      </c>
      <c r="D1077" t="s">
        <v>713</v>
      </c>
      <c r="E1077">
        <v>20141127</v>
      </c>
      <c r="F1077">
        <v>1</v>
      </c>
      <c r="G1077" t="s">
        <v>472</v>
      </c>
      <c r="H1077">
        <v>1</v>
      </c>
      <c r="I1077" t="s">
        <v>710</v>
      </c>
      <c r="J1077">
        <v>0</v>
      </c>
      <c r="K1077">
        <v>0</v>
      </c>
      <c r="L1077">
        <v>9</v>
      </c>
      <c r="M1077" t="s">
        <v>797</v>
      </c>
      <c r="N1077" t="s">
        <v>798</v>
      </c>
      <c r="O1077" t="s">
        <v>615</v>
      </c>
      <c r="P1077">
        <v>3</v>
      </c>
      <c r="R1077">
        <v>0</v>
      </c>
      <c r="S1077">
        <v>0</v>
      </c>
      <c r="T1077">
        <v>0</v>
      </c>
      <c r="U1077">
        <v>0</v>
      </c>
      <c r="V1077">
        <v>0</v>
      </c>
      <c r="W1077">
        <v>0</v>
      </c>
      <c r="X1077">
        <v>0</v>
      </c>
      <c r="Y1077" t="s">
        <v>63</v>
      </c>
      <c r="Z1077">
        <v>1</v>
      </c>
      <c r="AA1077" t="s">
        <v>70</v>
      </c>
      <c r="AB1077" t="s">
        <v>477</v>
      </c>
      <c r="AC1077">
        <v>0</v>
      </c>
      <c r="AD1077" t="s">
        <v>478</v>
      </c>
      <c r="AE1077" t="s">
        <v>714</v>
      </c>
      <c r="AF1077">
        <v>0</v>
      </c>
      <c r="AG1077" t="s">
        <v>478</v>
      </c>
      <c r="AH1077" t="s">
        <v>94</v>
      </c>
      <c r="AI1077">
        <v>0.2</v>
      </c>
      <c r="AJ1077" t="s">
        <v>478</v>
      </c>
      <c r="AK1077" t="s">
        <v>148</v>
      </c>
      <c r="AL1077">
        <v>0</v>
      </c>
      <c r="AM1077" t="s">
        <v>478</v>
      </c>
      <c r="AN1077" t="s">
        <v>715</v>
      </c>
      <c r="AO1077">
        <v>0</v>
      </c>
      <c r="AP1077" t="s">
        <v>478</v>
      </c>
      <c r="AQ1077">
        <v>4</v>
      </c>
      <c r="AR1077" t="s">
        <v>530</v>
      </c>
      <c r="AS1077">
        <v>1</v>
      </c>
      <c r="AT1077" t="s">
        <v>483</v>
      </c>
      <c r="AU1077">
        <v>3</v>
      </c>
      <c r="AV1077" t="s">
        <v>484</v>
      </c>
      <c r="AW1077">
        <v>2</v>
      </c>
      <c r="AX1077" t="s">
        <v>488</v>
      </c>
      <c r="AY1077">
        <v>0</v>
      </c>
      <c r="BA1077">
        <v>0</v>
      </c>
      <c r="BC1077">
        <v>0</v>
      </c>
      <c r="BE1077">
        <v>0</v>
      </c>
      <c r="BF1077">
        <v>0</v>
      </c>
      <c r="BG1077">
        <v>0</v>
      </c>
      <c r="BH1077">
        <v>0</v>
      </c>
      <c r="BI1077">
        <v>0</v>
      </c>
      <c r="BJ1077">
        <v>60</v>
      </c>
      <c r="BK1077" t="s">
        <v>799</v>
      </c>
      <c r="BL1077" t="s">
        <v>800</v>
      </c>
      <c r="BM1077" t="s">
        <v>615</v>
      </c>
      <c r="BN1077" t="s">
        <v>758</v>
      </c>
      <c r="BO1077">
        <v>3</v>
      </c>
      <c r="BP1077">
        <v>0</v>
      </c>
      <c r="BQ1077">
        <v>1</v>
      </c>
      <c r="BR1077" t="s">
        <v>81</v>
      </c>
      <c r="BS1077">
        <v>50</v>
      </c>
      <c r="BT1077" t="s">
        <v>759</v>
      </c>
      <c r="BU1077">
        <v>150</v>
      </c>
      <c r="BV1077">
        <v>147</v>
      </c>
      <c r="BW1077">
        <v>2</v>
      </c>
    </row>
    <row r="1078" spans="1:75" x14ac:dyDescent="0.15">
      <c r="A1078">
        <v>3</v>
      </c>
      <c r="B1078">
        <v>400501</v>
      </c>
      <c r="C1078">
        <v>1</v>
      </c>
      <c r="D1078" t="s">
        <v>713</v>
      </c>
      <c r="E1078">
        <v>20141127</v>
      </c>
      <c r="F1078">
        <v>1</v>
      </c>
      <c r="G1078" t="s">
        <v>472</v>
      </c>
      <c r="H1078">
        <v>1</v>
      </c>
      <c r="I1078" t="s">
        <v>710</v>
      </c>
      <c r="J1078">
        <v>0</v>
      </c>
      <c r="K1078">
        <v>0</v>
      </c>
      <c r="L1078">
        <v>1</v>
      </c>
      <c r="M1078" t="s">
        <v>816</v>
      </c>
      <c r="N1078" t="s">
        <v>817</v>
      </c>
      <c r="O1078" t="s">
        <v>818</v>
      </c>
      <c r="P1078">
        <v>29</v>
      </c>
      <c r="R1078">
        <v>0</v>
      </c>
      <c r="S1078">
        <v>0</v>
      </c>
      <c r="T1078">
        <v>0</v>
      </c>
      <c r="U1078">
        <v>0</v>
      </c>
      <c r="V1078">
        <v>0</v>
      </c>
      <c r="W1078">
        <v>0</v>
      </c>
      <c r="X1078">
        <v>0</v>
      </c>
      <c r="Y1078" t="s">
        <v>63</v>
      </c>
      <c r="Z1078">
        <v>245</v>
      </c>
      <c r="AA1078" t="s">
        <v>70</v>
      </c>
      <c r="AB1078" t="s">
        <v>477</v>
      </c>
      <c r="AC1078">
        <v>4.8</v>
      </c>
      <c r="AD1078" t="s">
        <v>478</v>
      </c>
      <c r="AE1078" t="s">
        <v>714</v>
      </c>
      <c r="AF1078">
        <v>1.9</v>
      </c>
      <c r="AG1078" t="s">
        <v>478</v>
      </c>
      <c r="AH1078" t="s">
        <v>94</v>
      </c>
      <c r="AI1078">
        <v>51.7</v>
      </c>
      <c r="AJ1078" t="s">
        <v>478</v>
      </c>
      <c r="AK1078" t="s">
        <v>148</v>
      </c>
      <c r="AL1078">
        <v>2.1</v>
      </c>
      <c r="AM1078" t="s">
        <v>478</v>
      </c>
      <c r="AN1078" t="s">
        <v>715</v>
      </c>
      <c r="AO1078">
        <v>0</v>
      </c>
      <c r="AP1078" t="s">
        <v>478</v>
      </c>
      <c r="AQ1078">
        <v>1</v>
      </c>
      <c r="AR1078" t="s">
        <v>524</v>
      </c>
      <c r="AS1078">
        <v>14</v>
      </c>
      <c r="AT1078" t="s">
        <v>487</v>
      </c>
      <c r="AU1078">
        <v>7</v>
      </c>
      <c r="AV1078" t="s">
        <v>487</v>
      </c>
      <c r="AW1078">
        <v>1</v>
      </c>
      <c r="AX1078" t="s">
        <v>482</v>
      </c>
      <c r="AY1078">
        <v>0</v>
      </c>
      <c r="BA1078">
        <v>0</v>
      </c>
      <c r="BC1078">
        <v>0</v>
      </c>
      <c r="BE1078">
        <v>0</v>
      </c>
      <c r="BF1078">
        <v>0</v>
      </c>
      <c r="BJ1078">
        <v>10</v>
      </c>
      <c r="BN1078" t="s">
        <v>819</v>
      </c>
      <c r="BO1078">
        <v>70</v>
      </c>
      <c r="BP1078">
        <v>0</v>
      </c>
      <c r="BQ1078">
        <v>1</v>
      </c>
      <c r="BR1078" t="s">
        <v>81</v>
      </c>
      <c r="BS1078">
        <v>1</v>
      </c>
      <c r="BT1078" t="s">
        <v>81</v>
      </c>
      <c r="BU1078">
        <v>1</v>
      </c>
      <c r="BV1078">
        <v>0.41</v>
      </c>
      <c r="BW1078">
        <v>1</v>
      </c>
    </row>
    <row r="1079" spans="1:75" x14ac:dyDescent="0.15">
      <c r="A1079">
        <v>3</v>
      </c>
      <c r="B1079">
        <v>400501</v>
      </c>
      <c r="C1079">
        <v>1</v>
      </c>
      <c r="D1079" t="s">
        <v>713</v>
      </c>
      <c r="E1079">
        <v>20141127</v>
      </c>
      <c r="F1079">
        <v>1</v>
      </c>
      <c r="G1079" t="s">
        <v>472</v>
      </c>
      <c r="H1079">
        <v>1</v>
      </c>
      <c r="I1079" t="s">
        <v>710</v>
      </c>
      <c r="J1079">
        <v>0</v>
      </c>
      <c r="K1079">
        <v>0</v>
      </c>
      <c r="L1079">
        <v>1</v>
      </c>
      <c r="M1079" t="s">
        <v>1405</v>
      </c>
      <c r="N1079" t="s">
        <v>1406</v>
      </c>
      <c r="O1079" t="s">
        <v>1407</v>
      </c>
      <c r="P1079">
        <v>6</v>
      </c>
      <c r="R1079">
        <v>0</v>
      </c>
      <c r="S1079">
        <v>0</v>
      </c>
      <c r="T1079">
        <v>0</v>
      </c>
      <c r="U1079">
        <v>0</v>
      </c>
      <c r="V1079">
        <v>0</v>
      </c>
      <c r="W1079">
        <v>0</v>
      </c>
      <c r="X1079">
        <v>0</v>
      </c>
      <c r="Y1079" t="s">
        <v>63</v>
      </c>
      <c r="Z1079">
        <v>2</v>
      </c>
      <c r="AA1079" t="s">
        <v>70</v>
      </c>
      <c r="AB1079" t="s">
        <v>477</v>
      </c>
      <c r="AC1079">
        <v>0.1</v>
      </c>
      <c r="AD1079" t="s">
        <v>478</v>
      </c>
      <c r="AE1079" t="s">
        <v>714</v>
      </c>
      <c r="AF1079">
        <v>0</v>
      </c>
      <c r="AG1079" t="s">
        <v>478</v>
      </c>
      <c r="AH1079" t="s">
        <v>94</v>
      </c>
      <c r="AI1079">
        <v>0.5</v>
      </c>
      <c r="AJ1079" t="s">
        <v>478</v>
      </c>
      <c r="AK1079" t="s">
        <v>148</v>
      </c>
      <c r="AL1079">
        <v>0.1</v>
      </c>
      <c r="AM1079" t="s">
        <v>478</v>
      </c>
      <c r="AN1079" t="s">
        <v>715</v>
      </c>
      <c r="AO1079">
        <v>0</v>
      </c>
      <c r="AP1079" t="s">
        <v>478</v>
      </c>
      <c r="AQ1079">
        <v>5</v>
      </c>
      <c r="AR1079" t="s">
        <v>528</v>
      </c>
      <c r="AS1079">
        <v>13</v>
      </c>
      <c r="AT1079" t="s">
        <v>529</v>
      </c>
      <c r="AU1079">
        <v>7</v>
      </c>
      <c r="AV1079" t="s">
        <v>487</v>
      </c>
      <c r="AW1079">
        <v>4</v>
      </c>
      <c r="AX1079" t="s">
        <v>487</v>
      </c>
      <c r="AY1079">
        <v>0</v>
      </c>
      <c r="BA1079">
        <v>0</v>
      </c>
      <c r="BC1079">
        <v>0</v>
      </c>
      <c r="BE1079">
        <v>0</v>
      </c>
      <c r="BF1079">
        <v>0</v>
      </c>
      <c r="BG1079">
        <v>0</v>
      </c>
      <c r="BH1079">
        <v>0</v>
      </c>
      <c r="BI1079">
        <v>0</v>
      </c>
      <c r="BJ1079">
        <v>60</v>
      </c>
      <c r="BK1079" t="s">
        <v>1408</v>
      </c>
      <c r="BL1079" t="s">
        <v>1409</v>
      </c>
      <c r="BM1079" t="s">
        <v>1407</v>
      </c>
      <c r="BN1079" t="s">
        <v>758</v>
      </c>
      <c r="BO1079">
        <v>10</v>
      </c>
      <c r="BP1079">
        <v>0</v>
      </c>
      <c r="BQ1079">
        <v>1</v>
      </c>
      <c r="BR1079" t="s">
        <v>81</v>
      </c>
      <c r="BS1079">
        <v>50</v>
      </c>
      <c r="BT1079" t="s">
        <v>759</v>
      </c>
      <c r="BU1079">
        <v>160</v>
      </c>
      <c r="BV1079">
        <v>100</v>
      </c>
      <c r="BW1079">
        <v>2</v>
      </c>
    </row>
    <row r="1080" spans="1:75" x14ac:dyDescent="0.15">
      <c r="A1080">
        <v>3</v>
      </c>
      <c r="B1080">
        <v>400501</v>
      </c>
      <c r="C1080">
        <v>1</v>
      </c>
      <c r="D1080" t="s">
        <v>713</v>
      </c>
      <c r="E1080">
        <v>20141127</v>
      </c>
      <c r="F1080">
        <v>1</v>
      </c>
      <c r="G1080" t="s">
        <v>472</v>
      </c>
      <c r="H1080">
        <v>1</v>
      </c>
      <c r="I1080" t="s">
        <v>710</v>
      </c>
      <c r="J1080">
        <v>0</v>
      </c>
      <c r="K1080">
        <v>0</v>
      </c>
      <c r="L1080">
        <v>2</v>
      </c>
      <c r="M1080" t="s">
        <v>492</v>
      </c>
      <c r="N1080" t="s">
        <v>493</v>
      </c>
      <c r="O1080" t="s">
        <v>494</v>
      </c>
      <c r="P1080">
        <v>1</v>
      </c>
      <c r="R1080">
        <v>0</v>
      </c>
      <c r="S1080">
        <v>0</v>
      </c>
      <c r="T1080">
        <v>0</v>
      </c>
      <c r="U1080">
        <v>0</v>
      </c>
      <c r="V1080">
        <v>0</v>
      </c>
      <c r="W1080">
        <v>0</v>
      </c>
      <c r="X1080">
        <v>0</v>
      </c>
      <c r="Y1080" t="s">
        <v>63</v>
      </c>
      <c r="Z1080">
        <v>1</v>
      </c>
      <c r="AA1080" t="s">
        <v>70</v>
      </c>
      <c r="AB1080" t="s">
        <v>477</v>
      </c>
      <c r="AC1080">
        <v>0.1</v>
      </c>
      <c r="AD1080" t="s">
        <v>478</v>
      </c>
      <c r="AE1080" t="s">
        <v>714</v>
      </c>
      <c r="AF1080">
        <v>0</v>
      </c>
      <c r="AG1080" t="s">
        <v>478</v>
      </c>
      <c r="AH1080" t="s">
        <v>94</v>
      </c>
      <c r="AI1080">
        <v>0.3</v>
      </c>
      <c r="AJ1080" t="s">
        <v>478</v>
      </c>
      <c r="AK1080" t="s">
        <v>148</v>
      </c>
      <c r="AL1080">
        <v>0.1</v>
      </c>
      <c r="AM1080" t="s">
        <v>478</v>
      </c>
      <c r="AN1080" t="s">
        <v>715</v>
      </c>
      <c r="AO1080">
        <v>0</v>
      </c>
      <c r="AP1080" t="s">
        <v>478</v>
      </c>
      <c r="AQ1080">
        <v>5</v>
      </c>
      <c r="AR1080" t="s">
        <v>528</v>
      </c>
      <c r="AS1080">
        <v>13</v>
      </c>
      <c r="AT1080" t="s">
        <v>529</v>
      </c>
      <c r="AU1080">
        <v>7</v>
      </c>
      <c r="AV1080" t="s">
        <v>487</v>
      </c>
      <c r="AW1080">
        <v>4</v>
      </c>
      <c r="AX1080" t="s">
        <v>487</v>
      </c>
      <c r="AY1080">
        <v>0</v>
      </c>
      <c r="BA1080">
        <v>0</v>
      </c>
      <c r="BC1080">
        <v>0</v>
      </c>
      <c r="BE1080">
        <v>0</v>
      </c>
      <c r="BF1080">
        <v>0</v>
      </c>
      <c r="BG1080">
        <v>0</v>
      </c>
      <c r="BH1080">
        <v>0</v>
      </c>
      <c r="BI1080">
        <v>0</v>
      </c>
      <c r="BJ1080">
        <v>61</v>
      </c>
      <c r="BK1080" t="s">
        <v>548</v>
      </c>
      <c r="BL1080" t="s">
        <v>796</v>
      </c>
      <c r="BM1080" t="s">
        <v>494</v>
      </c>
      <c r="BN1080" t="s">
        <v>758</v>
      </c>
      <c r="BO1080">
        <v>5</v>
      </c>
      <c r="BP1080">
        <v>0</v>
      </c>
      <c r="BQ1080">
        <v>1</v>
      </c>
      <c r="BR1080" t="s">
        <v>81</v>
      </c>
      <c r="BS1080">
        <v>50</v>
      </c>
      <c r="BT1080" t="s">
        <v>759</v>
      </c>
      <c r="BU1080">
        <v>1000</v>
      </c>
      <c r="BV1080">
        <v>164</v>
      </c>
      <c r="BW1080">
        <v>2</v>
      </c>
    </row>
    <row r="1081" spans="1:75" x14ac:dyDescent="0.15">
      <c r="A1081">
        <v>3</v>
      </c>
      <c r="B1081">
        <v>400501</v>
      </c>
      <c r="C1081">
        <v>1</v>
      </c>
      <c r="D1081" t="s">
        <v>713</v>
      </c>
      <c r="E1081">
        <v>20141127</v>
      </c>
      <c r="F1081">
        <v>1</v>
      </c>
      <c r="G1081" t="s">
        <v>472</v>
      </c>
      <c r="H1081">
        <v>1</v>
      </c>
      <c r="I1081" t="s">
        <v>710</v>
      </c>
      <c r="J1081">
        <v>0</v>
      </c>
      <c r="K1081">
        <v>0</v>
      </c>
      <c r="L1081">
        <v>3</v>
      </c>
      <c r="M1081" t="s">
        <v>498</v>
      </c>
      <c r="N1081" t="s">
        <v>499</v>
      </c>
      <c r="O1081" t="s">
        <v>500</v>
      </c>
      <c r="P1081">
        <v>1</v>
      </c>
      <c r="R1081">
        <v>0</v>
      </c>
      <c r="S1081">
        <v>0</v>
      </c>
      <c r="T1081">
        <v>0</v>
      </c>
      <c r="U1081">
        <v>0</v>
      </c>
      <c r="V1081">
        <v>0</v>
      </c>
      <c r="W1081">
        <v>0</v>
      </c>
      <c r="X1081">
        <v>0</v>
      </c>
      <c r="Y1081" t="s">
        <v>63</v>
      </c>
      <c r="Z1081">
        <v>2</v>
      </c>
      <c r="AA1081" t="s">
        <v>70</v>
      </c>
      <c r="AB1081" t="s">
        <v>477</v>
      </c>
      <c r="AC1081">
        <v>0</v>
      </c>
      <c r="AD1081" t="s">
        <v>478</v>
      </c>
      <c r="AE1081" t="s">
        <v>714</v>
      </c>
      <c r="AF1081">
        <v>0</v>
      </c>
      <c r="AG1081" t="s">
        <v>478</v>
      </c>
      <c r="AH1081" t="s">
        <v>94</v>
      </c>
      <c r="AI1081">
        <v>0.5</v>
      </c>
      <c r="AJ1081" t="s">
        <v>478</v>
      </c>
      <c r="AK1081" t="s">
        <v>148</v>
      </c>
      <c r="AL1081">
        <v>0.1</v>
      </c>
      <c r="AM1081" t="s">
        <v>478</v>
      </c>
      <c r="AN1081" t="s">
        <v>715</v>
      </c>
      <c r="AO1081">
        <v>0</v>
      </c>
      <c r="AP1081" t="s">
        <v>478</v>
      </c>
      <c r="AQ1081">
        <v>5</v>
      </c>
      <c r="AR1081" t="s">
        <v>528</v>
      </c>
      <c r="AS1081">
        <v>13</v>
      </c>
      <c r="AT1081" t="s">
        <v>529</v>
      </c>
      <c r="AU1081">
        <v>7</v>
      </c>
      <c r="AV1081" t="s">
        <v>487</v>
      </c>
      <c r="AW1081">
        <v>4</v>
      </c>
      <c r="AX1081" t="s">
        <v>487</v>
      </c>
      <c r="AY1081">
        <v>0</v>
      </c>
      <c r="BA1081">
        <v>0</v>
      </c>
      <c r="BC1081">
        <v>0</v>
      </c>
      <c r="BE1081">
        <v>0</v>
      </c>
      <c r="BF1081">
        <v>0</v>
      </c>
      <c r="BG1081">
        <v>0</v>
      </c>
      <c r="BH1081">
        <v>0</v>
      </c>
      <c r="BI1081">
        <v>0</v>
      </c>
      <c r="BJ1081">
        <v>60</v>
      </c>
      <c r="BK1081" t="s">
        <v>501</v>
      </c>
      <c r="BL1081" t="s">
        <v>835</v>
      </c>
      <c r="BM1081" t="s">
        <v>500</v>
      </c>
      <c r="BN1081" t="s">
        <v>758</v>
      </c>
      <c r="BO1081">
        <v>5</v>
      </c>
      <c r="BP1081">
        <v>0</v>
      </c>
      <c r="BQ1081">
        <v>1</v>
      </c>
      <c r="BR1081" t="s">
        <v>81</v>
      </c>
      <c r="BS1081">
        <v>50</v>
      </c>
      <c r="BT1081" t="s">
        <v>759</v>
      </c>
      <c r="BU1081">
        <v>240</v>
      </c>
      <c r="BV1081">
        <v>59</v>
      </c>
      <c r="BW1081">
        <v>2</v>
      </c>
    </row>
    <row r="1082" spans="1:75" x14ac:dyDescent="0.15">
      <c r="A1082">
        <v>3</v>
      </c>
      <c r="B1082">
        <v>400501</v>
      </c>
      <c r="C1082">
        <v>1</v>
      </c>
      <c r="D1082" t="s">
        <v>713</v>
      </c>
      <c r="E1082">
        <v>20141127</v>
      </c>
      <c r="F1082">
        <v>1</v>
      </c>
      <c r="G1082" t="s">
        <v>472</v>
      </c>
      <c r="H1082">
        <v>1</v>
      </c>
      <c r="I1082" t="s">
        <v>710</v>
      </c>
      <c r="J1082">
        <v>0</v>
      </c>
      <c r="K1082">
        <v>0</v>
      </c>
      <c r="L1082">
        <v>4</v>
      </c>
      <c r="M1082" t="s">
        <v>1410</v>
      </c>
      <c r="N1082" t="s">
        <v>1411</v>
      </c>
      <c r="O1082" t="s">
        <v>491</v>
      </c>
      <c r="P1082">
        <v>2</v>
      </c>
      <c r="R1082">
        <v>0</v>
      </c>
      <c r="S1082">
        <v>0</v>
      </c>
      <c r="T1082">
        <v>0</v>
      </c>
      <c r="U1082">
        <v>0</v>
      </c>
      <c r="V1082">
        <v>0</v>
      </c>
      <c r="W1082">
        <v>0</v>
      </c>
      <c r="X1082">
        <v>0</v>
      </c>
      <c r="Y1082" t="s">
        <v>63</v>
      </c>
      <c r="Z1082">
        <v>0</v>
      </c>
      <c r="AA1082" t="s">
        <v>70</v>
      </c>
      <c r="AB1082" t="s">
        <v>477</v>
      </c>
      <c r="AC1082">
        <v>0</v>
      </c>
      <c r="AD1082" t="s">
        <v>478</v>
      </c>
      <c r="AE1082" t="s">
        <v>714</v>
      </c>
      <c r="AF1082">
        <v>0</v>
      </c>
      <c r="AG1082" t="s">
        <v>478</v>
      </c>
      <c r="AH1082" t="s">
        <v>94</v>
      </c>
      <c r="AI1082">
        <v>0</v>
      </c>
      <c r="AJ1082" t="s">
        <v>478</v>
      </c>
      <c r="AK1082" t="s">
        <v>148</v>
      </c>
      <c r="AL1082">
        <v>0</v>
      </c>
      <c r="AM1082" t="s">
        <v>478</v>
      </c>
      <c r="AN1082" t="s">
        <v>715</v>
      </c>
      <c r="AO1082">
        <v>0</v>
      </c>
      <c r="AP1082" t="s">
        <v>478</v>
      </c>
      <c r="AQ1082">
        <v>5</v>
      </c>
      <c r="AR1082" t="s">
        <v>528</v>
      </c>
      <c r="AS1082">
        <v>13</v>
      </c>
      <c r="AT1082" t="s">
        <v>529</v>
      </c>
      <c r="AU1082">
        <v>7</v>
      </c>
      <c r="AV1082" t="s">
        <v>487</v>
      </c>
      <c r="AW1082">
        <v>4</v>
      </c>
      <c r="AX1082" t="s">
        <v>487</v>
      </c>
      <c r="AY1082">
        <v>0</v>
      </c>
      <c r="BA1082">
        <v>0</v>
      </c>
      <c r="BC1082">
        <v>0</v>
      </c>
      <c r="BE1082">
        <v>0</v>
      </c>
      <c r="BF1082">
        <v>0</v>
      </c>
      <c r="BG1082">
        <v>0</v>
      </c>
      <c r="BH1082">
        <v>0</v>
      </c>
      <c r="BI1082">
        <v>0</v>
      </c>
      <c r="BJ1082">
        <v>61</v>
      </c>
      <c r="BN1082" t="s">
        <v>758</v>
      </c>
      <c r="BO1082">
        <v>10</v>
      </c>
      <c r="BP1082">
        <v>0</v>
      </c>
      <c r="BQ1082">
        <v>1</v>
      </c>
      <c r="BR1082" t="s">
        <v>81</v>
      </c>
      <c r="BS1082">
        <v>50</v>
      </c>
      <c r="BT1082" t="s">
        <v>759</v>
      </c>
      <c r="BU1082">
        <v>1000</v>
      </c>
      <c r="BV1082">
        <v>153</v>
      </c>
      <c r="BW1082">
        <v>2</v>
      </c>
    </row>
    <row r="1083" spans="1:75" x14ac:dyDescent="0.15">
      <c r="A1083">
        <v>3</v>
      </c>
      <c r="B1083">
        <v>400501</v>
      </c>
      <c r="C1083">
        <v>1</v>
      </c>
      <c r="D1083" t="s">
        <v>713</v>
      </c>
      <c r="E1083">
        <v>20141127</v>
      </c>
      <c r="F1083">
        <v>1</v>
      </c>
      <c r="G1083" t="s">
        <v>472</v>
      </c>
      <c r="H1083">
        <v>1</v>
      </c>
      <c r="I1083" t="s">
        <v>710</v>
      </c>
      <c r="J1083">
        <v>0</v>
      </c>
      <c r="K1083">
        <v>0</v>
      </c>
      <c r="L1083">
        <v>5</v>
      </c>
      <c r="M1083" t="s">
        <v>648</v>
      </c>
      <c r="N1083" t="s">
        <v>649</v>
      </c>
      <c r="O1083" t="s">
        <v>650</v>
      </c>
      <c r="P1083">
        <v>1</v>
      </c>
      <c r="R1083">
        <v>0</v>
      </c>
      <c r="S1083">
        <v>0</v>
      </c>
      <c r="T1083">
        <v>0</v>
      </c>
      <c r="U1083">
        <v>0</v>
      </c>
      <c r="V1083">
        <v>0</v>
      </c>
      <c r="W1083">
        <v>0</v>
      </c>
      <c r="X1083">
        <v>0</v>
      </c>
      <c r="Y1083" t="s">
        <v>63</v>
      </c>
      <c r="Z1083">
        <v>2</v>
      </c>
      <c r="AA1083" t="s">
        <v>70</v>
      </c>
      <c r="AB1083" t="s">
        <v>477</v>
      </c>
      <c r="AC1083">
        <v>0.1</v>
      </c>
      <c r="AD1083" t="s">
        <v>478</v>
      </c>
      <c r="AE1083" t="s">
        <v>714</v>
      </c>
      <c r="AF1083">
        <v>0</v>
      </c>
      <c r="AG1083" t="s">
        <v>478</v>
      </c>
      <c r="AH1083" t="s">
        <v>94</v>
      </c>
      <c r="AI1083">
        <v>0.4</v>
      </c>
      <c r="AJ1083" t="s">
        <v>478</v>
      </c>
      <c r="AK1083" t="s">
        <v>148</v>
      </c>
      <c r="AL1083">
        <v>0</v>
      </c>
      <c r="AM1083" t="s">
        <v>478</v>
      </c>
      <c r="AN1083" t="s">
        <v>715</v>
      </c>
      <c r="AO1083">
        <v>0.4</v>
      </c>
      <c r="AP1083" t="s">
        <v>478</v>
      </c>
      <c r="AQ1083">
        <v>5</v>
      </c>
      <c r="AR1083" t="s">
        <v>528</v>
      </c>
      <c r="AS1083">
        <v>13</v>
      </c>
      <c r="AT1083" t="s">
        <v>529</v>
      </c>
      <c r="AU1083">
        <v>7</v>
      </c>
      <c r="AV1083" t="s">
        <v>487</v>
      </c>
      <c r="AW1083">
        <v>4</v>
      </c>
      <c r="AX1083" t="s">
        <v>487</v>
      </c>
      <c r="AY1083">
        <v>0</v>
      </c>
      <c r="BA1083">
        <v>0</v>
      </c>
      <c r="BC1083">
        <v>0</v>
      </c>
      <c r="BE1083">
        <v>0</v>
      </c>
      <c r="BF1083">
        <v>0</v>
      </c>
      <c r="BG1083">
        <v>0</v>
      </c>
      <c r="BH1083">
        <v>0</v>
      </c>
      <c r="BI1083">
        <v>0</v>
      </c>
      <c r="BJ1083">
        <v>179</v>
      </c>
      <c r="BK1083" t="s">
        <v>651</v>
      </c>
      <c r="BL1083" t="s">
        <v>1075</v>
      </c>
      <c r="BM1083" t="s">
        <v>650</v>
      </c>
      <c r="BN1083" t="s">
        <v>758</v>
      </c>
      <c r="BO1083">
        <v>1</v>
      </c>
      <c r="BP1083">
        <v>0</v>
      </c>
      <c r="BQ1083">
        <v>1</v>
      </c>
      <c r="BR1083" t="s">
        <v>81</v>
      </c>
      <c r="BS1083">
        <v>50</v>
      </c>
      <c r="BT1083" t="s">
        <v>759</v>
      </c>
      <c r="BU1083">
        <v>500</v>
      </c>
      <c r="BV1083">
        <v>346</v>
      </c>
      <c r="BW1083">
        <v>1</v>
      </c>
    </row>
    <row r="1084" spans="1:75" x14ac:dyDescent="0.15">
      <c r="A1084">
        <v>3</v>
      </c>
      <c r="B1084">
        <v>400501</v>
      </c>
      <c r="C1084">
        <v>1</v>
      </c>
      <c r="D1084" t="s">
        <v>713</v>
      </c>
      <c r="E1084">
        <v>20141127</v>
      </c>
      <c r="F1084">
        <v>1</v>
      </c>
      <c r="G1084" t="s">
        <v>472</v>
      </c>
      <c r="H1084">
        <v>1</v>
      </c>
      <c r="I1084" t="s">
        <v>710</v>
      </c>
      <c r="J1084">
        <v>0</v>
      </c>
      <c r="K1084">
        <v>0</v>
      </c>
      <c r="L1084">
        <v>6</v>
      </c>
      <c r="M1084" t="s">
        <v>558</v>
      </c>
      <c r="N1084" t="s">
        <v>559</v>
      </c>
      <c r="O1084" t="s">
        <v>560</v>
      </c>
      <c r="P1084">
        <v>0</v>
      </c>
      <c r="R1084">
        <v>0</v>
      </c>
      <c r="S1084">
        <v>0</v>
      </c>
      <c r="T1084">
        <v>0</v>
      </c>
      <c r="U1084">
        <v>0</v>
      </c>
      <c r="V1084">
        <v>0</v>
      </c>
      <c r="W1084">
        <v>0</v>
      </c>
      <c r="X1084">
        <v>0</v>
      </c>
      <c r="Y1084" t="s">
        <v>63</v>
      </c>
      <c r="Z1084">
        <v>4</v>
      </c>
      <c r="AA1084" t="s">
        <v>70</v>
      </c>
      <c r="AB1084" t="s">
        <v>477</v>
      </c>
      <c r="AC1084">
        <v>0</v>
      </c>
      <c r="AD1084" t="s">
        <v>478</v>
      </c>
      <c r="AE1084" t="s">
        <v>714</v>
      </c>
      <c r="AF1084">
        <v>0</v>
      </c>
      <c r="AG1084" t="s">
        <v>478</v>
      </c>
      <c r="AH1084" t="s">
        <v>94</v>
      </c>
      <c r="AI1084">
        <v>1</v>
      </c>
      <c r="AJ1084" t="s">
        <v>478</v>
      </c>
      <c r="AK1084" t="s">
        <v>148</v>
      </c>
      <c r="AL1084">
        <v>0</v>
      </c>
      <c r="AM1084" t="s">
        <v>478</v>
      </c>
      <c r="AN1084" t="s">
        <v>715</v>
      </c>
      <c r="AO1084">
        <v>0</v>
      </c>
      <c r="AP1084" t="s">
        <v>478</v>
      </c>
      <c r="AQ1084">
        <v>5</v>
      </c>
      <c r="AR1084" t="s">
        <v>528</v>
      </c>
      <c r="AS1084">
        <v>13</v>
      </c>
      <c r="AT1084" t="s">
        <v>529</v>
      </c>
      <c r="AU1084">
        <v>7</v>
      </c>
      <c r="AV1084" t="s">
        <v>487</v>
      </c>
      <c r="AW1084">
        <v>4</v>
      </c>
      <c r="AX1084" t="s">
        <v>487</v>
      </c>
      <c r="AY1084">
        <v>0</v>
      </c>
      <c r="BA1084">
        <v>0</v>
      </c>
      <c r="BC1084">
        <v>0</v>
      </c>
      <c r="BE1084">
        <v>0</v>
      </c>
      <c r="BF1084">
        <v>0</v>
      </c>
      <c r="BG1084">
        <v>0</v>
      </c>
      <c r="BH1084">
        <v>0</v>
      </c>
      <c r="BI1084">
        <v>0</v>
      </c>
      <c r="BJ1084">
        <v>30</v>
      </c>
      <c r="BK1084" t="s">
        <v>831</v>
      </c>
      <c r="BL1084" t="s">
        <v>832</v>
      </c>
      <c r="BM1084" t="s">
        <v>560</v>
      </c>
      <c r="BN1084" t="s">
        <v>758</v>
      </c>
      <c r="BO1084">
        <v>1</v>
      </c>
      <c r="BP1084">
        <v>0</v>
      </c>
      <c r="BQ1084">
        <v>1</v>
      </c>
      <c r="BR1084" t="s">
        <v>81</v>
      </c>
      <c r="BS1084">
        <v>50</v>
      </c>
      <c r="BT1084" t="s">
        <v>759</v>
      </c>
      <c r="BU1084">
        <v>1000</v>
      </c>
      <c r="BV1084">
        <v>220</v>
      </c>
      <c r="BW1084">
        <v>1</v>
      </c>
    </row>
    <row r="1085" spans="1:75" x14ac:dyDescent="0.15">
      <c r="A1085">
        <v>3</v>
      </c>
      <c r="B1085">
        <v>400501</v>
      </c>
      <c r="C1085">
        <v>1</v>
      </c>
      <c r="D1085" t="s">
        <v>713</v>
      </c>
      <c r="E1085">
        <v>20141127</v>
      </c>
      <c r="F1085">
        <v>1</v>
      </c>
      <c r="G1085" t="s">
        <v>472</v>
      </c>
      <c r="H1085">
        <v>1</v>
      </c>
      <c r="I1085" t="s">
        <v>710</v>
      </c>
      <c r="J1085">
        <v>0</v>
      </c>
      <c r="K1085">
        <v>0</v>
      </c>
      <c r="L1085">
        <v>7</v>
      </c>
      <c r="M1085" t="s">
        <v>506</v>
      </c>
      <c r="N1085" t="s">
        <v>507</v>
      </c>
      <c r="O1085" t="s">
        <v>508</v>
      </c>
      <c r="P1085">
        <v>0</v>
      </c>
      <c r="R1085">
        <v>0</v>
      </c>
      <c r="S1085">
        <v>0</v>
      </c>
      <c r="T1085">
        <v>0</v>
      </c>
      <c r="U1085">
        <v>0</v>
      </c>
      <c r="V1085">
        <v>0</v>
      </c>
      <c r="W1085">
        <v>0</v>
      </c>
      <c r="X1085">
        <v>0</v>
      </c>
      <c r="Y1085" t="s">
        <v>63</v>
      </c>
      <c r="Z1085">
        <v>0</v>
      </c>
      <c r="AA1085" t="s">
        <v>70</v>
      </c>
      <c r="AB1085" t="s">
        <v>477</v>
      </c>
      <c r="AC1085">
        <v>0</v>
      </c>
      <c r="AD1085" t="s">
        <v>478</v>
      </c>
      <c r="AE1085" t="s">
        <v>714</v>
      </c>
      <c r="AF1085">
        <v>0</v>
      </c>
      <c r="AG1085" t="s">
        <v>478</v>
      </c>
      <c r="AH1085" t="s">
        <v>94</v>
      </c>
      <c r="AI1085">
        <v>0</v>
      </c>
      <c r="AJ1085" t="s">
        <v>478</v>
      </c>
      <c r="AK1085" t="s">
        <v>148</v>
      </c>
      <c r="AL1085">
        <v>0</v>
      </c>
      <c r="AM1085" t="s">
        <v>478</v>
      </c>
      <c r="AN1085" t="s">
        <v>715</v>
      </c>
      <c r="AO1085">
        <v>0.7</v>
      </c>
      <c r="AP1085" t="s">
        <v>478</v>
      </c>
      <c r="AQ1085">
        <v>5</v>
      </c>
      <c r="AR1085" t="s">
        <v>528</v>
      </c>
      <c r="AS1085">
        <v>13</v>
      </c>
      <c r="AT1085" t="s">
        <v>529</v>
      </c>
      <c r="AU1085">
        <v>7</v>
      </c>
      <c r="AV1085" t="s">
        <v>487</v>
      </c>
      <c r="AW1085">
        <v>4</v>
      </c>
      <c r="AX1085" t="s">
        <v>487</v>
      </c>
      <c r="AY1085">
        <v>0</v>
      </c>
      <c r="BA1085">
        <v>0</v>
      </c>
      <c r="BC1085">
        <v>0</v>
      </c>
      <c r="BE1085">
        <v>0</v>
      </c>
      <c r="BF1085">
        <v>0</v>
      </c>
      <c r="BG1085">
        <v>0</v>
      </c>
      <c r="BH1085">
        <v>0</v>
      </c>
      <c r="BI1085">
        <v>0</v>
      </c>
      <c r="BJ1085">
        <v>170</v>
      </c>
      <c r="BK1085" t="s">
        <v>761</v>
      </c>
      <c r="BL1085" t="s">
        <v>762</v>
      </c>
      <c r="BM1085" t="s">
        <v>508</v>
      </c>
      <c r="BN1085" t="s">
        <v>758</v>
      </c>
      <c r="BO1085">
        <v>0.7</v>
      </c>
      <c r="BP1085">
        <v>0</v>
      </c>
      <c r="BQ1085">
        <v>1</v>
      </c>
      <c r="BR1085" t="s">
        <v>81</v>
      </c>
      <c r="BS1085">
        <v>50</v>
      </c>
      <c r="BT1085" t="s">
        <v>759</v>
      </c>
      <c r="BU1085">
        <v>1000</v>
      </c>
      <c r="BV1085">
        <v>128</v>
      </c>
      <c r="BW1085">
        <v>1</v>
      </c>
    </row>
    <row r="1086" spans="1:75" x14ac:dyDescent="0.15">
      <c r="A1086">
        <v>3</v>
      </c>
      <c r="B1086">
        <v>400501</v>
      </c>
      <c r="C1086">
        <v>1</v>
      </c>
      <c r="D1086" t="s">
        <v>713</v>
      </c>
      <c r="E1086">
        <v>20141127</v>
      </c>
      <c r="F1086">
        <v>1</v>
      </c>
      <c r="G1086" t="s">
        <v>472</v>
      </c>
      <c r="H1086">
        <v>1</v>
      </c>
      <c r="I1086" t="s">
        <v>710</v>
      </c>
      <c r="J1086">
        <v>0</v>
      </c>
      <c r="K1086">
        <v>0</v>
      </c>
      <c r="L1086">
        <v>8</v>
      </c>
      <c r="M1086" t="s">
        <v>763</v>
      </c>
      <c r="N1086" t="s">
        <v>764</v>
      </c>
      <c r="O1086" t="s">
        <v>509</v>
      </c>
      <c r="P1086">
        <v>0</v>
      </c>
      <c r="R1086">
        <v>0</v>
      </c>
      <c r="S1086">
        <v>0</v>
      </c>
      <c r="T1086">
        <v>0</v>
      </c>
      <c r="U1086">
        <v>0</v>
      </c>
      <c r="V1086">
        <v>0</v>
      </c>
      <c r="W1086">
        <v>0</v>
      </c>
      <c r="X1086">
        <v>0</v>
      </c>
      <c r="Y1086" t="s">
        <v>63</v>
      </c>
      <c r="Z1086">
        <v>0</v>
      </c>
      <c r="AA1086" t="s">
        <v>70</v>
      </c>
      <c r="AB1086" t="s">
        <v>477</v>
      </c>
      <c r="AC1086">
        <v>0</v>
      </c>
      <c r="AD1086" t="s">
        <v>478</v>
      </c>
      <c r="AE1086" t="s">
        <v>714</v>
      </c>
      <c r="AF1086">
        <v>0</v>
      </c>
      <c r="AG1086" t="s">
        <v>478</v>
      </c>
      <c r="AH1086" t="s">
        <v>94</v>
      </c>
      <c r="AI1086">
        <v>0</v>
      </c>
      <c r="AJ1086" t="s">
        <v>478</v>
      </c>
      <c r="AK1086" t="s">
        <v>148</v>
      </c>
      <c r="AL1086">
        <v>0</v>
      </c>
      <c r="AM1086" t="s">
        <v>478</v>
      </c>
      <c r="AN1086" t="s">
        <v>715</v>
      </c>
      <c r="AO1086">
        <v>0</v>
      </c>
      <c r="AP1086" t="s">
        <v>478</v>
      </c>
      <c r="AQ1086">
        <v>5</v>
      </c>
      <c r="AR1086" t="s">
        <v>528</v>
      </c>
      <c r="AS1086">
        <v>13</v>
      </c>
      <c r="AT1086" t="s">
        <v>529</v>
      </c>
      <c r="AU1086">
        <v>7</v>
      </c>
      <c r="AV1086" t="s">
        <v>487</v>
      </c>
      <c r="AW1086">
        <v>4</v>
      </c>
      <c r="AX1086" t="s">
        <v>487</v>
      </c>
      <c r="AY1086">
        <v>0</v>
      </c>
      <c r="BA1086">
        <v>0</v>
      </c>
      <c r="BC1086">
        <v>0</v>
      </c>
      <c r="BE1086">
        <v>0</v>
      </c>
      <c r="BF1086">
        <v>0</v>
      </c>
      <c r="BG1086">
        <v>0</v>
      </c>
      <c r="BH1086">
        <v>0</v>
      </c>
      <c r="BI1086">
        <v>0</v>
      </c>
      <c r="BJ1086">
        <v>180</v>
      </c>
      <c r="BK1086" t="s">
        <v>765</v>
      </c>
      <c r="BL1086" t="s">
        <v>766</v>
      </c>
      <c r="BM1086" t="s">
        <v>509</v>
      </c>
      <c r="BN1086" t="s">
        <v>758</v>
      </c>
      <c r="BO1086">
        <v>0.05</v>
      </c>
      <c r="BP1086">
        <v>0</v>
      </c>
      <c r="BQ1086">
        <v>1</v>
      </c>
      <c r="BR1086" t="s">
        <v>81</v>
      </c>
      <c r="BS1086">
        <v>50</v>
      </c>
      <c r="BT1086" t="s">
        <v>759</v>
      </c>
      <c r="BU1086">
        <v>100</v>
      </c>
      <c r="BV1086">
        <v>350</v>
      </c>
      <c r="BW1086">
        <v>1</v>
      </c>
    </row>
    <row r="1087" spans="1:75" x14ac:dyDescent="0.15">
      <c r="A1087">
        <v>3</v>
      </c>
      <c r="B1087">
        <v>400501</v>
      </c>
      <c r="C1087">
        <v>1</v>
      </c>
      <c r="D1087" t="s">
        <v>713</v>
      </c>
      <c r="E1087">
        <v>20141127</v>
      </c>
      <c r="F1087">
        <v>1</v>
      </c>
      <c r="G1087" t="s">
        <v>472</v>
      </c>
      <c r="H1087">
        <v>1</v>
      </c>
      <c r="I1087" t="s">
        <v>710</v>
      </c>
      <c r="J1087">
        <v>0</v>
      </c>
      <c r="K1087">
        <v>0</v>
      </c>
      <c r="L1087">
        <v>9</v>
      </c>
      <c r="M1087" t="s">
        <v>652</v>
      </c>
      <c r="N1087" t="s">
        <v>653</v>
      </c>
      <c r="O1087" t="s">
        <v>654</v>
      </c>
      <c r="P1087">
        <v>0</v>
      </c>
      <c r="R1087">
        <v>0</v>
      </c>
      <c r="S1087">
        <v>0</v>
      </c>
      <c r="T1087">
        <v>0</v>
      </c>
      <c r="U1087">
        <v>0</v>
      </c>
      <c r="V1087">
        <v>0</v>
      </c>
      <c r="W1087">
        <v>0</v>
      </c>
      <c r="X1087">
        <v>0</v>
      </c>
      <c r="Y1087" t="s">
        <v>63</v>
      </c>
      <c r="Z1087">
        <v>0</v>
      </c>
      <c r="AA1087" t="s">
        <v>70</v>
      </c>
      <c r="AB1087" t="s">
        <v>477</v>
      </c>
      <c r="AC1087">
        <v>0</v>
      </c>
      <c r="AD1087" t="s">
        <v>478</v>
      </c>
      <c r="AE1087" t="s">
        <v>714</v>
      </c>
      <c r="AF1087">
        <v>0</v>
      </c>
      <c r="AG1087" t="s">
        <v>478</v>
      </c>
      <c r="AH1087" t="s">
        <v>94</v>
      </c>
      <c r="AI1087">
        <v>0</v>
      </c>
      <c r="AJ1087" t="s">
        <v>478</v>
      </c>
      <c r="AK1087" t="s">
        <v>148</v>
      </c>
      <c r="AL1087">
        <v>0</v>
      </c>
      <c r="AM1087" t="s">
        <v>478</v>
      </c>
      <c r="AN1087" t="s">
        <v>715</v>
      </c>
      <c r="AO1087">
        <v>0</v>
      </c>
      <c r="AP1087" t="s">
        <v>478</v>
      </c>
      <c r="AQ1087">
        <v>5</v>
      </c>
      <c r="AR1087" t="s">
        <v>528</v>
      </c>
      <c r="AS1087">
        <v>13</v>
      </c>
      <c r="AT1087" t="s">
        <v>529</v>
      </c>
      <c r="AU1087">
        <v>7</v>
      </c>
      <c r="AV1087" t="s">
        <v>487</v>
      </c>
      <c r="AW1087">
        <v>4</v>
      </c>
      <c r="AX1087" t="s">
        <v>487</v>
      </c>
      <c r="AY1087">
        <v>0</v>
      </c>
      <c r="BA1087">
        <v>0</v>
      </c>
      <c r="BC1087">
        <v>0</v>
      </c>
      <c r="BE1087">
        <v>0</v>
      </c>
      <c r="BF1087">
        <v>0</v>
      </c>
      <c r="BG1087">
        <v>0</v>
      </c>
      <c r="BH1087">
        <v>0</v>
      </c>
      <c r="BI1087">
        <v>0</v>
      </c>
      <c r="BJ1087">
        <v>999</v>
      </c>
      <c r="BN1087" t="s">
        <v>487</v>
      </c>
      <c r="BO1087">
        <v>180</v>
      </c>
      <c r="BP1087">
        <v>0</v>
      </c>
      <c r="BQ1087">
        <v>1</v>
      </c>
      <c r="BR1087" t="s">
        <v>81</v>
      </c>
      <c r="BS1087">
        <v>99</v>
      </c>
      <c r="BT1087" t="s">
        <v>655</v>
      </c>
      <c r="BU1087">
        <v>999000</v>
      </c>
      <c r="BV1087">
        <v>1</v>
      </c>
      <c r="BW1087">
        <v>1</v>
      </c>
    </row>
    <row r="1088" spans="1:75" x14ac:dyDescent="0.15">
      <c r="A1088">
        <v>3</v>
      </c>
      <c r="B1088">
        <v>400501</v>
      </c>
      <c r="C1088">
        <v>1</v>
      </c>
      <c r="D1088" t="s">
        <v>713</v>
      </c>
      <c r="E1088">
        <v>20141128</v>
      </c>
      <c r="F1088">
        <v>1</v>
      </c>
      <c r="G1088" t="s">
        <v>472</v>
      </c>
      <c r="H1088">
        <v>1</v>
      </c>
      <c r="I1088" t="s">
        <v>710</v>
      </c>
      <c r="J1088">
        <v>0</v>
      </c>
      <c r="K1088">
        <v>0</v>
      </c>
      <c r="L1088">
        <v>1</v>
      </c>
      <c r="M1088" t="s">
        <v>672</v>
      </c>
      <c r="N1088" t="s">
        <v>673</v>
      </c>
      <c r="O1088" t="s">
        <v>538</v>
      </c>
      <c r="P1088">
        <v>54</v>
      </c>
      <c r="R1088">
        <v>0</v>
      </c>
      <c r="S1088">
        <v>0</v>
      </c>
      <c r="T1088">
        <v>0</v>
      </c>
      <c r="U1088">
        <v>0</v>
      </c>
      <c r="V1088">
        <v>0</v>
      </c>
      <c r="W1088">
        <v>0</v>
      </c>
      <c r="X1088">
        <v>0</v>
      </c>
      <c r="Y1088" t="s">
        <v>63</v>
      </c>
      <c r="Z1088">
        <v>225</v>
      </c>
      <c r="AA1088" t="s">
        <v>70</v>
      </c>
      <c r="AB1088" t="s">
        <v>477</v>
      </c>
      <c r="AC1088">
        <v>16.100000000000001</v>
      </c>
      <c r="AD1088" t="s">
        <v>478</v>
      </c>
      <c r="AE1088" t="s">
        <v>714</v>
      </c>
      <c r="AF1088">
        <v>17</v>
      </c>
      <c r="AG1088" t="s">
        <v>478</v>
      </c>
      <c r="AH1088" t="s">
        <v>94</v>
      </c>
      <c r="AI1088">
        <v>1.4</v>
      </c>
      <c r="AJ1088" t="s">
        <v>478</v>
      </c>
      <c r="AK1088" t="s">
        <v>148</v>
      </c>
      <c r="AL1088">
        <v>1.1000000000000001</v>
      </c>
      <c r="AM1088" t="s">
        <v>478</v>
      </c>
      <c r="AN1088" t="s">
        <v>715</v>
      </c>
      <c r="AO1088">
        <v>0</v>
      </c>
      <c r="AP1088" t="s">
        <v>478</v>
      </c>
      <c r="AQ1088">
        <v>2</v>
      </c>
      <c r="AR1088" t="s">
        <v>479</v>
      </c>
      <c r="AS1088">
        <v>14</v>
      </c>
      <c r="AT1088" t="s">
        <v>487</v>
      </c>
      <c r="AU1088">
        <v>5</v>
      </c>
      <c r="AV1088" t="s">
        <v>536</v>
      </c>
      <c r="AW1088">
        <v>1</v>
      </c>
      <c r="AX1088" t="s">
        <v>482</v>
      </c>
      <c r="AY1088">
        <v>0</v>
      </c>
      <c r="BA1088">
        <v>0</v>
      </c>
      <c r="BC1088">
        <v>0</v>
      </c>
      <c r="BE1088">
        <v>0</v>
      </c>
      <c r="BF1088">
        <v>0</v>
      </c>
      <c r="BG1088">
        <v>0</v>
      </c>
      <c r="BH1088">
        <v>0</v>
      </c>
      <c r="BI1088">
        <v>0</v>
      </c>
      <c r="BJ1088">
        <v>42</v>
      </c>
      <c r="BK1088" t="s">
        <v>839</v>
      </c>
      <c r="BL1088" t="s">
        <v>840</v>
      </c>
      <c r="BM1088" t="s">
        <v>538</v>
      </c>
      <c r="BN1088" t="s">
        <v>758</v>
      </c>
      <c r="BO1088">
        <v>150</v>
      </c>
      <c r="BP1088">
        <v>0</v>
      </c>
      <c r="BQ1088">
        <v>1</v>
      </c>
      <c r="BR1088" t="s">
        <v>81</v>
      </c>
      <c r="BS1088">
        <v>50</v>
      </c>
      <c r="BT1088" t="s">
        <v>759</v>
      </c>
      <c r="BU1088">
        <v>240</v>
      </c>
      <c r="BV1088">
        <v>87</v>
      </c>
      <c r="BW1088">
        <v>2</v>
      </c>
    </row>
    <row r="1089" spans="1:75" x14ac:dyDescent="0.15">
      <c r="A1089">
        <v>3</v>
      </c>
      <c r="B1089">
        <v>400501</v>
      </c>
      <c r="C1089">
        <v>1</v>
      </c>
      <c r="D1089" t="s">
        <v>713</v>
      </c>
      <c r="E1089">
        <v>20141128</v>
      </c>
      <c r="F1089">
        <v>1</v>
      </c>
      <c r="G1089" t="s">
        <v>472</v>
      </c>
      <c r="H1089">
        <v>1</v>
      </c>
      <c r="I1089" t="s">
        <v>710</v>
      </c>
      <c r="J1089">
        <v>0</v>
      </c>
      <c r="K1089">
        <v>0</v>
      </c>
      <c r="L1089">
        <v>2</v>
      </c>
      <c r="M1089" t="s">
        <v>585</v>
      </c>
      <c r="N1089" t="s">
        <v>586</v>
      </c>
      <c r="O1089" t="s">
        <v>587</v>
      </c>
      <c r="P1089">
        <v>2</v>
      </c>
      <c r="R1089">
        <v>0</v>
      </c>
      <c r="S1089">
        <v>0</v>
      </c>
      <c r="T1089">
        <v>0</v>
      </c>
      <c r="U1089">
        <v>0</v>
      </c>
      <c r="V1089">
        <v>0</v>
      </c>
      <c r="W1089">
        <v>0</v>
      </c>
      <c r="X1089">
        <v>0</v>
      </c>
      <c r="Y1089" t="s">
        <v>63</v>
      </c>
      <c r="Z1089">
        <v>17</v>
      </c>
      <c r="AA1089" t="s">
        <v>70</v>
      </c>
      <c r="AB1089" t="s">
        <v>477</v>
      </c>
      <c r="AC1089">
        <v>0</v>
      </c>
      <c r="AD1089" t="s">
        <v>478</v>
      </c>
      <c r="AE1089" t="s">
        <v>714</v>
      </c>
      <c r="AF1089">
        <v>0</v>
      </c>
      <c r="AG1089" t="s">
        <v>478</v>
      </c>
      <c r="AH1089" t="s">
        <v>94</v>
      </c>
      <c r="AI1089">
        <v>4.0999999999999996</v>
      </c>
      <c r="AJ1089" t="s">
        <v>478</v>
      </c>
      <c r="AK1089" t="s">
        <v>148</v>
      </c>
      <c r="AL1089">
        <v>0</v>
      </c>
      <c r="AM1089" t="s">
        <v>478</v>
      </c>
      <c r="AN1089" t="s">
        <v>715</v>
      </c>
      <c r="AO1089">
        <v>0</v>
      </c>
      <c r="AP1089" t="s">
        <v>478</v>
      </c>
      <c r="AQ1089">
        <v>2</v>
      </c>
      <c r="AR1089" t="s">
        <v>479</v>
      </c>
      <c r="AS1089">
        <v>14</v>
      </c>
      <c r="AT1089" t="s">
        <v>487</v>
      </c>
      <c r="AU1089">
        <v>5</v>
      </c>
      <c r="AV1089" t="s">
        <v>536</v>
      </c>
      <c r="AW1089">
        <v>1</v>
      </c>
      <c r="AX1089" t="s">
        <v>482</v>
      </c>
      <c r="AY1089">
        <v>0</v>
      </c>
      <c r="BA1089">
        <v>0</v>
      </c>
      <c r="BC1089">
        <v>0</v>
      </c>
      <c r="BE1089">
        <v>0</v>
      </c>
      <c r="BF1089">
        <v>0</v>
      </c>
      <c r="BG1089">
        <v>0</v>
      </c>
      <c r="BH1089">
        <v>0</v>
      </c>
      <c r="BI1089">
        <v>0</v>
      </c>
      <c r="BJ1089">
        <v>24</v>
      </c>
      <c r="BK1089" t="s">
        <v>588</v>
      </c>
      <c r="BL1089" t="s">
        <v>853</v>
      </c>
      <c r="BM1089" t="s">
        <v>587</v>
      </c>
      <c r="BN1089" t="s">
        <v>758</v>
      </c>
      <c r="BO1089">
        <v>5</v>
      </c>
      <c r="BP1089">
        <v>0</v>
      </c>
      <c r="BQ1089">
        <v>1</v>
      </c>
      <c r="BR1089" t="s">
        <v>81</v>
      </c>
      <c r="BS1089">
        <v>50</v>
      </c>
      <c r="BT1089" t="s">
        <v>759</v>
      </c>
      <c r="BU1089">
        <v>1000</v>
      </c>
      <c r="BV1089">
        <v>326</v>
      </c>
      <c r="BW1089">
        <v>1</v>
      </c>
    </row>
    <row r="1090" spans="1:75" x14ac:dyDescent="0.15">
      <c r="A1090">
        <v>3</v>
      </c>
      <c r="B1090">
        <v>400501</v>
      </c>
      <c r="C1090">
        <v>1</v>
      </c>
      <c r="D1090" t="s">
        <v>713</v>
      </c>
      <c r="E1090">
        <v>20141128</v>
      </c>
      <c r="F1090">
        <v>1</v>
      </c>
      <c r="G1090" t="s">
        <v>472</v>
      </c>
      <c r="H1090">
        <v>1</v>
      </c>
      <c r="I1090" t="s">
        <v>710</v>
      </c>
      <c r="J1090">
        <v>0</v>
      </c>
      <c r="K1090">
        <v>0</v>
      </c>
      <c r="L1090">
        <v>3</v>
      </c>
      <c r="M1090" t="s">
        <v>503</v>
      </c>
      <c r="N1090" t="s">
        <v>504</v>
      </c>
      <c r="O1090" t="s">
        <v>505</v>
      </c>
      <c r="P1090">
        <v>2</v>
      </c>
      <c r="R1090">
        <v>0</v>
      </c>
      <c r="S1090">
        <v>0</v>
      </c>
      <c r="T1090">
        <v>0</v>
      </c>
      <c r="U1090">
        <v>0</v>
      </c>
      <c r="V1090">
        <v>0</v>
      </c>
      <c r="W1090">
        <v>0</v>
      </c>
      <c r="X1090">
        <v>0</v>
      </c>
      <c r="Y1090" t="s">
        <v>63</v>
      </c>
      <c r="Z1090">
        <v>64</v>
      </c>
      <c r="AA1090" t="s">
        <v>70</v>
      </c>
      <c r="AB1090" t="s">
        <v>477</v>
      </c>
      <c r="AC1090">
        <v>0</v>
      </c>
      <c r="AD1090" t="s">
        <v>478</v>
      </c>
      <c r="AE1090" t="s">
        <v>714</v>
      </c>
      <c r="AF1090">
        <v>7</v>
      </c>
      <c r="AG1090" t="s">
        <v>478</v>
      </c>
      <c r="AH1090" t="s">
        <v>94</v>
      </c>
      <c r="AI1090">
        <v>0</v>
      </c>
      <c r="AJ1090" t="s">
        <v>478</v>
      </c>
      <c r="AK1090" t="s">
        <v>148</v>
      </c>
      <c r="AL1090">
        <v>0</v>
      </c>
      <c r="AM1090" t="s">
        <v>478</v>
      </c>
      <c r="AN1090" t="s">
        <v>715</v>
      </c>
      <c r="AO1090">
        <v>0</v>
      </c>
      <c r="AP1090" t="s">
        <v>478</v>
      </c>
      <c r="AQ1090">
        <v>2</v>
      </c>
      <c r="AR1090" t="s">
        <v>479</v>
      </c>
      <c r="AS1090">
        <v>14</v>
      </c>
      <c r="AT1090" t="s">
        <v>487</v>
      </c>
      <c r="AU1090">
        <v>5</v>
      </c>
      <c r="AV1090" t="s">
        <v>536</v>
      </c>
      <c r="AW1090">
        <v>1</v>
      </c>
      <c r="AX1090" t="s">
        <v>482</v>
      </c>
      <c r="AY1090">
        <v>0</v>
      </c>
      <c r="BA1090">
        <v>0</v>
      </c>
      <c r="BC1090">
        <v>0</v>
      </c>
      <c r="BE1090">
        <v>0</v>
      </c>
      <c r="BF1090">
        <v>0</v>
      </c>
      <c r="BG1090">
        <v>0</v>
      </c>
      <c r="BH1090">
        <v>0</v>
      </c>
      <c r="BI1090">
        <v>0</v>
      </c>
      <c r="BJ1090">
        <v>141</v>
      </c>
      <c r="BK1090" t="s">
        <v>778</v>
      </c>
      <c r="BL1090" t="s">
        <v>779</v>
      </c>
      <c r="BM1090" t="s">
        <v>505</v>
      </c>
      <c r="BN1090" t="s">
        <v>758</v>
      </c>
      <c r="BO1090">
        <v>7</v>
      </c>
      <c r="BP1090">
        <v>0</v>
      </c>
      <c r="BQ1090">
        <v>1</v>
      </c>
      <c r="BR1090" t="s">
        <v>81</v>
      </c>
      <c r="BS1090">
        <v>50</v>
      </c>
      <c r="BT1090" t="s">
        <v>759</v>
      </c>
      <c r="BU1090">
        <v>1350</v>
      </c>
      <c r="BV1090">
        <v>394</v>
      </c>
      <c r="BW1090">
        <v>1</v>
      </c>
    </row>
    <row r="1091" spans="1:75" x14ac:dyDescent="0.15">
      <c r="A1091">
        <v>3</v>
      </c>
      <c r="B1091">
        <v>400501</v>
      </c>
      <c r="C1091">
        <v>1</v>
      </c>
      <c r="D1091" t="s">
        <v>713</v>
      </c>
      <c r="E1091">
        <v>20141128</v>
      </c>
      <c r="F1091">
        <v>1</v>
      </c>
      <c r="G1091" t="s">
        <v>472</v>
      </c>
      <c r="H1091">
        <v>1</v>
      </c>
      <c r="I1091" t="s">
        <v>710</v>
      </c>
      <c r="J1091">
        <v>0</v>
      </c>
      <c r="K1091">
        <v>0</v>
      </c>
      <c r="L1091">
        <v>4</v>
      </c>
      <c r="M1091" t="s">
        <v>908</v>
      </c>
      <c r="N1091" t="s">
        <v>909</v>
      </c>
      <c r="O1091" t="s">
        <v>910</v>
      </c>
      <c r="P1091">
        <v>28</v>
      </c>
      <c r="R1091">
        <v>0</v>
      </c>
      <c r="S1091">
        <v>0</v>
      </c>
      <c r="T1091">
        <v>0</v>
      </c>
      <c r="U1091">
        <v>0</v>
      </c>
      <c r="V1091">
        <v>0</v>
      </c>
      <c r="W1091">
        <v>0</v>
      </c>
      <c r="X1091">
        <v>0</v>
      </c>
      <c r="Y1091" t="s">
        <v>63</v>
      </c>
      <c r="Z1091">
        <v>66</v>
      </c>
      <c r="AA1091" t="s">
        <v>70</v>
      </c>
      <c r="AB1091" t="s">
        <v>477</v>
      </c>
      <c r="AC1091">
        <v>5.6</v>
      </c>
      <c r="AD1091" t="s">
        <v>478</v>
      </c>
      <c r="AE1091" t="s">
        <v>714</v>
      </c>
      <c r="AF1091">
        <v>4.5</v>
      </c>
      <c r="AG1091" t="s">
        <v>478</v>
      </c>
      <c r="AH1091" t="s">
        <v>94</v>
      </c>
      <c r="AI1091">
        <v>0</v>
      </c>
      <c r="AJ1091" t="s">
        <v>478</v>
      </c>
      <c r="AK1091" t="s">
        <v>148</v>
      </c>
      <c r="AL1091">
        <v>0</v>
      </c>
      <c r="AM1091" t="s">
        <v>478</v>
      </c>
      <c r="AN1091" t="s">
        <v>715</v>
      </c>
      <c r="AO1091">
        <v>0</v>
      </c>
      <c r="AP1091" t="s">
        <v>478</v>
      </c>
      <c r="AQ1091">
        <v>2</v>
      </c>
      <c r="AR1091" t="s">
        <v>479</v>
      </c>
      <c r="AS1091">
        <v>14</v>
      </c>
      <c r="AT1091" t="s">
        <v>487</v>
      </c>
      <c r="AU1091">
        <v>5</v>
      </c>
      <c r="AV1091" t="s">
        <v>536</v>
      </c>
      <c r="AW1091">
        <v>1</v>
      </c>
      <c r="AX1091" t="s">
        <v>482</v>
      </c>
      <c r="AY1091">
        <v>0</v>
      </c>
      <c r="BA1091">
        <v>0</v>
      </c>
      <c r="BC1091">
        <v>0</v>
      </c>
      <c r="BE1091">
        <v>0</v>
      </c>
      <c r="BF1091">
        <v>0</v>
      </c>
      <c r="BG1091">
        <v>0</v>
      </c>
      <c r="BH1091">
        <v>0</v>
      </c>
      <c r="BI1091">
        <v>0</v>
      </c>
      <c r="BJ1091">
        <v>111</v>
      </c>
      <c r="BK1091" t="s">
        <v>911</v>
      </c>
      <c r="BL1091" t="s">
        <v>912</v>
      </c>
      <c r="BM1091" t="s">
        <v>913</v>
      </c>
      <c r="BN1091" t="s">
        <v>758</v>
      </c>
      <c r="BO1091">
        <v>30</v>
      </c>
      <c r="BP1091">
        <v>0</v>
      </c>
      <c r="BQ1091">
        <v>1</v>
      </c>
      <c r="BR1091" t="s">
        <v>81</v>
      </c>
      <c r="BS1091">
        <v>50</v>
      </c>
      <c r="BT1091" t="s">
        <v>759</v>
      </c>
      <c r="BU1091">
        <v>100</v>
      </c>
      <c r="BV1091">
        <v>93</v>
      </c>
      <c r="BW1091">
        <v>3</v>
      </c>
    </row>
    <row r="1092" spans="1:75" x14ac:dyDescent="0.15">
      <c r="A1092">
        <v>3</v>
      </c>
      <c r="B1092">
        <v>400501</v>
      </c>
      <c r="C1092">
        <v>1</v>
      </c>
      <c r="D1092" t="s">
        <v>713</v>
      </c>
      <c r="E1092">
        <v>20141128</v>
      </c>
      <c r="F1092">
        <v>1</v>
      </c>
      <c r="G1092" t="s">
        <v>472</v>
      </c>
      <c r="H1092">
        <v>1</v>
      </c>
      <c r="I1092" t="s">
        <v>710</v>
      </c>
      <c r="J1092">
        <v>0</v>
      </c>
      <c r="K1092">
        <v>0</v>
      </c>
      <c r="L1092">
        <v>5</v>
      </c>
      <c r="M1092" t="s">
        <v>581</v>
      </c>
      <c r="N1092" t="s">
        <v>582</v>
      </c>
      <c r="O1092" t="s">
        <v>550</v>
      </c>
      <c r="P1092">
        <v>16</v>
      </c>
      <c r="R1092">
        <v>0</v>
      </c>
      <c r="S1092">
        <v>0</v>
      </c>
      <c r="T1092">
        <v>0</v>
      </c>
      <c r="U1092">
        <v>0</v>
      </c>
      <c r="V1092">
        <v>0</v>
      </c>
      <c r="W1092">
        <v>0</v>
      </c>
      <c r="X1092">
        <v>0</v>
      </c>
      <c r="Y1092" t="s">
        <v>63</v>
      </c>
      <c r="Z1092">
        <v>6</v>
      </c>
      <c r="AA1092" t="s">
        <v>70</v>
      </c>
      <c r="AB1092" t="s">
        <v>477</v>
      </c>
      <c r="AC1092">
        <v>0.1</v>
      </c>
      <c r="AD1092" t="s">
        <v>478</v>
      </c>
      <c r="AE1092" t="s">
        <v>714</v>
      </c>
      <c r="AF1092">
        <v>0</v>
      </c>
      <c r="AG1092" t="s">
        <v>478</v>
      </c>
      <c r="AH1092" t="s">
        <v>94</v>
      </c>
      <c r="AI1092">
        <v>1.4</v>
      </c>
      <c r="AJ1092" t="s">
        <v>478</v>
      </c>
      <c r="AK1092" t="s">
        <v>148</v>
      </c>
      <c r="AL1092">
        <v>0.4</v>
      </c>
      <c r="AM1092" t="s">
        <v>478</v>
      </c>
      <c r="AN1092" t="s">
        <v>715</v>
      </c>
      <c r="AO1092">
        <v>0</v>
      </c>
      <c r="AP1092" t="s">
        <v>478</v>
      </c>
      <c r="AQ1092">
        <v>2</v>
      </c>
      <c r="AR1092" t="s">
        <v>479</v>
      </c>
      <c r="AS1092">
        <v>14</v>
      </c>
      <c r="AT1092" t="s">
        <v>487</v>
      </c>
      <c r="AU1092">
        <v>5</v>
      </c>
      <c r="AV1092" t="s">
        <v>536</v>
      </c>
      <c r="AW1092">
        <v>1</v>
      </c>
      <c r="AX1092" t="s">
        <v>482</v>
      </c>
      <c r="AY1092">
        <v>0</v>
      </c>
      <c r="BA1092">
        <v>0</v>
      </c>
      <c r="BC1092">
        <v>0</v>
      </c>
      <c r="BE1092">
        <v>0</v>
      </c>
      <c r="BF1092">
        <v>0</v>
      </c>
      <c r="BG1092">
        <v>0</v>
      </c>
      <c r="BH1092">
        <v>0</v>
      </c>
      <c r="BI1092">
        <v>0</v>
      </c>
      <c r="BJ1092">
        <v>61</v>
      </c>
      <c r="BK1092" t="s">
        <v>966</v>
      </c>
      <c r="BL1092" t="s">
        <v>967</v>
      </c>
      <c r="BM1092" t="s">
        <v>550</v>
      </c>
      <c r="BN1092" t="s">
        <v>758</v>
      </c>
      <c r="BO1092">
        <v>20</v>
      </c>
      <c r="BP1092">
        <v>0</v>
      </c>
      <c r="BQ1092">
        <v>1</v>
      </c>
      <c r="BR1092" t="s">
        <v>81</v>
      </c>
      <c r="BS1092">
        <v>50</v>
      </c>
      <c r="BT1092" t="s">
        <v>759</v>
      </c>
      <c r="BU1092">
        <v>300</v>
      </c>
      <c r="BV1092">
        <v>216</v>
      </c>
      <c r="BW1092">
        <v>2</v>
      </c>
    </row>
    <row r="1093" spans="1:75" x14ac:dyDescent="0.15">
      <c r="A1093">
        <v>3</v>
      </c>
      <c r="B1093">
        <v>400501</v>
      </c>
      <c r="C1093">
        <v>1</v>
      </c>
      <c r="D1093" t="s">
        <v>713</v>
      </c>
      <c r="E1093">
        <v>20141128</v>
      </c>
      <c r="F1093">
        <v>1</v>
      </c>
      <c r="G1093" t="s">
        <v>472</v>
      </c>
      <c r="H1093">
        <v>1</v>
      </c>
      <c r="I1093" t="s">
        <v>710</v>
      </c>
      <c r="J1093">
        <v>0</v>
      </c>
      <c r="K1093">
        <v>0</v>
      </c>
      <c r="L1093">
        <v>6</v>
      </c>
      <c r="M1093" t="s">
        <v>955</v>
      </c>
      <c r="N1093" t="s">
        <v>956</v>
      </c>
      <c r="O1093" t="s">
        <v>957</v>
      </c>
      <c r="P1093">
        <v>5</v>
      </c>
      <c r="R1093">
        <v>0</v>
      </c>
      <c r="S1093">
        <v>0</v>
      </c>
      <c r="T1093">
        <v>0</v>
      </c>
      <c r="U1093">
        <v>0</v>
      </c>
      <c r="V1093">
        <v>0</v>
      </c>
      <c r="W1093">
        <v>0</v>
      </c>
      <c r="X1093">
        <v>0</v>
      </c>
      <c r="Y1093" t="s">
        <v>63</v>
      </c>
      <c r="Z1093">
        <v>2</v>
      </c>
      <c r="AA1093" t="s">
        <v>70</v>
      </c>
      <c r="AB1093" t="s">
        <v>477</v>
      </c>
      <c r="AC1093">
        <v>0.3</v>
      </c>
      <c r="AD1093" t="s">
        <v>478</v>
      </c>
      <c r="AE1093" t="s">
        <v>714</v>
      </c>
      <c r="AF1093">
        <v>0</v>
      </c>
      <c r="AG1093" t="s">
        <v>478</v>
      </c>
      <c r="AH1093" t="s">
        <v>94</v>
      </c>
      <c r="AI1093">
        <v>0.6</v>
      </c>
      <c r="AJ1093" t="s">
        <v>478</v>
      </c>
      <c r="AK1093" t="s">
        <v>148</v>
      </c>
      <c r="AL1093">
        <v>0.4</v>
      </c>
      <c r="AM1093" t="s">
        <v>478</v>
      </c>
      <c r="AN1093" t="s">
        <v>715</v>
      </c>
      <c r="AO1093">
        <v>0</v>
      </c>
      <c r="AP1093" t="s">
        <v>478</v>
      </c>
      <c r="AQ1093">
        <v>2</v>
      </c>
      <c r="AR1093" t="s">
        <v>479</v>
      </c>
      <c r="AS1093">
        <v>14</v>
      </c>
      <c r="AT1093" t="s">
        <v>487</v>
      </c>
      <c r="AU1093">
        <v>5</v>
      </c>
      <c r="AV1093" t="s">
        <v>536</v>
      </c>
      <c r="AW1093">
        <v>1</v>
      </c>
      <c r="AX1093" t="s">
        <v>482</v>
      </c>
      <c r="AY1093">
        <v>0</v>
      </c>
      <c r="BA1093">
        <v>0</v>
      </c>
      <c r="BC1093">
        <v>0</v>
      </c>
      <c r="BE1093">
        <v>0</v>
      </c>
      <c r="BF1093">
        <v>0</v>
      </c>
      <c r="BG1093">
        <v>0</v>
      </c>
      <c r="BH1093">
        <v>0</v>
      </c>
      <c r="BI1093">
        <v>0</v>
      </c>
      <c r="BJ1093">
        <v>80</v>
      </c>
      <c r="BK1093" t="s">
        <v>958</v>
      </c>
      <c r="BL1093" t="s">
        <v>959</v>
      </c>
      <c r="BM1093" t="s">
        <v>957</v>
      </c>
      <c r="BN1093" t="s">
        <v>758</v>
      </c>
      <c r="BO1093">
        <v>10</v>
      </c>
      <c r="BP1093">
        <v>0</v>
      </c>
      <c r="BQ1093">
        <v>1</v>
      </c>
      <c r="BR1093" t="s">
        <v>81</v>
      </c>
      <c r="BS1093">
        <v>50</v>
      </c>
      <c r="BT1093" t="s">
        <v>759</v>
      </c>
      <c r="BU1093">
        <v>500</v>
      </c>
      <c r="BV1093">
        <v>261</v>
      </c>
      <c r="BW1093">
        <v>3</v>
      </c>
    </row>
    <row r="1094" spans="1:75" x14ac:dyDescent="0.15">
      <c r="A1094">
        <v>3</v>
      </c>
      <c r="B1094">
        <v>400501</v>
      </c>
      <c r="C1094">
        <v>1</v>
      </c>
      <c r="D1094" t="s">
        <v>713</v>
      </c>
      <c r="E1094">
        <v>20141128</v>
      </c>
      <c r="F1094">
        <v>1</v>
      </c>
      <c r="G1094" t="s">
        <v>472</v>
      </c>
      <c r="H1094">
        <v>1</v>
      </c>
      <c r="I1094" t="s">
        <v>710</v>
      </c>
      <c r="J1094">
        <v>0</v>
      </c>
      <c r="K1094">
        <v>0</v>
      </c>
      <c r="L1094">
        <v>7</v>
      </c>
      <c r="M1094" t="s">
        <v>510</v>
      </c>
      <c r="N1094" t="s">
        <v>511</v>
      </c>
      <c r="O1094" t="s">
        <v>512</v>
      </c>
      <c r="P1094">
        <v>3</v>
      </c>
      <c r="R1094">
        <v>0</v>
      </c>
      <c r="S1094">
        <v>0</v>
      </c>
      <c r="T1094">
        <v>0</v>
      </c>
      <c r="U1094">
        <v>0</v>
      </c>
      <c r="V1094">
        <v>0</v>
      </c>
      <c r="W1094">
        <v>0</v>
      </c>
      <c r="X1094">
        <v>0</v>
      </c>
      <c r="Y1094" t="s">
        <v>63</v>
      </c>
      <c r="Z1094">
        <v>11</v>
      </c>
      <c r="AA1094" t="s">
        <v>70</v>
      </c>
      <c r="AB1094" t="s">
        <v>477</v>
      </c>
      <c r="AC1094">
        <v>1.2</v>
      </c>
      <c r="AD1094" t="s">
        <v>478</v>
      </c>
      <c r="AE1094" t="s">
        <v>714</v>
      </c>
      <c r="AF1094">
        <v>0</v>
      </c>
      <c r="AG1094" t="s">
        <v>478</v>
      </c>
      <c r="AH1094" t="s">
        <v>94</v>
      </c>
      <c r="AI1094">
        <v>1.5</v>
      </c>
      <c r="AJ1094" t="s">
        <v>478</v>
      </c>
      <c r="AK1094" t="s">
        <v>148</v>
      </c>
      <c r="AL1094">
        <v>0</v>
      </c>
      <c r="AM1094" t="s">
        <v>478</v>
      </c>
      <c r="AN1094" t="s">
        <v>715</v>
      </c>
      <c r="AO1094">
        <v>2.2000000000000002</v>
      </c>
      <c r="AP1094" t="s">
        <v>478</v>
      </c>
      <c r="AQ1094">
        <v>2</v>
      </c>
      <c r="AR1094" t="s">
        <v>479</v>
      </c>
      <c r="AS1094">
        <v>14</v>
      </c>
      <c r="AT1094" t="s">
        <v>487</v>
      </c>
      <c r="AU1094">
        <v>5</v>
      </c>
      <c r="AV1094" t="s">
        <v>536</v>
      </c>
      <c r="AW1094">
        <v>1</v>
      </c>
      <c r="AX1094" t="s">
        <v>482</v>
      </c>
      <c r="AY1094">
        <v>0</v>
      </c>
      <c r="BA1094">
        <v>0</v>
      </c>
      <c r="BC1094">
        <v>0</v>
      </c>
      <c r="BE1094">
        <v>0</v>
      </c>
      <c r="BF1094">
        <v>0</v>
      </c>
      <c r="BG1094">
        <v>0</v>
      </c>
      <c r="BH1094">
        <v>0</v>
      </c>
      <c r="BI1094">
        <v>0</v>
      </c>
      <c r="BJ1094">
        <v>171</v>
      </c>
      <c r="BK1094" t="s">
        <v>833</v>
      </c>
      <c r="BL1094" t="s">
        <v>834</v>
      </c>
      <c r="BM1094" t="s">
        <v>512</v>
      </c>
      <c r="BN1094" t="s">
        <v>758</v>
      </c>
      <c r="BO1094">
        <v>15</v>
      </c>
      <c r="BP1094">
        <v>0</v>
      </c>
      <c r="BQ1094">
        <v>1</v>
      </c>
      <c r="BR1094" t="s">
        <v>81</v>
      </c>
      <c r="BS1094">
        <v>50</v>
      </c>
      <c r="BT1094" t="s">
        <v>759</v>
      </c>
      <c r="BU1094">
        <v>1800</v>
      </c>
      <c r="BV1094">
        <v>333</v>
      </c>
      <c r="BW1094">
        <v>1</v>
      </c>
    </row>
    <row r="1095" spans="1:75" x14ac:dyDescent="0.15">
      <c r="A1095">
        <v>3</v>
      </c>
      <c r="B1095">
        <v>400501</v>
      </c>
      <c r="C1095">
        <v>1</v>
      </c>
      <c r="D1095" t="s">
        <v>713</v>
      </c>
      <c r="E1095">
        <v>20141128</v>
      </c>
      <c r="F1095">
        <v>1</v>
      </c>
      <c r="G1095" t="s">
        <v>472</v>
      </c>
      <c r="H1095">
        <v>1</v>
      </c>
      <c r="I1095" t="s">
        <v>710</v>
      </c>
      <c r="J1095">
        <v>0</v>
      </c>
      <c r="K1095">
        <v>0</v>
      </c>
      <c r="L1095">
        <v>8</v>
      </c>
      <c r="M1095" t="s">
        <v>826</v>
      </c>
      <c r="N1095" t="s">
        <v>827</v>
      </c>
      <c r="O1095" t="s">
        <v>563</v>
      </c>
      <c r="P1095">
        <v>2</v>
      </c>
      <c r="R1095">
        <v>0</v>
      </c>
      <c r="S1095">
        <v>0</v>
      </c>
      <c r="T1095">
        <v>0</v>
      </c>
      <c r="U1095">
        <v>0</v>
      </c>
      <c r="V1095">
        <v>0</v>
      </c>
      <c r="W1095">
        <v>0</v>
      </c>
      <c r="X1095">
        <v>0</v>
      </c>
      <c r="Y1095" t="s">
        <v>63</v>
      </c>
      <c r="Z1095">
        <v>18</v>
      </c>
      <c r="AA1095" t="s">
        <v>70</v>
      </c>
      <c r="AB1095" t="s">
        <v>477</v>
      </c>
      <c r="AC1095">
        <v>0</v>
      </c>
      <c r="AD1095" t="s">
        <v>478</v>
      </c>
      <c r="AE1095" t="s">
        <v>714</v>
      </c>
      <c r="AF1095">
        <v>0</v>
      </c>
      <c r="AG1095" t="s">
        <v>478</v>
      </c>
      <c r="AH1095" t="s">
        <v>94</v>
      </c>
      <c r="AI1095">
        <v>3.2</v>
      </c>
      <c r="AJ1095" t="s">
        <v>478</v>
      </c>
      <c r="AK1095" t="s">
        <v>148</v>
      </c>
      <c r="AL1095">
        <v>0</v>
      </c>
      <c r="AM1095" t="s">
        <v>478</v>
      </c>
      <c r="AN1095" t="s">
        <v>715</v>
      </c>
      <c r="AO1095">
        <v>0</v>
      </c>
      <c r="AP1095" t="s">
        <v>478</v>
      </c>
      <c r="AQ1095">
        <v>2</v>
      </c>
      <c r="AR1095" t="s">
        <v>479</v>
      </c>
      <c r="AS1095">
        <v>14</v>
      </c>
      <c r="AT1095" t="s">
        <v>487</v>
      </c>
      <c r="AU1095">
        <v>5</v>
      </c>
      <c r="AV1095" t="s">
        <v>536</v>
      </c>
      <c r="AW1095">
        <v>1</v>
      </c>
      <c r="AX1095" t="s">
        <v>482</v>
      </c>
      <c r="AY1095">
        <v>0</v>
      </c>
      <c r="BA1095">
        <v>0</v>
      </c>
      <c r="BC1095">
        <v>0</v>
      </c>
      <c r="BE1095">
        <v>0</v>
      </c>
      <c r="BF1095">
        <v>0</v>
      </c>
      <c r="BG1095">
        <v>0</v>
      </c>
      <c r="BH1095">
        <v>0</v>
      </c>
      <c r="BI1095">
        <v>0</v>
      </c>
      <c r="BJ1095">
        <v>179</v>
      </c>
      <c r="BK1095" t="s">
        <v>828</v>
      </c>
      <c r="BL1095" t="s">
        <v>829</v>
      </c>
      <c r="BM1095" t="s">
        <v>830</v>
      </c>
      <c r="BN1095" t="s">
        <v>758</v>
      </c>
      <c r="BO1095">
        <v>7.5</v>
      </c>
      <c r="BP1095">
        <v>0</v>
      </c>
      <c r="BQ1095">
        <v>1</v>
      </c>
      <c r="BR1095" t="s">
        <v>81</v>
      </c>
      <c r="BS1095">
        <v>50</v>
      </c>
      <c r="BT1095" t="s">
        <v>759</v>
      </c>
      <c r="BU1095">
        <v>1800</v>
      </c>
      <c r="BV1095">
        <v>529</v>
      </c>
      <c r="BW1095">
        <v>1</v>
      </c>
    </row>
    <row r="1096" spans="1:75" x14ac:dyDescent="0.15">
      <c r="A1096">
        <v>3</v>
      </c>
      <c r="B1096">
        <v>400501</v>
      </c>
      <c r="C1096">
        <v>1</v>
      </c>
      <c r="D1096" t="s">
        <v>713</v>
      </c>
      <c r="E1096">
        <v>20141128</v>
      </c>
      <c r="F1096">
        <v>1</v>
      </c>
      <c r="G1096" t="s">
        <v>472</v>
      </c>
      <c r="H1096">
        <v>1</v>
      </c>
      <c r="I1096" t="s">
        <v>710</v>
      </c>
      <c r="J1096">
        <v>0</v>
      </c>
      <c r="K1096">
        <v>0</v>
      </c>
      <c r="L1096">
        <v>9</v>
      </c>
      <c r="M1096" t="s">
        <v>786</v>
      </c>
      <c r="N1096" t="s">
        <v>787</v>
      </c>
      <c r="O1096" t="s">
        <v>788</v>
      </c>
      <c r="P1096">
        <v>2</v>
      </c>
      <c r="R1096">
        <v>0</v>
      </c>
      <c r="S1096">
        <v>0</v>
      </c>
      <c r="T1096">
        <v>0</v>
      </c>
      <c r="U1096">
        <v>0</v>
      </c>
      <c r="V1096">
        <v>0</v>
      </c>
      <c r="W1096">
        <v>0</v>
      </c>
      <c r="X1096">
        <v>0</v>
      </c>
      <c r="Y1096" t="s">
        <v>63</v>
      </c>
      <c r="Z1096">
        <v>6</v>
      </c>
      <c r="AA1096" t="s">
        <v>70</v>
      </c>
      <c r="AB1096" t="s">
        <v>477</v>
      </c>
      <c r="AC1096">
        <v>0.8</v>
      </c>
      <c r="AD1096" t="s">
        <v>478</v>
      </c>
      <c r="AE1096" t="s">
        <v>714</v>
      </c>
      <c r="AF1096">
        <v>0</v>
      </c>
      <c r="AG1096" t="s">
        <v>478</v>
      </c>
      <c r="AH1096" t="s">
        <v>94</v>
      </c>
      <c r="AI1096">
        <v>0.7</v>
      </c>
      <c r="AJ1096" t="s">
        <v>478</v>
      </c>
      <c r="AK1096" t="s">
        <v>148</v>
      </c>
      <c r="AL1096">
        <v>0</v>
      </c>
      <c r="AM1096" t="s">
        <v>478</v>
      </c>
      <c r="AN1096" t="s">
        <v>715</v>
      </c>
      <c r="AO1096">
        <v>1.4</v>
      </c>
      <c r="AP1096" t="s">
        <v>478</v>
      </c>
      <c r="AQ1096">
        <v>2</v>
      </c>
      <c r="AR1096" t="s">
        <v>479</v>
      </c>
      <c r="AS1096">
        <v>14</v>
      </c>
      <c r="AT1096" t="s">
        <v>487</v>
      </c>
      <c r="AU1096">
        <v>5</v>
      </c>
      <c r="AV1096" t="s">
        <v>536</v>
      </c>
      <c r="AW1096">
        <v>1</v>
      </c>
      <c r="AX1096" t="s">
        <v>482</v>
      </c>
      <c r="AY1096">
        <v>0</v>
      </c>
      <c r="BA1096">
        <v>0</v>
      </c>
      <c r="BC1096">
        <v>0</v>
      </c>
      <c r="BE1096">
        <v>0</v>
      </c>
      <c r="BF1096">
        <v>0</v>
      </c>
      <c r="BG1096">
        <v>0</v>
      </c>
      <c r="BH1096">
        <v>0</v>
      </c>
      <c r="BI1096">
        <v>0</v>
      </c>
      <c r="BJ1096">
        <v>179</v>
      </c>
      <c r="BK1096" t="s">
        <v>789</v>
      </c>
      <c r="BL1096" t="s">
        <v>790</v>
      </c>
      <c r="BM1096" t="s">
        <v>788</v>
      </c>
      <c r="BN1096" t="s">
        <v>758</v>
      </c>
      <c r="BO1096">
        <v>3</v>
      </c>
      <c r="BP1096">
        <v>0</v>
      </c>
      <c r="BQ1096">
        <v>1</v>
      </c>
      <c r="BR1096" t="s">
        <v>81</v>
      </c>
      <c r="BS1096">
        <v>50</v>
      </c>
      <c r="BT1096" t="s">
        <v>759</v>
      </c>
      <c r="BU1096">
        <v>1000</v>
      </c>
      <c r="BV1096">
        <v>539</v>
      </c>
      <c r="BW1096">
        <v>1</v>
      </c>
    </row>
    <row r="1097" spans="1:75" x14ac:dyDescent="0.15">
      <c r="A1097">
        <v>3</v>
      </c>
      <c r="B1097">
        <v>400501</v>
      </c>
      <c r="C1097">
        <v>1</v>
      </c>
      <c r="D1097" t="s">
        <v>713</v>
      </c>
      <c r="E1097">
        <v>20141128</v>
      </c>
      <c r="F1097">
        <v>1</v>
      </c>
      <c r="G1097" t="s">
        <v>472</v>
      </c>
      <c r="H1097">
        <v>1</v>
      </c>
      <c r="I1097" t="s">
        <v>710</v>
      </c>
      <c r="J1097">
        <v>0</v>
      </c>
      <c r="K1097">
        <v>0</v>
      </c>
      <c r="L1097">
        <v>10</v>
      </c>
      <c r="M1097" t="s">
        <v>652</v>
      </c>
      <c r="N1097" t="s">
        <v>653</v>
      </c>
      <c r="O1097" t="s">
        <v>654</v>
      </c>
      <c r="P1097">
        <v>0</v>
      </c>
      <c r="R1097">
        <v>0</v>
      </c>
      <c r="S1097">
        <v>0</v>
      </c>
      <c r="T1097">
        <v>0</v>
      </c>
      <c r="U1097">
        <v>0</v>
      </c>
      <c r="V1097">
        <v>0</v>
      </c>
      <c r="W1097">
        <v>0</v>
      </c>
      <c r="X1097">
        <v>0</v>
      </c>
      <c r="Y1097" t="s">
        <v>63</v>
      </c>
      <c r="Z1097">
        <v>0</v>
      </c>
      <c r="AA1097" t="s">
        <v>70</v>
      </c>
      <c r="AB1097" t="s">
        <v>477</v>
      </c>
      <c r="AC1097">
        <v>0</v>
      </c>
      <c r="AD1097" t="s">
        <v>478</v>
      </c>
      <c r="AE1097" t="s">
        <v>714</v>
      </c>
      <c r="AF1097">
        <v>0</v>
      </c>
      <c r="AG1097" t="s">
        <v>478</v>
      </c>
      <c r="AH1097" t="s">
        <v>94</v>
      </c>
      <c r="AI1097">
        <v>0</v>
      </c>
      <c r="AJ1097" t="s">
        <v>478</v>
      </c>
      <c r="AK1097" t="s">
        <v>148</v>
      </c>
      <c r="AL1097">
        <v>0</v>
      </c>
      <c r="AM1097" t="s">
        <v>478</v>
      </c>
      <c r="AN1097" t="s">
        <v>715</v>
      </c>
      <c r="AO1097">
        <v>0</v>
      </c>
      <c r="AP1097" t="s">
        <v>478</v>
      </c>
      <c r="AQ1097">
        <v>2</v>
      </c>
      <c r="AR1097" t="s">
        <v>479</v>
      </c>
      <c r="AS1097">
        <v>14</v>
      </c>
      <c r="AT1097" t="s">
        <v>487</v>
      </c>
      <c r="AU1097">
        <v>5</v>
      </c>
      <c r="AV1097" t="s">
        <v>536</v>
      </c>
      <c r="AW1097">
        <v>1</v>
      </c>
      <c r="AX1097" t="s">
        <v>482</v>
      </c>
      <c r="AY1097">
        <v>0</v>
      </c>
      <c r="BA1097">
        <v>0</v>
      </c>
      <c r="BC1097">
        <v>0</v>
      </c>
      <c r="BE1097">
        <v>0</v>
      </c>
      <c r="BF1097">
        <v>0</v>
      </c>
      <c r="BG1097">
        <v>0</v>
      </c>
      <c r="BH1097">
        <v>0</v>
      </c>
      <c r="BI1097">
        <v>0</v>
      </c>
      <c r="BJ1097">
        <v>999</v>
      </c>
      <c r="BN1097" t="s">
        <v>487</v>
      </c>
      <c r="BO1097">
        <v>50</v>
      </c>
      <c r="BP1097">
        <v>0</v>
      </c>
      <c r="BQ1097">
        <v>1</v>
      </c>
      <c r="BR1097" t="s">
        <v>81</v>
      </c>
      <c r="BS1097">
        <v>99</v>
      </c>
      <c r="BT1097" t="s">
        <v>655</v>
      </c>
      <c r="BU1097">
        <v>999000</v>
      </c>
      <c r="BV1097">
        <v>1</v>
      </c>
      <c r="BW1097">
        <v>1</v>
      </c>
    </row>
    <row r="1098" spans="1:75" x14ac:dyDescent="0.15">
      <c r="A1098">
        <v>3</v>
      </c>
      <c r="B1098">
        <v>400501</v>
      </c>
      <c r="C1098">
        <v>1</v>
      </c>
      <c r="D1098" t="s">
        <v>713</v>
      </c>
      <c r="E1098">
        <v>20141128</v>
      </c>
      <c r="F1098">
        <v>1</v>
      </c>
      <c r="G1098" t="s">
        <v>472</v>
      </c>
      <c r="H1098">
        <v>1</v>
      </c>
      <c r="I1098" t="s">
        <v>710</v>
      </c>
      <c r="J1098">
        <v>0</v>
      </c>
      <c r="K1098">
        <v>0</v>
      </c>
      <c r="L1098">
        <v>11</v>
      </c>
      <c r="M1098" t="s">
        <v>585</v>
      </c>
      <c r="N1098" t="s">
        <v>586</v>
      </c>
      <c r="O1098" t="s">
        <v>587</v>
      </c>
      <c r="P1098">
        <v>1</v>
      </c>
      <c r="R1098">
        <v>0</v>
      </c>
      <c r="S1098">
        <v>0</v>
      </c>
      <c r="T1098">
        <v>0</v>
      </c>
      <c r="U1098">
        <v>0</v>
      </c>
      <c r="V1098">
        <v>0</v>
      </c>
      <c r="W1098">
        <v>0</v>
      </c>
      <c r="X1098">
        <v>0</v>
      </c>
      <c r="Y1098" t="s">
        <v>63</v>
      </c>
      <c r="Z1098">
        <v>8</v>
      </c>
      <c r="AA1098" t="s">
        <v>70</v>
      </c>
      <c r="AB1098" t="s">
        <v>477</v>
      </c>
      <c r="AC1098">
        <v>0</v>
      </c>
      <c r="AD1098" t="s">
        <v>478</v>
      </c>
      <c r="AE1098" t="s">
        <v>714</v>
      </c>
      <c r="AF1098">
        <v>0</v>
      </c>
      <c r="AG1098" t="s">
        <v>478</v>
      </c>
      <c r="AH1098" t="s">
        <v>94</v>
      </c>
      <c r="AI1098">
        <v>2</v>
      </c>
      <c r="AJ1098" t="s">
        <v>478</v>
      </c>
      <c r="AK1098" t="s">
        <v>148</v>
      </c>
      <c r="AL1098">
        <v>0</v>
      </c>
      <c r="AM1098" t="s">
        <v>478</v>
      </c>
      <c r="AN1098" t="s">
        <v>715</v>
      </c>
      <c r="AO1098">
        <v>0</v>
      </c>
      <c r="AP1098" t="s">
        <v>478</v>
      </c>
      <c r="AQ1098">
        <v>2</v>
      </c>
      <c r="AR1098" t="s">
        <v>479</v>
      </c>
      <c r="AS1098">
        <v>14</v>
      </c>
      <c r="AT1098" t="s">
        <v>487</v>
      </c>
      <c r="AU1098">
        <v>5</v>
      </c>
      <c r="AV1098" t="s">
        <v>536</v>
      </c>
      <c r="AW1098">
        <v>1</v>
      </c>
      <c r="AX1098" t="s">
        <v>482</v>
      </c>
      <c r="AY1098">
        <v>0</v>
      </c>
      <c r="BA1098">
        <v>0</v>
      </c>
      <c r="BC1098">
        <v>0</v>
      </c>
      <c r="BE1098">
        <v>0</v>
      </c>
      <c r="BF1098">
        <v>0</v>
      </c>
      <c r="BG1098">
        <v>0</v>
      </c>
      <c r="BH1098">
        <v>0</v>
      </c>
      <c r="BI1098">
        <v>0</v>
      </c>
      <c r="BJ1098">
        <v>24</v>
      </c>
      <c r="BK1098" t="s">
        <v>588</v>
      </c>
      <c r="BL1098" t="s">
        <v>853</v>
      </c>
      <c r="BM1098" t="s">
        <v>587</v>
      </c>
      <c r="BN1098" t="s">
        <v>758</v>
      </c>
      <c r="BO1098">
        <v>2.5</v>
      </c>
      <c r="BP1098">
        <v>0</v>
      </c>
      <c r="BQ1098">
        <v>1</v>
      </c>
      <c r="BR1098" t="s">
        <v>81</v>
      </c>
      <c r="BS1098">
        <v>50</v>
      </c>
      <c r="BT1098" t="s">
        <v>759</v>
      </c>
      <c r="BU1098">
        <v>1000</v>
      </c>
      <c r="BV1098">
        <v>326</v>
      </c>
      <c r="BW1098">
        <v>1</v>
      </c>
    </row>
    <row r="1099" spans="1:75" x14ac:dyDescent="0.15">
      <c r="A1099">
        <v>3</v>
      </c>
      <c r="B1099">
        <v>400501</v>
      </c>
      <c r="C1099">
        <v>1</v>
      </c>
      <c r="D1099" t="s">
        <v>713</v>
      </c>
      <c r="E1099">
        <v>20141128</v>
      </c>
      <c r="F1099">
        <v>1</v>
      </c>
      <c r="G1099" t="s">
        <v>472</v>
      </c>
      <c r="H1099">
        <v>1</v>
      </c>
      <c r="I1099" t="s">
        <v>710</v>
      </c>
      <c r="J1099">
        <v>0</v>
      </c>
      <c r="K1099">
        <v>0</v>
      </c>
      <c r="L1099">
        <v>1</v>
      </c>
      <c r="M1099" t="s">
        <v>589</v>
      </c>
      <c r="N1099" t="s">
        <v>590</v>
      </c>
      <c r="O1099" t="s">
        <v>591</v>
      </c>
      <c r="P1099">
        <v>18</v>
      </c>
      <c r="R1099">
        <v>0</v>
      </c>
      <c r="S1099">
        <v>0</v>
      </c>
      <c r="T1099">
        <v>0</v>
      </c>
      <c r="U1099">
        <v>0</v>
      </c>
      <c r="V1099">
        <v>0</v>
      </c>
      <c r="W1099">
        <v>0</v>
      </c>
      <c r="X1099">
        <v>0</v>
      </c>
      <c r="Y1099" t="s">
        <v>63</v>
      </c>
      <c r="Z1099">
        <v>55</v>
      </c>
      <c r="AA1099" t="s">
        <v>70</v>
      </c>
      <c r="AB1099" t="s">
        <v>477</v>
      </c>
      <c r="AC1099">
        <v>1.1000000000000001</v>
      </c>
      <c r="AD1099" t="s">
        <v>478</v>
      </c>
      <c r="AE1099" t="s">
        <v>714</v>
      </c>
      <c r="AF1099">
        <v>0.2</v>
      </c>
      <c r="AG1099" t="s">
        <v>478</v>
      </c>
      <c r="AH1099" t="s">
        <v>94</v>
      </c>
      <c r="AI1099">
        <v>12.4</v>
      </c>
      <c r="AJ1099" t="s">
        <v>478</v>
      </c>
      <c r="AK1099" t="s">
        <v>148</v>
      </c>
      <c r="AL1099">
        <v>2.1</v>
      </c>
      <c r="AM1099" t="s">
        <v>478</v>
      </c>
      <c r="AN1099" t="s">
        <v>715</v>
      </c>
      <c r="AO1099">
        <v>0</v>
      </c>
      <c r="AP1099" t="s">
        <v>478</v>
      </c>
      <c r="AQ1099">
        <v>4</v>
      </c>
      <c r="AR1099" t="s">
        <v>530</v>
      </c>
      <c r="AS1099">
        <v>4</v>
      </c>
      <c r="AT1099" t="s">
        <v>531</v>
      </c>
      <c r="AU1099">
        <v>3</v>
      </c>
      <c r="AV1099" t="s">
        <v>484</v>
      </c>
      <c r="AW1099">
        <v>1</v>
      </c>
      <c r="AX1099" t="s">
        <v>482</v>
      </c>
      <c r="AY1099">
        <v>0</v>
      </c>
      <c r="BA1099">
        <v>0</v>
      </c>
      <c r="BC1099">
        <v>0</v>
      </c>
      <c r="BE1099">
        <v>0</v>
      </c>
      <c r="BF1099">
        <v>0</v>
      </c>
      <c r="BG1099">
        <v>0</v>
      </c>
      <c r="BH1099">
        <v>0</v>
      </c>
      <c r="BI1099">
        <v>0</v>
      </c>
      <c r="BJ1099">
        <v>60</v>
      </c>
      <c r="BK1099" t="s">
        <v>592</v>
      </c>
      <c r="BL1099" t="s">
        <v>960</v>
      </c>
      <c r="BM1099" t="s">
        <v>591</v>
      </c>
      <c r="BN1099" t="s">
        <v>758</v>
      </c>
      <c r="BO1099">
        <v>60</v>
      </c>
      <c r="BP1099">
        <v>0</v>
      </c>
      <c r="BQ1099">
        <v>1</v>
      </c>
      <c r="BR1099" t="s">
        <v>81</v>
      </c>
      <c r="BS1099">
        <v>50</v>
      </c>
      <c r="BT1099" t="s">
        <v>759</v>
      </c>
      <c r="BU1099">
        <v>650</v>
      </c>
      <c r="BV1099">
        <v>173</v>
      </c>
      <c r="BW1099">
        <v>2</v>
      </c>
    </row>
    <row r="1100" spans="1:75" x14ac:dyDescent="0.15">
      <c r="A1100">
        <v>3</v>
      </c>
      <c r="B1100">
        <v>400501</v>
      </c>
      <c r="C1100">
        <v>1</v>
      </c>
      <c r="D1100" t="s">
        <v>713</v>
      </c>
      <c r="E1100">
        <v>20141128</v>
      </c>
      <c r="F1100">
        <v>1</v>
      </c>
      <c r="G1100" t="s">
        <v>472</v>
      </c>
      <c r="H1100">
        <v>1</v>
      </c>
      <c r="I1100" t="s">
        <v>710</v>
      </c>
      <c r="J1100">
        <v>0</v>
      </c>
      <c r="K1100">
        <v>0</v>
      </c>
      <c r="L1100">
        <v>2</v>
      </c>
      <c r="M1100" t="s">
        <v>498</v>
      </c>
      <c r="N1100" t="s">
        <v>499</v>
      </c>
      <c r="O1100" t="s">
        <v>500</v>
      </c>
      <c r="P1100">
        <v>5</v>
      </c>
      <c r="R1100">
        <v>0</v>
      </c>
      <c r="S1100">
        <v>0</v>
      </c>
      <c r="T1100">
        <v>0</v>
      </c>
      <c r="U1100">
        <v>0</v>
      </c>
      <c r="V1100">
        <v>0</v>
      </c>
      <c r="W1100">
        <v>0</v>
      </c>
      <c r="X1100">
        <v>0</v>
      </c>
      <c r="Y1100" t="s">
        <v>63</v>
      </c>
      <c r="Z1100">
        <v>7</v>
      </c>
      <c r="AA1100" t="s">
        <v>70</v>
      </c>
      <c r="AB1100" t="s">
        <v>477</v>
      </c>
      <c r="AC1100">
        <v>0.1</v>
      </c>
      <c r="AD1100" t="s">
        <v>478</v>
      </c>
      <c r="AE1100" t="s">
        <v>714</v>
      </c>
      <c r="AF1100">
        <v>0</v>
      </c>
      <c r="AG1100" t="s">
        <v>478</v>
      </c>
      <c r="AH1100" t="s">
        <v>94</v>
      </c>
      <c r="AI1100">
        <v>1.8</v>
      </c>
      <c r="AJ1100" t="s">
        <v>478</v>
      </c>
      <c r="AK1100" t="s">
        <v>148</v>
      </c>
      <c r="AL1100">
        <v>0.5</v>
      </c>
      <c r="AM1100" t="s">
        <v>478</v>
      </c>
      <c r="AN1100" t="s">
        <v>715</v>
      </c>
      <c r="AO1100">
        <v>0</v>
      </c>
      <c r="AP1100" t="s">
        <v>478</v>
      </c>
      <c r="AQ1100">
        <v>4</v>
      </c>
      <c r="AR1100" t="s">
        <v>530</v>
      </c>
      <c r="AS1100">
        <v>4</v>
      </c>
      <c r="AT1100" t="s">
        <v>531</v>
      </c>
      <c r="AU1100">
        <v>3</v>
      </c>
      <c r="AV1100" t="s">
        <v>484</v>
      </c>
      <c r="AW1100">
        <v>1</v>
      </c>
      <c r="AX1100" t="s">
        <v>482</v>
      </c>
      <c r="AY1100">
        <v>0</v>
      </c>
      <c r="BA1100">
        <v>0</v>
      </c>
      <c r="BC1100">
        <v>0</v>
      </c>
      <c r="BE1100">
        <v>0</v>
      </c>
      <c r="BF1100">
        <v>0</v>
      </c>
      <c r="BG1100">
        <v>0</v>
      </c>
      <c r="BH1100">
        <v>0</v>
      </c>
      <c r="BI1100">
        <v>0</v>
      </c>
      <c r="BJ1100">
        <v>60</v>
      </c>
      <c r="BK1100" t="s">
        <v>501</v>
      </c>
      <c r="BL1100" t="s">
        <v>835</v>
      </c>
      <c r="BM1100" t="s">
        <v>500</v>
      </c>
      <c r="BN1100" t="s">
        <v>758</v>
      </c>
      <c r="BO1100">
        <v>20</v>
      </c>
      <c r="BP1100">
        <v>0</v>
      </c>
      <c r="BQ1100">
        <v>1</v>
      </c>
      <c r="BR1100" t="s">
        <v>81</v>
      </c>
      <c r="BS1100">
        <v>50</v>
      </c>
      <c r="BT1100" t="s">
        <v>759</v>
      </c>
      <c r="BU1100">
        <v>240</v>
      </c>
      <c r="BV1100">
        <v>59</v>
      </c>
      <c r="BW1100">
        <v>2</v>
      </c>
    </row>
    <row r="1101" spans="1:75" x14ac:dyDescent="0.15">
      <c r="A1101">
        <v>3</v>
      </c>
      <c r="B1101">
        <v>400501</v>
      </c>
      <c r="C1101">
        <v>1</v>
      </c>
      <c r="D1101" t="s">
        <v>713</v>
      </c>
      <c r="E1101">
        <v>20141128</v>
      </c>
      <c r="F1101">
        <v>1</v>
      </c>
      <c r="G1101" t="s">
        <v>472</v>
      </c>
      <c r="H1101">
        <v>1</v>
      </c>
      <c r="I1101" t="s">
        <v>710</v>
      </c>
      <c r="J1101">
        <v>0</v>
      </c>
      <c r="K1101">
        <v>0</v>
      </c>
      <c r="L1101">
        <v>3</v>
      </c>
      <c r="M1101" t="s">
        <v>570</v>
      </c>
      <c r="N1101" t="s">
        <v>571</v>
      </c>
      <c r="O1101" t="s">
        <v>512</v>
      </c>
      <c r="P1101">
        <v>2</v>
      </c>
      <c r="R1101">
        <v>0</v>
      </c>
      <c r="S1101">
        <v>0</v>
      </c>
      <c r="T1101">
        <v>0</v>
      </c>
      <c r="U1101">
        <v>0</v>
      </c>
      <c r="V1101">
        <v>0</v>
      </c>
      <c r="W1101">
        <v>0</v>
      </c>
      <c r="X1101">
        <v>0</v>
      </c>
      <c r="Y1101" t="s">
        <v>63</v>
      </c>
      <c r="Z1101">
        <v>3</v>
      </c>
      <c r="AA1101" t="s">
        <v>70</v>
      </c>
      <c r="AB1101" t="s">
        <v>477</v>
      </c>
      <c r="AC1101">
        <v>0.3</v>
      </c>
      <c r="AD1101" t="s">
        <v>478</v>
      </c>
      <c r="AE1101" t="s">
        <v>714</v>
      </c>
      <c r="AF1101">
        <v>0</v>
      </c>
      <c r="AG1101" t="s">
        <v>478</v>
      </c>
      <c r="AH1101" t="s">
        <v>94</v>
      </c>
      <c r="AI1101">
        <v>0.4</v>
      </c>
      <c r="AJ1101" t="s">
        <v>478</v>
      </c>
      <c r="AK1101" t="s">
        <v>148</v>
      </c>
      <c r="AL1101">
        <v>0</v>
      </c>
      <c r="AM1101" t="s">
        <v>478</v>
      </c>
      <c r="AN1101" t="s">
        <v>715</v>
      </c>
      <c r="AO1101">
        <v>0.8</v>
      </c>
      <c r="AP1101" t="s">
        <v>478</v>
      </c>
      <c r="AQ1101">
        <v>4</v>
      </c>
      <c r="AR1101" t="s">
        <v>530</v>
      </c>
      <c r="AS1101">
        <v>4</v>
      </c>
      <c r="AT1101" t="s">
        <v>531</v>
      </c>
      <c r="AU1101">
        <v>3</v>
      </c>
      <c r="AV1101" t="s">
        <v>484</v>
      </c>
      <c r="AW1101">
        <v>1</v>
      </c>
      <c r="AX1101" t="s">
        <v>482</v>
      </c>
      <c r="AY1101">
        <v>0</v>
      </c>
      <c r="BA1101">
        <v>0</v>
      </c>
      <c r="BC1101">
        <v>0</v>
      </c>
      <c r="BE1101">
        <v>0</v>
      </c>
      <c r="BF1101">
        <v>0</v>
      </c>
      <c r="BG1101">
        <v>0</v>
      </c>
      <c r="BH1101">
        <v>0</v>
      </c>
      <c r="BI1101">
        <v>0</v>
      </c>
      <c r="BJ1101">
        <v>171</v>
      </c>
      <c r="BK1101" t="s">
        <v>572</v>
      </c>
      <c r="BL1101" t="s">
        <v>936</v>
      </c>
      <c r="BM1101" t="s">
        <v>512</v>
      </c>
      <c r="BN1101" t="s">
        <v>758</v>
      </c>
      <c r="BO1101">
        <v>5</v>
      </c>
      <c r="BP1101">
        <v>0</v>
      </c>
      <c r="BQ1101">
        <v>1</v>
      </c>
      <c r="BR1101" t="s">
        <v>81</v>
      </c>
      <c r="BS1101">
        <v>50</v>
      </c>
      <c r="BT1101" t="s">
        <v>759</v>
      </c>
      <c r="BU1101">
        <v>1800</v>
      </c>
      <c r="BV1101">
        <v>610</v>
      </c>
      <c r="BW1101">
        <v>1</v>
      </c>
    </row>
    <row r="1102" spans="1:75" x14ac:dyDescent="0.15">
      <c r="A1102">
        <v>3</v>
      </c>
      <c r="B1102">
        <v>400501</v>
      </c>
      <c r="C1102">
        <v>1</v>
      </c>
      <c r="D1102" t="s">
        <v>713</v>
      </c>
      <c r="E1102">
        <v>20141128</v>
      </c>
      <c r="F1102">
        <v>1</v>
      </c>
      <c r="G1102" t="s">
        <v>472</v>
      </c>
      <c r="H1102">
        <v>1</v>
      </c>
      <c r="I1102" t="s">
        <v>710</v>
      </c>
      <c r="J1102">
        <v>0</v>
      </c>
      <c r="K1102">
        <v>0</v>
      </c>
      <c r="L1102">
        <v>4</v>
      </c>
      <c r="M1102" t="s">
        <v>561</v>
      </c>
      <c r="N1102" t="s">
        <v>562</v>
      </c>
      <c r="O1102" t="s">
        <v>563</v>
      </c>
      <c r="P1102">
        <v>1</v>
      </c>
      <c r="R1102">
        <v>0</v>
      </c>
      <c r="S1102">
        <v>0</v>
      </c>
      <c r="T1102">
        <v>0</v>
      </c>
      <c r="U1102">
        <v>0</v>
      </c>
      <c r="V1102">
        <v>0</v>
      </c>
      <c r="W1102">
        <v>0</v>
      </c>
      <c r="X1102">
        <v>0</v>
      </c>
      <c r="Y1102" t="s">
        <v>63</v>
      </c>
      <c r="Z1102">
        <v>7</v>
      </c>
      <c r="AA1102" t="s">
        <v>70</v>
      </c>
      <c r="AB1102" t="s">
        <v>477</v>
      </c>
      <c r="AC1102">
        <v>0</v>
      </c>
      <c r="AD1102" t="s">
        <v>478</v>
      </c>
      <c r="AE1102" t="s">
        <v>714</v>
      </c>
      <c r="AF1102">
        <v>0</v>
      </c>
      <c r="AG1102" t="s">
        <v>478</v>
      </c>
      <c r="AH1102" t="s">
        <v>94</v>
      </c>
      <c r="AI1102">
        <v>1.6</v>
      </c>
      <c r="AJ1102" t="s">
        <v>478</v>
      </c>
      <c r="AK1102" t="s">
        <v>148</v>
      </c>
      <c r="AL1102">
        <v>0</v>
      </c>
      <c r="AM1102" t="s">
        <v>478</v>
      </c>
      <c r="AN1102" t="s">
        <v>715</v>
      </c>
      <c r="AO1102">
        <v>0</v>
      </c>
      <c r="AP1102" t="s">
        <v>478</v>
      </c>
      <c r="AQ1102">
        <v>4</v>
      </c>
      <c r="AR1102" t="s">
        <v>530</v>
      </c>
      <c r="AS1102">
        <v>4</v>
      </c>
      <c r="AT1102" t="s">
        <v>531</v>
      </c>
      <c r="AU1102">
        <v>3</v>
      </c>
      <c r="AV1102" t="s">
        <v>484</v>
      </c>
      <c r="AW1102">
        <v>1</v>
      </c>
      <c r="AX1102" t="s">
        <v>482</v>
      </c>
      <c r="AY1102">
        <v>0</v>
      </c>
      <c r="BA1102">
        <v>0</v>
      </c>
      <c r="BC1102">
        <v>0</v>
      </c>
      <c r="BE1102">
        <v>0</v>
      </c>
      <c r="BF1102">
        <v>0</v>
      </c>
      <c r="BG1102">
        <v>0</v>
      </c>
      <c r="BH1102">
        <v>0</v>
      </c>
      <c r="BI1102">
        <v>0</v>
      </c>
      <c r="BJ1102">
        <v>179</v>
      </c>
      <c r="BK1102" t="s">
        <v>564</v>
      </c>
      <c r="BL1102" t="s">
        <v>854</v>
      </c>
      <c r="BM1102" t="s">
        <v>563</v>
      </c>
      <c r="BN1102" t="s">
        <v>758</v>
      </c>
      <c r="BO1102">
        <v>3</v>
      </c>
      <c r="BP1102">
        <v>0</v>
      </c>
      <c r="BQ1102">
        <v>1</v>
      </c>
      <c r="BR1102" t="s">
        <v>81</v>
      </c>
      <c r="BS1102">
        <v>50</v>
      </c>
      <c r="BT1102" t="s">
        <v>759</v>
      </c>
      <c r="BU1102">
        <v>1800</v>
      </c>
      <c r="BV1102">
        <v>454</v>
      </c>
      <c r="BW1102">
        <v>1</v>
      </c>
    </row>
    <row r="1103" spans="1:75" x14ac:dyDescent="0.15">
      <c r="A1103">
        <v>3</v>
      </c>
      <c r="B1103">
        <v>400501</v>
      </c>
      <c r="C1103">
        <v>1</v>
      </c>
      <c r="D1103" t="s">
        <v>713</v>
      </c>
      <c r="E1103">
        <v>20141128</v>
      </c>
      <c r="F1103">
        <v>1</v>
      </c>
      <c r="G1103" t="s">
        <v>472</v>
      </c>
      <c r="H1103">
        <v>1</v>
      </c>
      <c r="I1103" t="s">
        <v>710</v>
      </c>
      <c r="J1103">
        <v>0</v>
      </c>
      <c r="K1103">
        <v>0</v>
      </c>
      <c r="L1103">
        <v>5</v>
      </c>
      <c r="M1103" t="s">
        <v>558</v>
      </c>
      <c r="N1103" t="s">
        <v>559</v>
      </c>
      <c r="O1103" t="s">
        <v>560</v>
      </c>
      <c r="P1103">
        <v>0</v>
      </c>
      <c r="R1103">
        <v>0</v>
      </c>
      <c r="S1103">
        <v>0</v>
      </c>
      <c r="T1103">
        <v>0</v>
      </c>
      <c r="U1103">
        <v>0</v>
      </c>
      <c r="V1103">
        <v>0</v>
      </c>
      <c r="W1103">
        <v>0</v>
      </c>
      <c r="X1103">
        <v>0</v>
      </c>
      <c r="Y1103" t="s">
        <v>63</v>
      </c>
      <c r="Z1103">
        <v>8</v>
      </c>
      <c r="AA1103" t="s">
        <v>70</v>
      </c>
      <c r="AB1103" t="s">
        <v>477</v>
      </c>
      <c r="AC1103">
        <v>0</v>
      </c>
      <c r="AD1103" t="s">
        <v>478</v>
      </c>
      <c r="AE1103" t="s">
        <v>714</v>
      </c>
      <c r="AF1103">
        <v>0</v>
      </c>
      <c r="AG1103" t="s">
        <v>478</v>
      </c>
      <c r="AH1103" t="s">
        <v>94</v>
      </c>
      <c r="AI1103">
        <v>2</v>
      </c>
      <c r="AJ1103" t="s">
        <v>478</v>
      </c>
      <c r="AK1103" t="s">
        <v>148</v>
      </c>
      <c r="AL1103">
        <v>0</v>
      </c>
      <c r="AM1103" t="s">
        <v>478</v>
      </c>
      <c r="AN1103" t="s">
        <v>715</v>
      </c>
      <c r="AO1103">
        <v>0</v>
      </c>
      <c r="AP1103" t="s">
        <v>478</v>
      </c>
      <c r="AQ1103">
        <v>4</v>
      </c>
      <c r="AR1103" t="s">
        <v>530</v>
      </c>
      <c r="AS1103">
        <v>4</v>
      </c>
      <c r="AT1103" t="s">
        <v>531</v>
      </c>
      <c r="AU1103">
        <v>3</v>
      </c>
      <c r="AV1103" t="s">
        <v>484</v>
      </c>
      <c r="AW1103">
        <v>1</v>
      </c>
      <c r="AX1103" t="s">
        <v>482</v>
      </c>
      <c r="AY1103">
        <v>0</v>
      </c>
      <c r="BA1103">
        <v>0</v>
      </c>
      <c r="BC1103">
        <v>0</v>
      </c>
      <c r="BE1103">
        <v>0</v>
      </c>
      <c r="BF1103">
        <v>0</v>
      </c>
      <c r="BG1103">
        <v>0</v>
      </c>
      <c r="BH1103">
        <v>0</v>
      </c>
      <c r="BI1103">
        <v>0</v>
      </c>
      <c r="BJ1103">
        <v>30</v>
      </c>
      <c r="BK1103" t="s">
        <v>831</v>
      </c>
      <c r="BL1103" t="s">
        <v>832</v>
      </c>
      <c r="BM1103" t="s">
        <v>560</v>
      </c>
      <c r="BN1103" t="s">
        <v>758</v>
      </c>
      <c r="BO1103">
        <v>2</v>
      </c>
      <c r="BP1103">
        <v>0</v>
      </c>
      <c r="BQ1103">
        <v>1</v>
      </c>
      <c r="BR1103" t="s">
        <v>81</v>
      </c>
      <c r="BS1103">
        <v>50</v>
      </c>
      <c r="BT1103" t="s">
        <v>759</v>
      </c>
      <c r="BU1103">
        <v>1000</v>
      </c>
      <c r="BV1103">
        <v>220</v>
      </c>
      <c r="BW1103">
        <v>1</v>
      </c>
    </row>
    <row r="1104" spans="1:75" x14ac:dyDescent="0.15">
      <c r="A1104">
        <v>3</v>
      </c>
      <c r="B1104">
        <v>400501</v>
      </c>
      <c r="C1104">
        <v>1</v>
      </c>
      <c r="D1104" t="s">
        <v>713</v>
      </c>
      <c r="E1104">
        <v>20141128</v>
      </c>
      <c r="F1104">
        <v>1</v>
      </c>
      <c r="G1104" t="s">
        <v>472</v>
      </c>
      <c r="H1104">
        <v>1</v>
      </c>
      <c r="I1104" t="s">
        <v>710</v>
      </c>
      <c r="J1104">
        <v>0</v>
      </c>
      <c r="K1104">
        <v>0</v>
      </c>
      <c r="L1104">
        <v>6</v>
      </c>
      <c r="M1104" t="s">
        <v>593</v>
      </c>
      <c r="N1104" t="s">
        <v>594</v>
      </c>
      <c r="O1104" t="s">
        <v>595</v>
      </c>
      <c r="P1104">
        <v>2</v>
      </c>
      <c r="R1104">
        <v>0</v>
      </c>
      <c r="S1104">
        <v>0</v>
      </c>
      <c r="T1104">
        <v>0</v>
      </c>
      <c r="U1104">
        <v>0</v>
      </c>
      <c r="V1104">
        <v>0</v>
      </c>
      <c r="W1104">
        <v>0</v>
      </c>
      <c r="X1104">
        <v>0</v>
      </c>
      <c r="Y1104" t="s">
        <v>63</v>
      </c>
      <c r="Z1104">
        <v>2</v>
      </c>
      <c r="AA1104" t="s">
        <v>70</v>
      </c>
      <c r="AB1104" t="s">
        <v>477</v>
      </c>
      <c r="AC1104">
        <v>0.2</v>
      </c>
      <c r="AD1104" t="s">
        <v>478</v>
      </c>
      <c r="AE1104" t="s">
        <v>714</v>
      </c>
      <c r="AF1104">
        <v>0</v>
      </c>
      <c r="AG1104" t="s">
        <v>478</v>
      </c>
      <c r="AH1104" t="s">
        <v>94</v>
      </c>
      <c r="AI1104">
        <v>0.4</v>
      </c>
      <c r="AJ1104" t="s">
        <v>478</v>
      </c>
      <c r="AK1104" t="s">
        <v>148</v>
      </c>
      <c r="AL1104">
        <v>0.2</v>
      </c>
      <c r="AM1104" t="s">
        <v>478</v>
      </c>
      <c r="AN1104" t="s">
        <v>715</v>
      </c>
      <c r="AO1104">
        <v>0</v>
      </c>
      <c r="AP1104" t="s">
        <v>478</v>
      </c>
      <c r="AQ1104">
        <v>4</v>
      </c>
      <c r="AR1104" t="s">
        <v>530</v>
      </c>
      <c r="AS1104">
        <v>4</v>
      </c>
      <c r="AT1104" t="s">
        <v>531</v>
      </c>
      <c r="AU1104">
        <v>3</v>
      </c>
      <c r="AV1104" t="s">
        <v>484</v>
      </c>
      <c r="AW1104">
        <v>1</v>
      </c>
      <c r="AX1104" t="s">
        <v>482</v>
      </c>
      <c r="AY1104">
        <v>0</v>
      </c>
      <c r="BA1104">
        <v>0</v>
      </c>
      <c r="BC1104">
        <v>0</v>
      </c>
      <c r="BE1104">
        <v>0</v>
      </c>
      <c r="BF1104">
        <v>0</v>
      </c>
      <c r="BG1104">
        <v>0</v>
      </c>
      <c r="BH1104">
        <v>0</v>
      </c>
      <c r="BI1104">
        <v>0</v>
      </c>
      <c r="BJ1104">
        <v>60</v>
      </c>
      <c r="BK1104" t="s">
        <v>979</v>
      </c>
      <c r="BL1104" t="s">
        <v>596</v>
      </c>
      <c r="BM1104" t="s">
        <v>595</v>
      </c>
      <c r="BN1104" t="s">
        <v>758</v>
      </c>
      <c r="BO1104">
        <v>5</v>
      </c>
      <c r="BP1104">
        <v>0</v>
      </c>
      <c r="BQ1104">
        <v>1</v>
      </c>
      <c r="BR1104" t="s">
        <v>81</v>
      </c>
      <c r="BS1104">
        <v>50</v>
      </c>
      <c r="BT1104" t="s">
        <v>759</v>
      </c>
      <c r="BU1104">
        <v>500</v>
      </c>
      <c r="BV1104">
        <v>234</v>
      </c>
      <c r="BW1104">
        <v>3</v>
      </c>
    </row>
    <row r="1105" spans="1:75" x14ac:dyDescent="0.15">
      <c r="A1105">
        <v>3</v>
      </c>
      <c r="B1105">
        <v>400501</v>
      </c>
      <c r="C1105">
        <v>1</v>
      </c>
      <c r="D1105" t="s">
        <v>713</v>
      </c>
      <c r="E1105">
        <v>20141128</v>
      </c>
      <c r="F1105">
        <v>1</v>
      </c>
      <c r="G1105" t="s">
        <v>472</v>
      </c>
      <c r="H1105">
        <v>1</v>
      </c>
      <c r="I1105" t="s">
        <v>710</v>
      </c>
      <c r="J1105">
        <v>0</v>
      </c>
      <c r="K1105">
        <v>0</v>
      </c>
      <c r="L1105">
        <v>1</v>
      </c>
      <c r="M1105" t="s">
        <v>545</v>
      </c>
      <c r="N1105" t="s">
        <v>546</v>
      </c>
      <c r="O1105" t="s">
        <v>547</v>
      </c>
      <c r="P1105">
        <v>24</v>
      </c>
      <c r="R1105">
        <v>0</v>
      </c>
      <c r="S1105">
        <v>0</v>
      </c>
      <c r="T1105">
        <v>0</v>
      </c>
      <c r="U1105">
        <v>0</v>
      </c>
      <c r="V1105">
        <v>0</v>
      </c>
      <c r="W1105">
        <v>0</v>
      </c>
      <c r="X1105">
        <v>0</v>
      </c>
      <c r="Y1105" t="s">
        <v>63</v>
      </c>
      <c r="Z1105">
        <v>249</v>
      </c>
      <c r="AA1105" t="s">
        <v>70</v>
      </c>
      <c r="AB1105" t="s">
        <v>477</v>
      </c>
      <c r="AC1105">
        <v>4.3</v>
      </c>
      <c r="AD1105" t="s">
        <v>478</v>
      </c>
      <c r="AE1105" t="s">
        <v>714</v>
      </c>
      <c r="AF1105">
        <v>0.6</v>
      </c>
      <c r="AG1105" t="s">
        <v>478</v>
      </c>
      <c r="AH1105" t="s">
        <v>94</v>
      </c>
      <c r="AI1105">
        <v>54</v>
      </c>
      <c r="AJ1105" t="s">
        <v>478</v>
      </c>
      <c r="AK1105" t="s">
        <v>148</v>
      </c>
      <c r="AL1105">
        <v>0.4</v>
      </c>
      <c r="AM1105" t="s">
        <v>478</v>
      </c>
      <c r="AN1105" t="s">
        <v>715</v>
      </c>
      <c r="AO1105">
        <v>0</v>
      </c>
      <c r="AP1105" t="s">
        <v>478</v>
      </c>
      <c r="AQ1105">
        <v>1</v>
      </c>
      <c r="AR1105" t="s">
        <v>524</v>
      </c>
      <c r="AS1105">
        <v>14</v>
      </c>
      <c r="AT1105" t="s">
        <v>487</v>
      </c>
      <c r="AU1105">
        <v>6</v>
      </c>
      <c r="AV1105" t="s">
        <v>525</v>
      </c>
      <c r="AW1105">
        <v>1</v>
      </c>
      <c r="AX1105" t="s">
        <v>482</v>
      </c>
      <c r="AY1105">
        <v>0</v>
      </c>
      <c r="BA1105">
        <v>0</v>
      </c>
      <c r="BC1105">
        <v>0</v>
      </c>
      <c r="BE1105">
        <v>0</v>
      </c>
      <c r="BF1105">
        <v>0</v>
      </c>
      <c r="BG1105">
        <v>0</v>
      </c>
      <c r="BH1105">
        <v>0</v>
      </c>
      <c r="BI1105">
        <v>0</v>
      </c>
      <c r="BJ1105">
        <v>10</v>
      </c>
      <c r="BK1105" t="s">
        <v>782</v>
      </c>
      <c r="BL1105" t="s">
        <v>783</v>
      </c>
      <c r="BM1105" t="s">
        <v>547</v>
      </c>
      <c r="BN1105" t="s">
        <v>758</v>
      </c>
      <c r="BO1105">
        <v>70</v>
      </c>
      <c r="BP1105">
        <v>0</v>
      </c>
      <c r="BQ1105">
        <v>1</v>
      </c>
      <c r="BR1105" t="s">
        <v>81</v>
      </c>
      <c r="BS1105">
        <v>50</v>
      </c>
      <c r="BT1105" t="s">
        <v>759</v>
      </c>
      <c r="BU1105">
        <v>10000</v>
      </c>
      <c r="BV1105">
        <v>3387</v>
      </c>
      <c r="BW1105">
        <v>1</v>
      </c>
    </row>
    <row r="1106" spans="1:75" x14ac:dyDescent="0.15">
      <c r="A1106">
        <v>3</v>
      </c>
      <c r="B1106">
        <v>400501</v>
      </c>
      <c r="C1106">
        <v>1</v>
      </c>
      <c r="D1106" t="s">
        <v>713</v>
      </c>
      <c r="E1106">
        <v>20141128</v>
      </c>
      <c r="F1106">
        <v>1</v>
      </c>
      <c r="G1106" t="s">
        <v>472</v>
      </c>
      <c r="H1106">
        <v>1</v>
      </c>
      <c r="I1106" t="s">
        <v>710</v>
      </c>
      <c r="J1106">
        <v>0</v>
      </c>
      <c r="K1106">
        <v>0</v>
      </c>
      <c r="L1106">
        <v>1</v>
      </c>
      <c r="M1106" t="s">
        <v>551</v>
      </c>
      <c r="N1106" t="s">
        <v>552</v>
      </c>
      <c r="O1106" t="s">
        <v>553</v>
      </c>
      <c r="P1106">
        <v>3</v>
      </c>
      <c r="R1106">
        <v>0</v>
      </c>
      <c r="S1106">
        <v>0</v>
      </c>
      <c r="T1106">
        <v>0</v>
      </c>
      <c r="U1106">
        <v>0</v>
      </c>
      <c r="V1106">
        <v>0</v>
      </c>
      <c r="W1106">
        <v>0</v>
      </c>
      <c r="X1106">
        <v>0</v>
      </c>
      <c r="Y1106" t="s">
        <v>63</v>
      </c>
      <c r="Z1106">
        <v>22</v>
      </c>
      <c r="AA1106" t="s">
        <v>70</v>
      </c>
      <c r="AB1106" t="s">
        <v>477</v>
      </c>
      <c r="AC1106">
        <v>1.6</v>
      </c>
      <c r="AD1106" t="s">
        <v>478</v>
      </c>
      <c r="AE1106" t="s">
        <v>714</v>
      </c>
      <c r="AF1106">
        <v>0.7</v>
      </c>
      <c r="AG1106" t="s">
        <v>478</v>
      </c>
      <c r="AH1106" t="s">
        <v>94</v>
      </c>
      <c r="AI1106">
        <v>2.5</v>
      </c>
      <c r="AJ1106" t="s">
        <v>478</v>
      </c>
      <c r="AK1106" t="s">
        <v>148</v>
      </c>
      <c r="AL1106">
        <v>0.5</v>
      </c>
      <c r="AM1106" t="s">
        <v>478</v>
      </c>
      <c r="AN1106" t="s">
        <v>715</v>
      </c>
      <c r="AO1106">
        <v>1.6</v>
      </c>
      <c r="AP1106" t="s">
        <v>478</v>
      </c>
      <c r="AQ1106">
        <v>5</v>
      </c>
      <c r="AR1106" t="s">
        <v>528</v>
      </c>
      <c r="AS1106">
        <v>13</v>
      </c>
      <c r="AT1106" t="s">
        <v>529</v>
      </c>
      <c r="AU1106">
        <v>7</v>
      </c>
      <c r="AV1106" t="s">
        <v>487</v>
      </c>
      <c r="AW1106">
        <v>4</v>
      </c>
      <c r="AX1106" t="s">
        <v>487</v>
      </c>
      <c r="AY1106">
        <v>0</v>
      </c>
      <c r="BA1106">
        <v>0</v>
      </c>
      <c r="BC1106">
        <v>0</v>
      </c>
      <c r="BE1106">
        <v>0</v>
      </c>
      <c r="BF1106">
        <v>0</v>
      </c>
      <c r="BG1106">
        <v>0</v>
      </c>
      <c r="BH1106">
        <v>0</v>
      </c>
      <c r="BI1106">
        <v>0</v>
      </c>
      <c r="BJ1106">
        <v>46</v>
      </c>
      <c r="BK1106" t="s">
        <v>820</v>
      </c>
      <c r="BL1106" t="s">
        <v>821</v>
      </c>
      <c r="BM1106" t="s">
        <v>553</v>
      </c>
      <c r="BN1106" t="s">
        <v>758</v>
      </c>
      <c r="BO1106">
        <v>12</v>
      </c>
      <c r="BP1106">
        <v>0</v>
      </c>
      <c r="BQ1106">
        <v>1</v>
      </c>
      <c r="BR1106" t="s">
        <v>81</v>
      </c>
      <c r="BS1106">
        <v>50</v>
      </c>
      <c r="BT1106" t="s">
        <v>759</v>
      </c>
      <c r="BU1106">
        <v>1000</v>
      </c>
      <c r="BV1106">
        <v>255</v>
      </c>
      <c r="BW1106">
        <v>1</v>
      </c>
    </row>
    <row r="1107" spans="1:75" x14ac:dyDescent="0.15">
      <c r="A1107">
        <v>3</v>
      </c>
      <c r="B1107">
        <v>400501</v>
      </c>
      <c r="C1107">
        <v>1</v>
      </c>
      <c r="D1107" t="s">
        <v>713</v>
      </c>
      <c r="E1107">
        <v>20141128</v>
      </c>
      <c r="F1107">
        <v>1</v>
      </c>
      <c r="G1107" t="s">
        <v>472</v>
      </c>
      <c r="H1107">
        <v>1</v>
      </c>
      <c r="I1107" t="s">
        <v>710</v>
      </c>
      <c r="J1107">
        <v>0</v>
      </c>
      <c r="K1107">
        <v>0</v>
      </c>
      <c r="L1107">
        <v>2</v>
      </c>
      <c r="M1107" t="s">
        <v>786</v>
      </c>
      <c r="N1107" t="s">
        <v>787</v>
      </c>
      <c r="O1107" t="s">
        <v>788</v>
      </c>
      <c r="P1107">
        <v>1</v>
      </c>
      <c r="R1107">
        <v>0</v>
      </c>
      <c r="S1107">
        <v>0</v>
      </c>
      <c r="T1107">
        <v>0</v>
      </c>
      <c r="U1107">
        <v>0</v>
      </c>
      <c r="V1107">
        <v>0</v>
      </c>
      <c r="W1107">
        <v>0</v>
      </c>
      <c r="X1107">
        <v>0</v>
      </c>
      <c r="Y1107" t="s">
        <v>63</v>
      </c>
      <c r="Z1107">
        <v>2</v>
      </c>
      <c r="AA1107" t="s">
        <v>70</v>
      </c>
      <c r="AB1107" t="s">
        <v>477</v>
      </c>
      <c r="AC1107">
        <v>0.3</v>
      </c>
      <c r="AD1107" t="s">
        <v>478</v>
      </c>
      <c r="AE1107" t="s">
        <v>714</v>
      </c>
      <c r="AF1107">
        <v>0</v>
      </c>
      <c r="AG1107" t="s">
        <v>478</v>
      </c>
      <c r="AH1107" t="s">
        <v>94</v>
      </c>
      <c r="AI1107">
        <v>0.2</v>
      </c>
      <c r="AJ1107" t="s">
        <v>478</v>
      </c>
      <c r="AK1107" t="s">
        <v>148</v>
      </c>
      <c r="AL1107">
        <v>0</v>
      </c>
      <c r="AM1107" t="s">
        <v>478</v>
      </c>
      <c r="AN1107" t="s">
        <v>715</v>
      </c>
      <c r="AO1107">
        <v>0.5</v>
      </c>
      <c r="AP1107" t="s">
        <v>478</v>
      </c>
      <c r="AQ1107">
        <v>5</v>
      </c>
      <c r="AR1107" t="s">
        <v>528</v>
      </c>
      <c r="AS1107">
        <v>13</v>
      </c>
      <c r="AT1107" t="s">
        <v>529</v>
      </c>
      <c r="AU1107">
        <v>7</v>
      </c>
      <c r="AV1107" t="s">
        <v>487</v>
      </c>
      <c r="AW1107">
        <v>4</v>
      </c>
      <c r="AX1107" t="s">
        <v>487</v>
      </c>
      <c r="AY1107">
        <v>0</v>
      </c>
      <c r="BA1107">
        <v>0</v>
      </c>
      <c r="BC1107">
        <v>0</v>
      </c>
      <c r="BE1107">
        <v>0</v>
      </c>
      <c r="BF1107">
        <v>0</v>
      </c>
      <c r="BG1107">
        <v>0</v>
      </c>
      <c r="BH1107">
        <v>0</v>
      </c>
      <c r="BI1107">
        <v>0</v>
      </c>
      <c r="BJ1107">
        <v>179</v>
      </c>
      <c r="BK1107" t="s">
        <v>789</v>
      </c>
      <c r="BL1107" t="s">
        <v>790</v>
      </c>
      <c r="BM1107" t="s">
        <v>788</v>
      </c>
      <c r="BN1107" t="s">
        <v>758</v>
      </c>
      <c r="BO1107">
        <v>1</v>
      </c>
      <c r="BP1107">
        <v>0</v>
      </c>
      <c r="BQ1107">
        <v>1</v>
      </c>
      <c r="BR1107" t="s">
        <v>81</v>
      </c>
      <c r="BS1107">
        <v>50</v>
      </c>
      <c r="BT1107" t="s">
        <v>759</v>
      </c>
      <c r="BU1107">
        <v>1000</v>
      </c>
      <c r="BV1107">
        <v>539</v>
      </c>
      <c r="BW1107">
        <v>1</v>
      </c>
    </row>
    <row r="1108" spans="1:75" x14ac:dyDescent="0.15">
      <c r="A1108">
        <v>3</v>
      </c>
      <c r="B1108">
        <v>400501</v>
      </c>
      <c r="C1108">
        <v>1</v>
      </c>
      <c r="D1108" t="s">
        <v>713</v>
      </c>
      <c r="E1108">
        <v>20141128</v>
      </c>
      <c r="F1108">
        <v>1</v>
      </c>
      <c r="G1108" t="s">
        <v>472</v>
      </c>
      <c r="H1108">
        <v>1</v>
      </c>
      <c r="I1108" t="s">
        <v>710</v>
      </c>
      <c r="J1108">
        <v>0</v>
      </c>
      <c r="K1108">
        <v>0</v>
      </c>
      <c r="L1108">
        <v>3</v>
      </c>
      <c r="M1108" t="s">
        <v>939</v>
      </c>
      <c r="N1108" t="s">
        <v>940</v>
      </c>
      <c r="O1108" t="s">
        <v>941</v>
      </c>
      <c r="P1108">
        <v>2</v>
      </c>
      <c r="R1108">
        <v>0</v>
      </c>
      <c r="S1108">
        <v>0</v>
      </c>
      <c r="T1108">
        <v>0</v>
      </c>
      <c r="U1108">
        <v>0</v>
      </c>
      <c r="V1108">
        <v>0</v>
      </c>
      <c r="W1108">
        <v>0</v>
      </c>
      <c r="X1108">
        <v>0</v>
      </c>
      <c r="Y1108" t="s">
        <v>63</v>
      </c>
      <c r="Z1108">
        <v>6</v>
      </c>
      <c r="AA1108" t="s">
        <v>70</v>
      </c>
      <c r="AB1108" t="s">
        <v>477</v>
      </c>
      <c r="AC1108">
        <v>0.5</v>
      </c>
      <c r="AD1108" t="s">
        <v>478</v>
      </c>
      <c r="AE1108" t="s">
        <v>714</v>
      </c>
      <c r="AF1108">
        <v>0.3</v>
      </c>
      <c r="AG1108" t="s">
        <v>478</v>
      </c>
      <c r="AH1108" t="s">
        <v>94</v>
      </c>
      <c r="AI1108">
        <v>0.2</v>
      </c>
      <c r="AJ1108" t="s">
        <v>478</v>
      </c>
      <c r="AK1108" t="s">
        <v>148</v>
      </c>
      <c r="AL1108">
        <v>0</v>
      </c>
      <c r="AM1108" t="s">
        <v>478</v>
      </c>
      <c r="AN1108" t="s">
        <v>715</v>
      </c>
      <c r="AO1108">
        <v>0</v>
      </c>
      <c r="AP1108" t="s">
        <v>478</v>
      </c>
      <c r="AQ1108">
        <v>5</v>
      </c>
      <c r="AR1108" t="s">
        <v>528</v>
      </c>
      <c r="AS1108">
        <v>13</v>
      </c>
      <c r="AT1108" t="s">
        <v>529</v>
      </c>
      <c r="AU1108">
        <v>7</v>
      </c>
      <c r="AV1108" t="s">
        <v>487</v>
      </c>
      <c r="AW1108">
        <v>4</v>
      </c>
      <c r="AX1108" t="s">
        <v>487</v>
      </c>
      <c r="AY1108">
        <v>0</v>
      </c>
      <c r="BA1108">
        <v>0</v>
      </c>
      <c r="BC1108">
        <v>0</v>
      </c>
      <c r="BE1108">
        <v>0</v>
      </c>
      <c r="BF1108">
        <v>0</v>
      </c>
      <c r="BG1108">
        <v>0</v>
      </c>
      <c r="BH1108">
        <v>0</v>
      </c>
      <c r="BI1108">
        <v>0</v>
      </c>
      <c r="BJ1108">
        <v>41</v>
      </c>
      <c r="BK1108" t="s">
        <v>942</v>
      </c>
      <c r="BL1108" t="s">
        <v>943</v>
      </c>
      <c r="BM1108" t="s">
        <v>580</v>
      </c>
      <c r="BN1108" t="s">
        <v>758</v>
      </c>
      <c r="BO1108">
        <v>10</v>
      </c>
      <c r="BP1108">
        <v>0</v>
      </c>
      <c r="BQ1108">
        <v>1</v>
      </c>
      <c r="BR1108" t="s">
        <v>81</v>
      </c>
      <c r="BS1108">
        <v>50</v>
      </c>
      <c r="BT1108" t="s">
        <v>759</v>
      </c>
      <c r="BU1108">
        <v>400</v>
      </c>
      <c r="BV1108">
        <v>65</v>
      </c>
      <c r="BW1108">
        <v>2</v>
      </c>
    </row>
    <row r="1109" spans="1:75" x14ac:dyDescent="0.15">
      <c r="A1109">
        <v>3</v>
      </c>
      <c r="B1109">
        <v>400501</v>
      </c>
      <c r="C1109">
        <v>1</v>
      </c>
      <c r="D1109" t="s">
        <v>713</v>
      </c>
      <c r="E1109">
        <v>20141128</v>
      </c>
      <c r="F1109">
        <v>1</v>
      </c>
      <c r="G1109" t="s">
        <v>472</v>
      </c>
      <c r="H1109">
        <v>1</v>
      </c>
      <c r="I1109" t="s">
        <v>710</v>
      </c>
      <c r="J1109">
        <v>0</v>
      </c>
      <c r="K1109">
        <v>0</v>
      </c>
      <c r="L1109">
        <v>4</v>
      </c>
      <c r="M1109" t="s">
        <v>581</v>
      </c>
      <c r="N1109" t="s">
        <v>582</v>
      </c>
      <c r="O1109" t="s">
        <v>550</v>
      </c>
      <c r="P1109">
        <v>4</v>
      </c>
      <c r="R1109">
        <v>0</v>
      </c>
      <c r="S1109">
        <v>0</v>
      </c>
      <c r="T1109">
        <v>0</v>
      </c>
      <c r="U1109">
        <v>0</v>
      </c>
      <c r="V1109">
        <v>0</v>
      </c>
      <c r="W1109">
        <v>0</v>
      </c>
      <c r="X1109">
        <v>0</v>
      </c>
      <c r="Y1109" t="s">
        <v>63</v>
      </c>
      <c r="Z1109">
        <v>1</v>
      </c>
      <c r="AA1109" t="s">
        <v>70</v>
      </c>
      <c r="AB1109" t="s">
        <v>477</v>
      </c>
      <c r="AC1109">
        <v>0</v>
      </c>
      <c r="AD1109" t="s">
        <v>478</v>
      </c>
      <c r="AE1109" t="s">
        <v>714</v>
      </c>
      <c r="AF1109">
        <v>0</v>
      </c>
      <c r="AG1109" t="s">
        <v>478</v>
      </c>
      <c r="AH1109" t="s">
        <v>94</v>
      </c>
      <c r="AI1109">
        <v>0.4</v>
      </c>
      <c r="AJ1109" t="s">
        <v>478</v>
      </c>
      <c r="AK1109" t="s">
        <v>148</v>
      </c>
      <c r="AL1109">
        <v>0.1</v>
      </c>
      <c r="AM1109" t="s">
        <v>478</v>
      </c>
      <c r="AN1109" t="s">
        <v>715</v>
      </c>
      <c r="AO1109">
        <v>0</v>
      </c>
      <c r="AP1109" t="s">
        <v>478</v>
      </c>
      <c r="AQ1109">
        <v>5</v>
      </c>
      <c r="AR1109" t="s">
        <v>528</v>
      </c>
      <c r="AS1109">
        <v>13</v>
      </c>
      <c r="AT1109" t="s">
        <v>529</v>
      </c>
      <c r="AU1109">
        <v>7</v>
      </c>
      <c r="AV1109" t="s">
        <v>487</v>
      </c>
      <c r="AW1109">
        <v>4</v>
      </c>
      <c r="AX1109" t="s">
        <v>487</v>
      </c>
      <c r="AY1109">
        <v>0</v>
      </c>
      <c r="BA1109">
        <v>0</v>
      </c>
      <c r="BC1109">
        <v>0</v>
      </c>
      <c r="BE1109">
        <v>0</v>
      </c>
      <c r="BF1109">
        <v>0</v>
      </c>
      <c r="BG1109">
        <v>0</v>
      </c>
      <c r="BH1109">
        <v>0</v>
      </c>
      <c r="BI1109">
        <v>0</v>
      </c>
      <c r="BJ1109">
        <v>61</v>
      </c>
      <c r="BK1109" t="s">
        <v>966</v>
      </c>
      <c r="BL1109" t="s">
        <v>967</v>
      </c>
      <c r="BM1109" t="s">
        <v>550</v>
      </c>
      <c r="BN1109" t="s">
        <v>758</v>
      </c>
      <c r="BO1109">
        <v>5</v>
      </c>
      <c r="BP1109">
        <v>0</v>
      </c>
      <c r="BQ1109">
        <v>1</v>
      </c>
      <c r="BR1109" t="s">
        <v>81</v>
      </c>
      <c r="BS1109">
        <v>50</v>
      </c>
      <c r="BT1109" t="s">
        <v>759</v>
      </c>
      <c r="BU1109">
        <v>300</v>
      </c>
      <c r="BV1109">
        <v>216</v>
      </c>
      <c r="BW1109">
        <v>2</v>
      </c>
    </row>
    <row r="1110" spans="1:75" x14ac:dyDescent="0.15">
      <c r="A1110">
        <v>3</v>
      </c>
      <c r="B1110">
        <v>400501</v>
      </c>
      <c r="C1110">
        <v>1</v>
      </c>
      <c r="D1110" t="s">
        <v>713</v>
      </c>
      <c r="E1110">
        <v>20141128</v>
      </c>
      <c r="F1110">
        <v>1</v>
      </c>
      <c r="G1110" t="s">
        <v>472</v>
      </c>
      <c r="H1110">
        <v>1</v>
      </c>
      <c r="I1110" t="s">
        <v>710</v>
      </c>
      <c r="J1110">
        <v>0</v>
      </c>
      <c r="K1110">
        <v>0</v>
      </c>
      <c r="L1110">
        <v>5</v>
      </c>
      <c r="M1110" t="s">
        <v>652</v>
      </c>
      <c r="N1110" t="s">
        <v>653</v>
      </c>
      <c r="O1110" t="s">
        <v>654</v>
      </c>
      <c r="P1110">
        <v>0</v>
      </c>
      <c r="R1110">
        <v>0</v>
      </c>
      <c r="S1110">
        <v>0</v>
      </c>
      <c r="T1110">
        <v>0</v>
      </c>
      <c r="U1110">
        <v>0</v>
      </c>
      <c r="V1110">
        <v>0</v>
      </c>
      <c r="W1110">
        <v>0</v>
      </c>
      <c r="X1110">
        <v>0</v>
      </c>
      <c r="Y1110" t="s">
        <v>63</v>
      </c>
      <c r="Z1110">
        <v>0</v>
      </c>
      <c r="AA1110" t="s">
        <v>70</v>
      </c>
      <c r="AB1110" t="s">
        <v>477</v>
      </c>
      <c r="AC1110">
        <v>0</v>
      </c>
      <c r="AD1110" t="s">
        <v>478</v>
      </c>
      <c r="AE1110" t="s">
        <v>714</v>
      </c>
      <c r="AF1110">
        <v>0</v>
      </c>
      <c r="AG1110" t="s">
        <v>478</v>
      </c>
      <c r="AH1110" t="s">
        <v>94</v>
      </c>
      <c r="AI1110">
        <v>0</v>
      </c>
      <c r="AJ1110" t="s">
        <v>478</v>
      </c>
      <c r="AK1110" t="s">
        <v>148</v>
      </c>
      <c r="AL1110">
        <v>0</v>
      </c>
      <c r="AM1110" t="s">
        <v>478</v>
      </c>
      <c r="AN1110" t="s">
        <v>715</v>
      </c>
      <c r="AO1110">
        <v>0</v>
      </c>
      <c r="AP1110" t="s">
        <v>478</v>
      </c>
      <c r="AQ1110">
        <v>5</v>
      </c>
      <c r="AR1110" t="s">
        <v>528</v>
      </c>
      <c r="AS1110">
        <v>13</v>
      </c>
      <c r="AT1110" t="s">
        <v>529</v>
      </c>
      <c r="AU1110">
        <v>7</v>
      </c>
      <c r="AV1110" t="s">
        <v>487</v>
      </c>
      <c r="AW1110">
        <v>4</v>
      </c>
      <c r="AX1110" t="s">
        <v>487</v>
      </c>
      <c r="AY1110">
        <v>0</v>
      </c>
      <c r="BA1110">
        <v>0</v>
      </c>
      <c r="BC1110">
        <v>0</v>
      </c>
      <c r="BE1110">
        <v>0</v>
      </c>
      <c r="BF1110">
        <v>0</v>
      </c>
      <c r="BG1110">
        <v>0</v>
      </c>
      <c r="BH1110">
        <v>0</v>
      </c>
      <c r="BI1110">
        <v>0</v>
      </c>
      <c r="BJ1110">
        <v>999</v>
      </c>
      <c r="BN1110" t="s">
        <v>487</v>
      </c>
      <c r="BO1110">
        <v>180</v>
      </c>
      <c r="BP1110">
        <v>0</v>
      </c>
      <c r="BQ1110">
        <v>1</v>
      </c>
      <c r="BR1110" t="s">
        <v>81</v>
      </c>
      <c r="BS1110">
        <v>99</v>
      </c>
      <c r="BT1110" t="s">
        <v>655</v>
      </c>
      <c r="BU1110">
        <v>999000</v>
      </c>
      <c r="BV1110">
        <v>1</v>
      </c>
      <c r="BW1110">
        <v>1</v>
      </c>
    </row>
    <row r="1111" spans="1:75" x14ac:dyDescent="0.15">
      <c r="A1111">
        <v>3</v>
      </c>
      <c r="B1111">
        <v>400501</v>
      </c>
      <c r="C1111">
        <v>1</v>
      </c>
      <c r="D1111" t="s">
        <v>713</v>
      </c>
      <c r="E1111">
        <v>20141128</v>
      </c>
      <c r="F1111">
        <v>1</v>
      </c>
      <c r="G1111" t="s">
        <v>472</v>
      </c>
      <c r="H1111">
        <v>1</v>
      </c>
      <c r="I1111" t="s">
        <v>710</v>
      </c>
      <c r="J1111">
        <v>0</v>
      </c>
      <c r="K1111">
        <v>0</v>
      </c>
      <c r="L1111">
        <v>1</v>
      </c>
      <c r="M1111" t="s">
        <v>1571</v>
      </c>
      <c r="N1111" t="s">
        <v>1572</v>
      </c>
      <c r="O1111" t="s">
        <v>686</v>
      </c>
      <c r="P1111">
        <v>160</v>
      </c>
      <c r="R1111">
        <v>0</v>
      </c>
      <c r="S1111">
        <v>0</v>
      </c>
      <c r="T1111">
        <v>0</v>
      </c>
      <c r="U1111">
        <v>0</v>
      </c>
      <c r="V1111">
        <v>0</v>
      </c>
      <c r="W1111">
        <v>0</v>
      </c>
      <c r="X1111">
        <v>0</v>
      </c>
      <c r="Y1111" t="s">
        <v>63</v>
      </c>
      <c r="Z1111">
        <v>202</v>
      </c>
      <c r="AA1111" t="s">
        <v>70</v>
      </c>
      <c r="AB1111" t="s">
        <v>477</v>
      </c>
      <c r="AC1111">
        <v>20.7</v>
      </c>
      <c r="AD1111" t="s">
        <v>478</v>
      </c>
      <c r="AE1111" t="s">
        <v>714</v>
      </c>
      <c r="AF1111">
        <v>12.1</v>
      </c>
      <c r="AG1111" t="s">
        <v>478</v>
      </c>
      <c r="AH1111" t="s">
        <v>94</v>
      </c>
      <c r="AI1111">
        <v>0.3</v>
      </c>
      <c r="AJ1111" t="s">
        <v>478</v>
      </c>
      <c r="AK1111" t="s">
        <v>148</v>
      </c>
      <c r="AL1111">
        <v>0</v>
      </c>
      <c r="AM1111" t="s">
        <v>478</v>
      </c>
      <c r="AN1111" t="s">
        <v>715</v>
      </c>
      <c r="AO1111">
        <v>0.4</v>
      </c>
      <c r="AP1111" t="s">
        <v>478</v>
      </c>
      <c r="AQ1111">
        <v>2</v>
      </c>
      <c r="AR1111" t="s">
        <v>479</v>
      </c>
      <c r="AS1111">
        <v>4</v>
      </c>
      <c r="AT1111" t="s">
        <v>531</v>
      </c>
      <c r="AU1111">
        <v>2</v>
      </c>
      <c r="AV1111" t="s">
        <v>481</v>
      </c>
      <c r="AW1111">
        <v>1</v>
      </c>
      <c r="AX1111" t="s">
        <v>482</v>
      </c>
      <c r="AY1111">
        <v>0</v>
      </c>
      <c r="BA1111">
        <v>0</v>
      </c>
      <c r="BC1111">
        <v>0</v>
      </c>
      <c r="BE1111">
        <v>0</v>
      </c>
      <c r="BF1111">
        <v>1</v>
      </c>
      <c r="BG1111">
        <v>0</v>
      </c>
      <c r="BH1111">
        <v>0</v>
      </c>
      <c r="BI1111">
        <v>0</v>
      </c>
      <c r="BJ1111">
        <v>100</v>
      </c>
      <c r="BK1111" t="s">
        <v>1573</v>
      </c>
      <c r="BL1111" t="s">
        <v>1574</v>
      </c>
      <c r="BM1111" t="s">
        <v>686</v>
      </c>
      <c r="BN1111" t="s">
        <v>758</v>
      </c>
      <c r="BO1111">
        <v>100</v>
      </c>
      <c r="BP1111">
        <v>1000</v>
      </c>
      <c r="BQ1111">
        <v>6</v>
      </c>
      <c r="BR1111" t="s">
        <v>489</v>
      </c>
      <c r="BS1111">
        <v>50</v>
      </c>
      <c r="BT1111" t="s">
        <v>759</v>
      </c>
      <c r="BU1111">
        <v>100</v>
      </c>
      <c r="BV1111">
        <v>160</v>
      </c>
      <c r="BW1111">
        <v>3</v>
      </c>
    </row>
    <row r="1112" spans="1:75" x14ac:dyDescent="0.15">
      <c r="A1112">
        <v>3</v>
      </c>
      <c r="B1112">
        <v>400501</v>
      </c>
      <c r="C1112">
        <v>1</v>
      </c>
      <c r="D1112" t="s">
        <v>713</v>
      </c>
      <c r="E1112">
        <v>20141128</v>
      </c>
      <c r="F1112">
        <v>1</v>
      </c>
      <c r="G1112" t="s">
        <v>472</v>
      </c>
      <c r="H1112">
        <v>1</v>
      </c>
      <c r="I1112" t="s">
        <v>710</v>
      </c>
      <c r="J1112">
        <v>0</v>
      </c>
      <c r="K1112">
        <v>0</v>
      </c>
      <c r="L1112">
        <v>2</v>
      </c>
      <c r="M1112" t="s">
        <v>822</v>
      </c>
      <c r="N1112" t="s">
        <v>823</v>
      </c>
      <c r="O1112" t="s">
        <v>568</v>
      </c>
      <c r="P1112">
        <v>1</v>
      </c>
      <c r="R1112">
        <v>0</v>
      </c>
      <c r="S1112">
        <v>0</v>
      </c>
      <c r="T1112">
        <v>0</v>
      </c>
      <c r="U1112">
        <v>0</v>
      </c>
      <c r="V1112">
        <v>0</v>
      </c>
      <c r="W1112">
        <v>0</v>
      </c>
      <c r="X1112">
        <v>0</v>
      </c>
      <c r="Y1112" t="s">
        <v>63</v>
      </c>
      <c r="Z1112">
        <v>3</v>
      </c>
      <c r="AA1112" t="s">
        <v>70</v>
      </c>
      <c r="AB1112" t="s">
        <v>477</v>
      </c>
      <c r="AC1112">
        <v>0</v>
      </c>
      <c r="AD1112" t="s">
        <v>478</v>
      </c>
      <c r="AE1112" t="s">
        <v>714</v>
      </c>
      <c r="AF1112">
        <v>0</v>
      </c>
      <c r="AG1112" t="s">
        <v>478</v>
      </c>
      <c r="AH1112" t="s">
        <v>94</v>
      </c>
      <c r="AI1112">
        <v>0.2</v>
      </c>
      <c r="AJ1112" t="s">
        <v>478</v>
      </c>
      <c r="AK1112" t="s">
        <v>148</v>
      </c>
      <c r="AL1112">
        <v>0</v>
      </c>
      <c r="AM1112" t="s">
        <v>478</v>
      </c>
      <c r="AN1112" t="s">
        <v>715</v>
      </c>
      <c r="AO1112">
        <v>0</v>
      </c>
      <c r="AP1112" t="s">
        <v>478</v>
      </c>
      <c r="AQ1112">
        <v>2</v>
      </c>
      <c r="AR1112" t="s">
        <v>479</v>
      </c>
      <c r="AS1112">
        <v>4</v>
      </c>
      <c r="AT1112" t="s">
        <v>531</v>
      </c>
      <c r="AU1112">
        <v>2</v>
      </c>
      <c r="AV1112" t="s">
        <v>481</v>
      </c>
      <c r="AW1112">
        <v>1</v>
      </c>
      <c r="AX1112" t="s">
        <v>482</v>
      </c>
      <c r="AY1112">
        <v>0</v>
      </c>
      <c r="BA1112">
        <v>0</v>
      </c>
      <c r="BC1112">
        <v>0</v>
      </c>
      <c r="BE1112">
        <v>0</v>
      </c>
      <c r="BF1112">
        <v>1</v>
      </c>
      <c r="BG1112">
        <v>0</v>
      </c>
      <c r="BH1112">
        <v>0</v>
      </c>
      <c r="BI1112">
        <v>0</v>
      </c>
      <c r="BJ1112">
        <v>179</v>
      </c>
      <c r="BK1112" t="s">
        <v>824</v>
      </c>
      <c r="BL1112" t="s">
        <v>825</v>
      </c>
      <c r="BM1112" t="s">
        <v>568</v>
      </c>
      <c r="BN1112" t="s">
        <v>758</v>
      </c>
      <c r="BO1112">
        <v>3</v>
      </c>
      <c r="BP1112">
        <v>0</v>
      </c>
      <c r="BQ1112">
        <v>1</v>
      </c>
      <c r="BR1112" t="s">
        <v>81</v>
      </c>
      <c r="BS1112">
        <v>50</v>
      </c>
      <c r="BT1112" t="s">
        <v>759</v>
      </c>
      <c r="BU1112">
        <v>1800</v>
      </c>
      <c r="BV1112">
        <v>550</v>
      </c>
      <c r="BW1112">
        <v>1</v>
      </c>
    </row>
    <row r="1113" spans="1:75" x14ac:dyDescent="0.15">
      <c r="A1113">
        <v>3</v>
      </c>
      <c r="B1113">
        <v>400501</v>
      </c>
      <c r="C1113">
        <v>1</v>
      </c>
      <c r="D1113" t="s">
        <v>713</v>
      </c>
      <c r="E1113">
        <v>20141128</v>
      </c>
      <c r="F1113">
        <v>1</v>
      </c>
      <c r="G1113" t="s">
        <v>472</v>
      </c>
      <c r="H1113">
        <v>1</v>
      </c>
      <c r="I1113" t="s">
        <v>710</v>
      </c>
      <c r="J1113">
        <v>0</v>
      </c>
      <c r="K1113">
        <v>0</v>
      </c>
      <c r="L1113">
        <v>3</v>
      </c>
      <c r="M1113" t="s">
        <v>599</v>
      </c>
      <c r="N1113" t="s">
        <v>600</v>
      </c>
      <c r="O1113" t="s">
        <v>490</v>
      </c>
      <c r="P1113">
        <v>5</v>
      </c>
      <c r="R1113">
        <v>0</v>
      </c>
      <c r="S1113">
        <v>0</v>
      </c>
      <c r="T1113">
        <v>0</v>
      </c>
      <c r="U1113">
        <v>0</v>
      </c>
      <c r="V1113">
        <v>0</v>
      </c>
      <c r="W1113">
        <v>0</v>
      </c>
      <c r="X1113">
        <v>0</v>
      </c>
      <c r="Y1113" t="s">
        <v>63</v>
      </c>
      <c r="Z1113">
        <v>2</v>
      </c>
      <c r="AA1113" t="s">
        <v>70</v>
      </c>
      <c r="AB1113" t="s">
        <v>477</v>
      </c>
      <c r="AC1113">
        <v>0</v>
      </c>
      <c r="AD1113" t="s">
        <v>478</v>
      </c>
      <c r="AE1113" t="s">
        <v>714</v>
      </c>
      <c r="AF1113">
        <v>0</v>
      </c>
      <c r="AG1113" t="s">
        <v>478</v>
      </c>
      <c r="AH1113" t="s">
        <v>94</v>
      </c>
      <c r="AI1113">
        <v>0.3</v>
      </c>
      <c r="AJ1113" t="s">
        <v>478</v>
      </c>
      <c r="AK1113" t="s">
        <v>148</v>
      </c>
      <c r="AL1113">
        <v>0.1</v>
      </c>
      <c r="AM1113" t="s">
        <v>478</v>
      </c>
      <c r="AN1113" t="s">
        <v>715</v>
      </c>
      <c r="AO1113">
        <v>0</v>
      </c>
      <c r="AP1113" t="s">
        <v>478</v>
      </c>
      <c r="AQ1113">
        <v>2</v>
      </c>
      <c r="AR1113" t="s">
        <v>479</v>
      </c>
      <c r="AS1113">
        <v>4</v>
      </c>
      <c r="AT1113" t="s">
        <v>531</v>
      </c>
      <c r="AU1113">
        <v>2</v>
      </c>
      <c r="AV1113" t="s">
        <v>481</v>
      </c>
      <c r="AW1113">
        <v>1</v>
      </c>
      <c r="AX1113" t="s">
        <v>482</v>
      </c>
      <c r="AY1113">
        <v>0</v>
      </c>
      <c r="BA1113">
        <v>0</v>
      </c>
      <c r="BC1113">
        <v>0</v>
      </c>
      <c r="BE1113">
        <v>0</v>
      </c>
      <c r="BF1113">
        <v>1</v>
      </c>
      <c r="BG1113">
        <v>0</v>
      </c>
      <c r="BH1113">
        <v>0</v>
      </c>
      <c r="BI1113">
        <v>0</v>
      </c>
      <c r="BJ1113">
        <v>61</v>
      </c>
      <c r="BK1113" t="s">
        <v>601</v>
      </c>
      <c r="BL1113" t="s">
        <v>838</v>
      </c>
      <c r="BM1113" t="s">
        <v>490</v>
      </c>
      <c r="BN1113" t="s">
        <v>758</v>
      </c>
      <c r="BO1113">
        <v>5</v>
      </c>
      <c r="BP1113">
        <v>0</v>
      </c>
      <c r="BQ1113">
        <v>1</v>
      </c>
      <c r="BR1113" t="s">
        <v>81</v>
      </c>
      <c r="BS1113">
        <v>50</v>
      </c>
      <c r="BT1113" t="s">
        <v>759</v>
      </c>
      <c r="BU1113">
        <v>100</v>
      </c>
      <c r="BV1113">
        <v>77</v>
      </c>
      <c r="BW1113">
        <v>2</v>
      </c>
    </row>
    <row r="1114" spans="1:75" x14ac:dyDescent="0.15">
      <c r="A1114">
        <v>3</v>
      </c>
      <c r="B1114">
        <v>400501</v>
      </c>
      <c r="C1114">
        <v>1</v>
      </c>
      <c r="D1114" t="s">
        <v>713</v>
      </c>
      <c r="E1114">
        <v>20141128</v>
      </c>
      <c r="F1114">
        <v>1</v>
      </c>
      <c r="G1114" t="s">
        <v>472</v>
      </c>
      <c r="H1114">
        <v>1</v>
      </c>
      <c r="I1114" t="s">
        <v>710</v>
      </c>
      <c r="J1114">
        <v>0</v>
      </c>
      <c r="K1114">
        <v>0</v>
      </c>
      <c r="L1114">
        <v>4</v>
      </c>
      <c r="M1114" t="s">
        <v>558</v>
      </c>
      <c r="N1114" t="s">
        <v>559</v>
      </c>
      <c r="O1114" t="s">
        <v>560</v>
      </c>
      <c r="P1114">
        <v>1</v>
      </c>
      <c r="R1114">
        <v>0</v>
      </c>
      <c r="S1114">
        <v>0</v>
      </c>
      <c r="T1114">
        <v>0</v>
      </c>
      <c r="U1114">
        <v>0</v>
      </c>
      <c r="V1114">
        <v>0</v>
      </c>
      <c r="W1114">
        <v>0</v>
      </c>
      <c r="X1114">
        <v>0</v>
      </c>
      <c r="Y1114" t="s">
        <v>63</v>
      </c>
      <c r="Z1114">
        <v>12</v>
      </c>
      <c r="AA1114" t="s">
        <v>70</v>
      </c>
      <c r="AB1114" t="s">
        <v>477</v>
      </c>
      <c r="AC1114">
        <v>0</v>
      </c>
      <c r="AD1114" t="s">
        <v>478</v>
      </c>
      <c r="AE1114" t="s">
        <v>714</v>
      </c>
      <c r="AF1114">
        <v>0</v>
      </c>
      <c r="AG1114" t="s">
        <v>478</v>
      </c>
      <c r="AH1114" t="s">
        <v>94</v>
      </c>
      <c r="AI1114">
        <v>3</v>
      </c>
      <c r="AJ1114" t="s">
        <v>478</v>
      </c>
      <c r="AK1114" t="s">
        <v>148</v>
      </c>
      <c r="AL1114">
        <v>0</v>
      </c>
      <c r="AM1114" t="s">
        <v>478</v>
      </c>
      <c r="AN1114" t="s">
        <v>715</v>
      </c>
      <c r="AO1114">
        <v>0</v>
      </c>
      <c r="AP1114" t="s">
        <v>478</v>
      </c>
      <c r="AQ1114">
        <v>2</v>
      </c>
      <c r="AR1114" t="s">
        <v>479</v>
      </c>
      <c r="AS1114">
        <v>4</v>
      </c>
      <c r="AT1114" t="s">
        <v>531</v>
      </c>
      <c r="AU1114">
        <v>2</v>
      </c>
      <c r="AV1114" t="s">
        <v>481</v>
      </c>
      <c r="AW1114">
        <v>1</v>
      </c>
      <c r="AX1114" t="s">
        <v>482</v>
      </c>
      <c r="AY1114">
        <v>0</v>
      </c>
      <c r="BA1114">
        <v>0</v>
      </c>
      <c r="BC1114">
        <v>0</v>
      </c>
      <c r="BE1114">
        <v>0</v>
      </c>
      <c r="BF1114">
        <v>1</v>
      </c>
      <c r="BG1114">
        <v>0</v>
      </c>
      <c r="BH1114">
        <v>0</v>
      </c>
      <c r="BI1114">
        <v>0</v>
      </c>
      <c r="BJ1114">
        <v>30</v>
      </c>
      <c r="BK1114" t="s">
        <v>831</v>
      </c>
      <c r="BL1114" t="s">
        <v>832</v>
      </c>
      <c r="BM1114" t="s">
        <v>560</v>
      </c>
      <c r="BN1114" t="s">
        <v>758</v>
      </c>
      <c r="BO1114">
        <v>3</v>
      </c>
      <c r="BP1114">
        <v>0</v>
      </c>
      <c r="BQ1114">
        <v>1</v>
      </c>
      <c r="BR1114" t="s">
        <v>81</v>
      </c>
      <c r="BS1114">
        <v>50</v>
      </c>
      <c r="BT1114" t="s">
        <v>759</v>
      </c>
      <c r="BU1114">
        <v>1000</v>
      </c>
      <c r="BV1114">
        <v>220</v>
      </c>
      <c r="BW1114">
        <v>1</v>
      </c>
    </row>
    <row r="1115" spans="1:75" x14ac:dyDescent="0.15">
      <c r="A1115">
        <v>3</v>
      </c>
      <c r="B1115">
        <v>400501</v>
      </c>
      <c r="C1115">
        <v>1</v>
      </c>
      <c r="D1115" t="s">
        <v>713</v>
      </c>
      <c r="E1115">
        <v>20141128</v>
      </c>
      <c r="F1115">
        <v>1</v>
      </c>
      <c r="G1115" t="s">
        <v>472</v>
      </c>
      <c r="H1115">
        <v>1</v>
      </c>
      <c r="I1115" t="s">
        <v>710</v>
      </c>
      <c r="J1115">
        <v>0</v>
      </c>
      <c r="K1115">
        <v>0</v>
      </c>
      <c r="L1115">
        <v>5</v>
      </c>
      <c r="M1115" t="s">
        <v>510</v>
      </c>
      <c r="N1115" t="s">
        <v>511</v>
      </c>
      <c r="O1115" t="s">
        <v>512</v>
      </c>
      <c r="P1115">
        <v>1</v>
      </c>
      <c r="R1115">
        <v>0</v>
      </c>
      <c r="S1115">
        <v>0</v>
      </c>
      <c r="T1115">
        <v>0</v>
      </c>
      <c r="U1115">
        <v>0</v>
      </c>
      <c r="V1115">
        <v>0</v>
      </c>
      <c r="W1115">
        <v>0</v>
      </c>
      <c r="X1115">
        <v>0</v>
      </c>
      <c r="Y1115" t="s">
        <v>63</v>
      </c>
      <c r="Z1115">
        <v>6</v>
      </c>
      <c r="AA1115" t="s">
        <v>70</v>
      </c>
      <c r="AB1115" t="s">
        <v>477</v>
      </c>
      <c r="AC1115">
        <v>0.6</v>
      </c>
      <c r="AD1115" t="s">
        <v>478</v>
      </c>
      <c r="AE1115" t="s">
        <v>714</v>
      </c>
      <c r="AF1115">
        <v>0</v>
      </c>
      <c r="AG1115" t="s">
        <v>478</v>
      </c>
      <c r="AH1115" t="s">
        <v>94</v>
      </c>
      <c r="AI1115">
        <v>0.8</v>
      </c>
      <c r="AJ1115" t="s">
        <v>478</v>
      </c>
      <c r="AK1115" t="s">
        <v>148</v>
      </c>
      <c r="AL1115">
        <v>0</v>
      </c>
      <c r="AM1115" t="s">
        <v>478</v>
      </c>
      <c r="AN1115" t="s">
        <v>715</v>
      </c>
      <c r="AO1115">
        <v>1.2</v>
      </c>
      <c r="AP1115" t="s">
        <v>478</v>
      </c>
      <c r="AQ1115">
        <v>2</v>
      </c>
      <c r="AR1115" t="s">
        <v>479</v>
      </c>
      <c r="AS1115">
        <v>4</v>
      </c>
      <c r="AT1115" t="s">
        <v>531</v>
      </c>
      <c r="AU1115">
        <v>2</v>
      </c>
      <c r="AV1115" t="s">
        <v>481</v>
      </c>
      <c r="AW1115">
        <v>1</v>
      </c>
      <c r="AX1115" t="s">
        <v>482</v>
      </c>
      <c r="AY1115">
        <v>0</v>
      </c>
      <c r="BA1115">
        <v>0</v>
      </c>
      <c r="BC1115">
        <v>0</v>
      </c>
      <c r="BE1115">
        <v>0</v>
      </c>
      <c r="BF1115">
        <v>1</v>
      </c>
      <c r="BG1115">
        <v>0</v>
      </c>
      <c r="BH1115">
        <v>0</v>
      </c>
      <c r="BI1115">
        <v>0</v>
      </c>
      <c r="BJ1115">
        <v>171</v>
      </c>
      <c r="BK1115" t="s">
        <v>833</v>
      </c>
      <c r="BL1115" t="s">
        <v>834</v>
      </c>
      <c r="BM1115" t="s">
        <v>512</v>
      </c>
      <c r="BN1115" t="s">
        <v>758</v>
      </c>
      <c r="BO1115">
        <v>8</v>
      </c>
      <c r="BP1115">
        <v>0</v>
      </c>
      <c r="BQ1115">
        <v>1</v>
      </c>
      <c r="BR1115" t="s">
        <v>81</v>
      </c>
      <c r="BS1115">
        <v>50</v>
      </c>
      <c r="BT1115" t="s">
        <v>759</v>
      </c>
      <c r="BU1115">
        <v>1800</v>
      </c>
      <c r="BV1115">
        <v>333</v>
      </c>
      <c r="BW1115">
        <v>1</v>
      </c>
    </row>
    <row r="1116" spans="1:75" x14ac:dyDescent="0.15">
      <c r="A1116">
        <v>3</v>
      </c>
      <c r="B1116">
        <v>400501</v>
      </c>
      <c r="C1116">
        <v>1</v>
      </c>
      <c r="D1116" t="s">
        <v>713</v>
      </c>
      <c r="E1116">
        <v>20141128</v>
      </c>
      <c r="F1116">
        <v>1</v>
      </c>
      <c r="G1116" t="s">
        <v>472</v>
      </c>
      <c r="H1116">
        <v>1</v>
      </c>
      <c r="I1116" t="s">
        <v>710</v>
      </c>
      <c r="J1116">
        <v>0</v>
      </c>
      <c r="K1116">
        <v>0</v>
      </c>
      <c r="L1116">
        <v>6</v>
      </c>
      <c r="M1116" t="s">
        <v>822</v>
      </c>
      <c r="N1116" t="s">
        <v>823</v>
      </c>
      <c r="O1116" t="s">
        <v>568</v>
      </c>
      <c r="P1116">
        <v>1</v>
      </c>
      <c r="R1116">
        <v>0</v>
      </c>
      <c r="S1116">
        <v>0</v>
      </c>
      <c r="T1116">
        <v>0</v>
      </c>
      <c r="U1116">
        <v>0</v>
      </c>
      <c r="V1116">
        <v>0</v>
      </c>
      <c r="W1116">
        <v>0</v>
      </c>
      <c r="X1116">
        <v>0</v>
      </c>
      <c r="Y1116" t="s">
        <v>63</v>
      </c>
      <c r="Z1116">
        <v>3</v>
      </c>
      <c r="AA1116" t="s">
        <v>70</v>
      </c>
      <c r="AB1116" t="s">
        <v>477</v>
      </c>
      <c r="AC1116">
        <v>0</v>
      </c>
      <c r="AD1116" t="s">
        <v>478</v>
      </c>
      <c r="AE1116" t="s">
        <v>714</v>
      </c>
      <c r="AF1116">
        <v>0</v>
      </c>
      <c r="AG1116" t="s">
        <v>478</v>
      </c>
      <c r="AH1116" t="s">
        <v>94</v>
      </c>
      <c r="AI1116">
        <v>0.2</v>
      </c>
      <c r="AJ1116" t="s">
        <v>478</v>
      </c>
      <c r="AK1116" t="s">
        <v>148</v>
      </c>
      <c r="AL1116">
        <v>0</v>
      </c>
      <c r="AM1116" t="s">
        <v>478</v>
      </c>
      <c r="AN1116" t="s">
        <v>715</v>
      </c>
      <c r="AO1116">
        <v>0</v>
      </c>
      <c r="AP1116" t="s">
        <v>478</v>
      </c>
      <c r="AQ1116">
        <v>2</v>
      </c>
      <c r="AR1116" t="s">
        <v>479</v>
      </c>
      <c r="AS1116">
        <v>4</v>
      </c>
      <c r="AT1116" t="s">
        <v>531</v>
      </c>
      <c r="AU1116">
        <v>2</v>
      </c>
      <c r="AV1116" t="s">
        <v>481</v>
      </c>
      <c r="AW1116">
        <v>1</v>
      </c>
      <c r="AX1116" t="s">
        <v>482</v>
      </c>
      <c r="AY1116">
        <v>0</v>
      </c>
      <c r="BA1116">
        <v>0</v>
      </c>
      <c r="BC1116">
        <v>0</v>
      </c>
      <c r="BE1116">
        <v>0</v>
      </c>
      <c r="BF1116">
        <v>1</v>
      </c>
      <c r="BG1116">
        <v>0</v>
      </c>
      <c r="BH1116">
        <v>0</v>
      </c>
      <c r="BI1116">
        <v>0</v>
      </c>
      <c r="BJ1116">
        <v>179</v>
      </c>
      <c r="BK1116" t="s">
        <v>824</v>
      </c>
      <c r="BL1116" t="s">
        <v>825</v>
      </c>
      <c r="BM1116" t="s">
        <v>568</v>
      </c>
      <c r="BN1116" t="s">
        <v>758</v>
      </c>
      <c r="BO1116">
        <v>3</v>
      </c>
      <c r="BP1116">
        <v>0</v>
      </c>
      <c r="BQ1116">
        <v>1</v>
      </c>
      <c r="BR1116" t="s">
        <v>81</v>
      </c>
      <c r="BS1116">
        <v>50</v>
      </c>
      <c r="BT1116" t="s">
        <v>759</v>
      </c>
      <c r="BU1116">
        <v>1800</v>
      </c>
      <c r="BV1116">
        <v>550</v>
      </c>
      <c r="BW1116">
        <v>1</v>
      </c>
    </row>
    <row r="1117" spans="1:75" x14ac:dyDescent="0.15">
      <c r="A1117">
        <v>3</v>
      </c>
      <c r="B1117">
        <v>400501</v>
      </c>
      <c r="C1117">
        <v>1</v>
      </c>
      <c r="D1117" t="s">
        <v>713</v>
      </c>
      <c r="E1117">
        <v>20141128</v>
      </c>
      <c r="F1117">
        <v>1</v>
      </c>
      <c r="G1117" t="s">
        <v>472</v>
      </c>
      <c r="H1117">
        <v>1</v>
      </c>
      <c r="I1117" t="s">
        <v>710</v>
      </c>
      <c r="J1117">
        <v>0</v>
      </c>
      <c r="K1117">
        <v>0</v>
      </c>
      <c r="L1117">
        <v>7</v>
      </c>
      <c r="M1117" t="s">
        <v>561</v>
      </c>
      <c r="N1117" t="s">
        <v>562</v>
      </c>
      <c r="O1117" t="s">
        <v>563</v>
      </c>
      <c r="P1117">
        <v>1</v>
      </c>
      <c r="R1117">
        <v>0</v>
      </c>
      <c r="S1117">
        <v>0</v>
      </c>
      <c r="T1117">
        <v>0</v>
      </c>
      <c r="U1117">
        <v>0</v>
      </c>
      <c r="V1117">
        <v>0</v>
      </c>
      <c r="W1117">
        <v>0</v>
      </c>
      <c r="X1117">
        <v>0</v>
      </c>
      <c r="Y1117" t="s">
        <v>63</v>
      </c>
      <c r="Z1117">
        <v>7</v>
      </c>
      <c r="AA1117" t="s">
        <v>70</v>
      </c>
      <c r="AB1117" t="s">
        <v>477</v>
      </c>
      <c r="AC1117">
        <v>0</v>
      </c>
      <c r="AD1117" t="s">
        <v>478</v>
      </c>
      <c r="AE1117" t="s">
        <v>714</v>
      </c>
      <c r="AF1117">
        <v>0</v>
      </c>
      <c r="AG1117" t="s">
        <v>478</v>
      </c>
      <c r="AH1117" t="s">
        <v>94</v>
      </c>
      <c r="AI1117">
        <v>1.6</v>
      </c>
      <c r="AJ1117" t="s">
        <v>478</v>
      </c>
      <c r="AK1117" t="s">
        <v>148</v>
      </c>
      <c r="AL1117">
        <v>0</v>
      </c>
      <c r="AM1117" t="s">
        <v>478</v>
      </c>
      <c r="AN1117" t="s">
        <v>715</v>
      </c>
      <c r="AO1117">
        <v>0</v>
      </c>
      <c r="AP1117" t="s">
        <v>478</v>
      </c>
      <c r="AQ1117">
        <v>2</v>
      </c>
      <c r="AR1117" t="s">
        <v>479</v>
      </c>
      <c r="AS1117">
        <v>4</v>
      </c>
      <c r="AT1117" t="s">
        <v>531</v>
      </c>
      <c r="AU1117">
        <v>2</v>
      </c>
      <c r="AV1117" t="s">
        <v>481</v>
      </c>
      <c r="AW1117">
        <v>1</v>
      </c>
      <c r="AX1117" t="s">
        <v>482</v>
      </c>
      <c r="AY1117">
        <v>0</v>
      </c>
      <c r="BA1117">
        <v>0</v>
      </c>
      <c r="BC1117">
        <v>0</v>
      </c>
      <c r="BE1117">
        <v>0</v>
      </c>
      <c r="BF1117">
        <v>1</v>
      </c>
      <c r="BG1117">
        <v>0</v>
      </c>
      <c r="BH1117">
        <v>0</v>
      </c>
      <c r="BI1117">
        <v>0</v>
      </c>
      <c r="BJ1117">
        <v>179</v>
      </c>
      <c r="BK1117" t="s">
        <v>564</v>
      </c>
      <c r="BL1117" t="s">
        <v>854</v>
      </c>
      <c r="BM1117" t="s">
        <v>563</v>
      </c>
      <c r="BN1117" t="s">
        <v>758</v>
      </c>
      <c r="BO1117">
        <v>3</v>
      </c>
      <c r="BP1117">
        <v>0</v>
      </c>
      <c r="BQ1117">
        <v>1</v>
      </c>
      <c r="BR1117" t="s">
        <v>81</v>
      </c>
      <c r="BS1117">
        <v>50</v>
      </c>
      <c r="BT1117" t="s">
        <v>759</v>
      </c>
      <c r="BU1117">
        <v>1800</v>
      </c>
      <c r="BV1117">
        <v>454</v>
      </c>
      <c r="BW1117">
        <v>1</v>
      </c>
    </row>
    <row r="1118" spans="1:75" x14ac:dyDescent="0.15">
      <c r="A1118">
        <v>3</v>
      </c>
      <c r="B1118">
        <v>400501</v>
      </c>
      <c r="C1118">
        <v>1</v>
      </c>
      <c r="D1118" t="s">
        <v>713</v>
      </c>
      <c r="E1118">
        <v>20141128</v>
      </c>
      <c r="F1118">
        <v>1</v>
      </c>
      <c r="G1118" t="s">
        <v>472</v>
      </c>
      <c r="H1118">
        <v>1</v>
      </c>
      <c r="I1118" t="s">
        <v>710</v>
      </c>
      <c r="J1118">
        <v>0</v>
      </c>
      <c r="K1118">
        <v>0</v>
      </c>
      <c r="L1118">
        <v>1</v>
      </c>
      <c r="M1118" t="s">
        <v>589</v>
      </c>
      <c r="N1118" t="s">
        <v>590</v>
      </c>
      <c r="O1118" t="s">
        <v>591</v>
      </c>
      <c r="P1118">
        <v>18</v>
      </c>
      <c r="R1118">
        <v>0</v>
      </c>
      <c r="S1118">
        <v>0</v>
      </c>
      <c r="T1118">
        <v>0</v>
      </c>
      <c r="U1118">
        <v>0</v>
      </c>
      <c r="V1118">
        <v>0</v>
      </c>
      <c r="W1118">
        <v>0</v>
      </c>
      <c r="X1118">
        <v>0</v>
      </c>
      <c r="Y1118" t="s">
        <v>63</v>
      </c>
      <c r="Z1118">
        <v>55</v>
      </c>
      <c r="AA1118" t="s">
        <v>70</v>
      </c>
      <c r="AB1118" t="s">
        <v>477</v>
      </c>
      <c r="AC1118">
        <v>1.1000000000000001</v>
      </c>
      <c r="AD1118" t="s">
        <v>478</v>
      </c>
      <c r="AE1118" t="s">
        <v>714</v>
      </c>
      <c r="AF1118">
        <v>0.2</v>
      </c>
      <c r="AG1118" t="s">
        <v>478</v>
      </c>
      <c r="AH1118" t="s">
        <v>94</v>
      </c>
      <c r="AI1118">
        <v>12.4</v>
      </c>
      <c r="AJ1118" t="s">
        <v>478</v>
      </c>
      <c r="AK1118" t="s">
        <v>148</v>
      </c>
      <c r="AL1118">
        <v>2.1</v>
      </c>
      <c r="AM1118" t="s">
        <v>478</v>
      </c>
      <c r="AN1118" t="s">
        <v>715</v>
      </c>
      <c r="AO1118">
        <v>0</v>
      </c>
      <c r="AP1118" t="s">
        <v>478</v>
      </c>
      <c r="AQ1118">
        <v>4</v>
      </c>
      <c r="AR1118" t="s">
        <v>530</v>
      </c>
      <c r="AS1118">
        <v>4</v>
      </c>
      <c r="AT1118" t="s">
        <v>531</v>
      </c>
      <c r="AU1118">
        <v>3</v>
      </c>
      <c r="AV1118" t="s">
        <v>484</v>
      </c>
      <c r="AW1118">
        <v>1</v>
      </c>
      <c r="AX1118" t="s">
        <v>482</v>
      </c>
      <c r="AY1118">
        <v>0</v>
      </c>
      <c r="BA1118">
        <v>0</v>
      </c>
      <c r="BC1118">
        <v>0</v>
      </c>
      <c r="BE1118">
        <v>0</v>
      </c>
      <c r="BF1118">
        <v>0</v>
      </c>
      <c r="BG1118">
        <v>0</v>
      </c>
      <c r="BH1118">
        <v>0</v>
      </c>
      <c r="BI1118">
        <v>0</v>
      </c>
      <c r="BJ1118">
        <v>60</v>
      </c>
      <c r="BK1118" t="s">
        <v>592</v>
      </c>
      <c r="BL1118" t="s">
        <v>960</v>
      </c>
      <c r="BM1118" t="s">
        <v>591</v>
      </c>
      <c r="BN1118" t="s">
        <v>758</v>
      </c>
      <c r="BO1118">
        <v>60</v>
      </c>
      <c r="BP1118">
        <v>0</v>
      </c>
      <c r="BQ1118">
        <v>1</v>
      </c>
      <c r="BR1118" t="s">
        <v>81</v>
      </c>
      <c r="BS1118">
        <v>50</v>
      </c>
      <c r="BT1118" t="s">
        <v>759</v>
      </c>
      <c r="BU1118">
        <v>650</v>
      </c>
      <c r="BV1118">
        <v>173</v>
      </c>
      <c r="BW1118">
        <v>2</v>
      </c>
    </row>
    <row r="1119" spans="1:75" x14ac:dyDescent="0.15">
      <c r="A1119">
        <v>3</v>
      </c>
      <c r="B1119">
        <v>400501</v>
      </c>
      <c r="C1119">
        <v>1</v>
      </c>
      <c r="D1119" t="s">
        <v>713</v>
      </c>
      <c r="E1119">
        <v>20141128</v>
      </c>
      <c r="F1119">
        <v>1</v>
      </c>
      <c r="G1119" t="s">
        <v>472</v>
      </c>
      <c r="H1119">
        <v>1</v>
      </c>
      <c r="I1119" t="s">
        <v>710</v>
      </c>
      <c r="J1119">
        <v>0</v>
      </c>
      <c r="K1119">
        <v>0</v>
      </c>
      <c r="L1119">
        <v>2</v>
      </c>
      <c r="M1119" t="s">
        <v>498</v>
      </c>
      <c r="N1119" t="s">
        <v>499</v>
      </c>
      <c r="O1119" t="s">
        <v>500</v>
      </c>
      <c r="P1119">
        <v>5</v>
      </c>
      <c r="R1119">
        <v>0</v>
      </c>
      <c r="S1119">
        <v>0</v>
      </c>
      <c r="T1119">
        <v>0</v>
      </c>
      <c r="U1119">
        <v>0</v>
      </c>
      <c r="V1119">
        <v>0</v>
      </c>
      <c r="W1119">
        <v>0</v>
      </c>
      <c r="X1119">
        <v>0</v>
      </c>
      <c r="Y1119" t="s">
        <v>63</v>
      </c>
      <c r="Z1119">
        <v>7</v>
      </c>
      <c r="AA1119" t="s">
        <v>70</v>
      </c>
      <c r="AB1119" t="s">
        <v>477</v>
      </c>
      <c r="AC1119">
        <v>0.1</v>
      </c>
      <c r="AD1119" t="s">
        <v>478</v>
      </c>
      <c r="AE1119" t="s">
        <v>714</v>
      </c>
      <c r="AF1119">
        <v>0</v>
      </c>
      <c r="AG1119" t="s">
        <v>478</v>
      </c>
      <c r="AH1119" t="s">
        <v>94</v>
      </c>
      <c r="AI1119">
        <v>1.8</v>
      </c>
      <c r="AJ1119" t="s">
        <v>478</v>
      </c>
      <c r="AK1119" t="s">
        <v>148</v>
      </c>
      <c r="AL1119">
        <v>0.5</v>
      </c>
      <c r="AM1119" t="s">
        <v>478</v>
      </c>
      <c r="AN1119" t="s">
        <v>715</v>
      </c>
      <c r="AO1119">
        <v>0</v>
      </c>
      <c r="AP1119" t="s">
        <v>478</v>
      </c>
      <c r="AQ1119">
        <v>4</v>
      </c>
      <c r="AR1119" t="s">
        <v>530</v>
      </c>
      <c r="AS1119">
        <v>4</v>
      </c>
      <c r="AT1119" t="s">
        <v>531</v>
      </c>
      <c r="AU1119">
        <v>3</v>
      </c>
      <c r="AV1119" t="s">
        <v>484</v>
      </c>
      <c r="AW1119">
        <v>1</v>
      </c>
      <c r="AX1119" t="s">
        <v>482</v>
      </c>
      <c r="AY1119">
        <v>0</v>
      </c>
      <c r="BA1119">
        <v>0</v>
      </c>
      <c r="BC1119">
        <v>0</v>
      </c>
      <c r="BE1119">
        <v>0</v>
      </c>
      <c r="BF1119">
        <v>0</v>
      </c>
      <c r="BG1119">
        <v>0</v>
      </c>
      <c r="BH1119">
        <v>0</v>
      </c>
      <c r="BI1119">
        <v>0</v>
      </c>
      <c r="BJ1119">
        <v>60</v>
      </c>
      <c r="BK1119" t="s">
        <v>501</v>
      </c>
      <c r="BL1119" t="s">
        <v>835</v>
      </c>
      <c r="BM1119" t="s">
        <v>500</v>
      </c>
      <c r="BN1119" t="s">
        <v>758</v>
      </c>
      <c r="BO1119">
        <v>20</v>
      </c>
      <c r="BP1119">
        <v>0</v>
      </c>
      <c r="BQ1119">
        <v>1</v>
      </c>
      <c r="BR1119" t="s">
        <v>81</v>
      </c>
      <c r="BS1119">
        <v>50</v>
      </c>
      <c r="BT1119" t="s">
        <v>759</v>
      </c>
      <c r="BU1119">
        <v>240</v>
      </c>
      <c r="BV1119">
        <v>59</v>
      </c>
      <c r="BW1119">
        <v>2</v>
      </c>
    </row>
    <row r="1120" spans="1:75" x14ac:dyDescent="0.15">
      <c r="A1120">
        <v>3</v>
      </c>
      <c r="B1120">
        <v>400501</v>
      </c>
      <c r="C1120">
        <v>1</v>
      </c>
      <c r="D1120" t="s">
        <v>713</v>
      </c>
      <c r="E1120">
        <v>20141128</v>
      </c>
      <c r="F1120">
        <v>1</v>
      </c>
      <c r="G1120" t="s">
        <v>472</v>
      </c>
      <c r="H1120">
        <v>1</v>
      </c>
      <c r="I1120" t="s">
        <v>710</v>
      </c>
      <c r="J1120">
        <v>0</v>
      </c>
      <c r="K1120">
        <v>0</v>
      </c>
      <c r="L1120">
        <v>3</v>
      </c>
      <c r="M1120" t="s">
        <v>570</v>
      </c>
      <c r="N1120" t="s">
        <v>571</v>
      </c>
      <c r="O1120" t="s">
        <v>512</v>
      </c>
      <c r="P1120">
        <v>2</v>
      </c>
      <c r="R1120">
        <v>0</v>
      </c>
      <c r="S1120">
        <v>0</v>
      </c>
      <c r="T1120">
        <v>0</v>
      </c>
      <c r="U1120">
        <v>0</v>
      </c>
      <c r="V1120">
        <v>0</v>
      </c>
      <c r="W1120">
        <v>0</v>
      </c>
      <c r="X1120">
        <v>0</v>
      </c>
      <c r="Y1120" t="s">
        <v>63</v>
      </c>
      <c r="Z1120">
        <v>3</v>
      </c>
      <c r="AA1120" t="s">
        <v>70</v>
      </c>
      <c r="AB1120" t="s">
        <v>477</v>
      </c>
      <c r="AC1120">
        <v>0.3</v>
      </c>
      <c r="AD1120" t="s">
        <v>478</v>
      </c>
      <c r="AE1120" t="s">
        <v>714</v>
      </c>
      <c r="AF1120">
        <v>0</v>
      </c>
      <c r="AG1120" t="s">
        <v>478</v>
      </c>
      <c r="AH1120" t="s">
        <v>94</v>
      </c>
      <c r="AI1120">
        <v>0.4</v>
      </c>
      <c r="AJ1120" t="s">
        <v>478</v>
      </c>
      <c r="AK1120" t="s">
        <v>148</v>
      </c>
      <c r="AL1120">
        <v>0</v>
      </c>
      <c r="AM1120" t="s">
        <v>478</v>
      </c>
      <c r="AN1120" t="s">
        <v>715</v>
      </c>
      <c r="AO1120">
        <v>0.8</v>
      </c>
      <c r="AP1120" t="s">
        <v>478</v>
      </c>
      <c r="AQ1120">
        <v>4</v>
      </c>
      <c r="AR1120" t="s">
        <v>530</v>
      </c>
      <c r="AS1120">
        <v>4</v>
      </c>
      <c r="AT1120" t="s">
        <v>531</v>
      </c>
      <c r="AU1120">
        <v>3</v>
      </c>
      <c r="AV1120" t="s">
        <v>484</v>
      </c>
      <c r="AW1120">
        <v>1</v>
      </c>
      <c r="AX1120" t="s">
        <v>482</v>
      </c>
      <c r="AY1120">
        <v>0</v>
      </c>
      <c r="BA1120">
        <v>0</v>
      </c>
      <c r="BC1120">
        <v>0</v>
      </c>
      <c r="BE1120">
        <v>0</v>
      </c>
      <c r="BF1120">
        <v>0</v>
      </c>
      <c r="BG1120">
        <v>0</v>
      </c>
      <c r="BH1120">
        <v>0</v>
      </c>
      <c r="BI1120">
        <v>0</v>
      </c>
      <c r="BJ1120">
        <v>171</v>
      </c>
      <c r="BK1120" t="s">
        <v>572</v>
      </c>
      <c r="BL1120" t="s">
        <v>936</v>
      </c>
      <c r="BM1120" t="s">
        <v>512</v>
      </c>
      <c r="BN1120" t="s">
        <v>758</v>
      </c>
      <c r="BO1120">
        <v>5</v>
      </c>
      <c r="BP1120">
        <v>0</v>
      </c>
      <c r="BQ1120">
        <v>1</v>
      </c>
      <c r="BR1120" t="s">
        <v>81</v>
      </c>
      <c r="BS1120">
        <v>50</v>
      </c>
      <c r="BT1120" t="s">
        <v>759</v>
      </c>
      <c r="BU1120">
        <v>1800</v>
      </c>
      <c r="BV1120">
        <v>610</v>
      </c>
      <c r="BW1120">
        <v>1</v>
      </c>
    </row>
    <row r="1121" spans="1:75" x14ac:dyDescent="0.15">
      <c r="A1121">
        <v>3</v>
      </c>
      <c r="B1121">
        <v>400501</v>
      </c>
      <c r="C1121">
        <v>1</v>
      </c>
      <c r="D1121" t="s">
        <v>713</v>
      </c>
      <c r="E1121">
        <v>20141128</v>
      </c>
      <c r="F1121">
        <v>1</v>
      </c>
      <c r="G1121" t="s">
        <v>472</v>
      </c>
      <c r="H1121">
        <v>1</v>
      </c>
      <c r="I1121" t="s">
        <v>710</v>
      </c>
      <c r="J1121">
        <v>0</v>
      </c>
      <c r="K1121">
        <v>0</v>
      </c>
      <c r="L1121">
        <v>4</v>
      </c>
      <c r="M1121" t="s">
        <v>561</v>
      </c>
      <c r="N1121" t="s">
        <v>562</v>
      </c>
      <c r="O1121" t="s">
        <v>563</v>
      </c>
      <c r="P1121">
        <v>1</v>
      </c>
      <c r="R1121">
        <v>0</v>
      </c>
      <c r="S1121">
        <v>0</v>
      </c>
      <c r="T1121">
        <v>0</v>
      </c>
      <c r="U1121">
        <v>0</v>
      </c>
      <c r="V1121">
        <v>0</v>
      </c>
      <c r="W1121">
        <v>0</v>
      </c>
      <c r="X1121">
        <v>0</v>
      </c>
      <c r="Y1121" t="s">
        <v>63</v>
      </c>
      <c r="Z1121">
        <v>7</v>
      </c>
      <c r="AA1121" t="s">
        <v>70</v>
      </c>
      <c r="AB1121" t="s">
        <v>477</v>
      </c>
      <c r="AC1121">
        <v>0</v>
      </c>
      <c r="AD1121" t="s">
        <v>478</v>
      </c>
      <c r="AE1121" t="s">
        <v>714</v>
      </c>
      <c r="AF1121">
        <v>0</v>
      </c>
      <c r="AG1121" t="s">
        <v>478</v>
      </c>
      <c r="AH1121" t="s">
        <v>94</v>
      </c>
      <c r="AI1121">
        <v>1.6</v>
      </c>
      <c r="AJ1121" t="s">
        <v>478</v>
      </c>
      <c r="AK1121" t="s">
        <v>148</v>
      </c>
      <c r="AL1121">
        <v>0</v>
      </c>
      <c r="AM1121" t="s">
        <v>478</v>
      </c>
      <c r="AN1121" t="s">
        <v>715</v>
      </c>
      <c r="AO1121">
        <v>0</v>
      </c>
      <c r="AP1121" t="s">
        <v>478</v>
      </c>
      <c r="AQ1121">
        <v>4</v>
      </c>
      <c r="AR1121" t="s">
        <v>530</v>
      </c>
      <c r="AS1121">
        <v>4</v>
      </c>
      <c r="AT1121" t="s">
        <v>531</v>
      </c>
      <c r="AU1121">
        <v>3</v>
      </c>
      <c r="AV1121" t="s">
        <v>484</v>
      </c>
      <c r="AW1121">
        <v>1</v>
      </c>
      <c r="AX1121" t="s">
        <v>482</v>
      </c>
      <c r="AY1121">
        <v>0</v>
      </c>
      <c r="BA1121">
        <v>0</v>
      </c>
      <c r="BC1121">
        <v>0</v>
      </c>
      <c r="BE1121">
        <v>0</v>
      </c>
      <c r="BF1121">
        <v>0</v>
      </c>
      <c r="BG1121">
        <v>0</v>
      </c>
      <c r="BH1121">
        <v>0</v>
      </c>
      <c r="BI1121">
        <v>0</v>
      </c>
      <c r="BJ1121">
        <v>179</v>
      </c>
      <c r="BK1121" t="s">
        <v>564</v>
      </c>
      <c r="BL1121" t="s">
        <v>854</v>
      </c>
      <c r="BM1121" t="s">
        <v>563</v>
      </c>
      <c r="BN1121" t="s">
        <v>758</v>
      </c>
      <c r="BO1121">
        <v>3</v>
      </c>
      <c r="BP1121">
        <v>0</v>
      </c>
      <c r="BQ1121">
        <v>1</v>
      </c>
      <c r="BR1121" t="s">
        <v>81</v>
      </c>
      <c r="BS1121">
        <v>50</v>
      </c>
      <c r="BT1121" t="s">
        <v>759</v>
      </c>
      <c r="BU1121">
        <v>1800</v>
      </c>
      <c r="BV1121">
        <v>454</v>
      </c>
      <c r="BW1121">
        <v>1</v>
      </c>
    </row>
    <row r="1122" spans="1:75" x14ac:dyDescent="0.15">
      <c r="A1122">
        <v>3</v>
      </c>
      <c r="B1122">
        <v>400501</v>
      </c>
      <c r="C1122">
        <v>1</v>
      </c>
      <c r="D1122" t="s">
        <v>713</v>
      </c>
      <c r="E1122">
        <v>20141128</v>
      </c>
      <c r="F1122">
        <v>1</v>
      </c>
      <c r="G1122" t="s">
        <v>472</v>
      </c>
      <c r="H1122">
        <v>1</v>
      </c>
      <c r="I1122" t="s">
        <v>710</v>
      </c>
      <c r="J1122">
        <v>0</v>
      </c>
      <c r="K1122">
        <v>0</v>
      </c>
      <c r="L1122">
        <v>5</v>
      </c>
      <c r="M1122" t="s">
        <v>558</v>
      </c>
      <c r="N1122" t="s">
        <v>559</v>
      </c>
      <c r="O1122" t="s">
        <v>560</v>
      </c>
      <c r="P1122">
        <v>0</v>
      </c>
      <c r="R1122">
        <v>0</v>
      </c>
      <c r="S1122">
        <v>0</v>
      </c>
      <c r="T1122">
        <v>0</v>
      </c>
      <c r="U1122">
        <v>0</v>
      </c>
      <c r="V1122">
        <v>0</v>
      </c>
      <c r="W1122">
        <v>0</v>
      </c>
      <c r="X1122">
        <v>0</v>
      </c>
      <c r="Y1122" t="s">
        <v>63</v>
      </c>
      <c r="Z1122">
        <v>8</v>
      </c>
      <c r="AA1122" t="s">
        <v>70</v>
      </c>
      <c r="AB1122" t="s">
        <v>477</v>
      </c>
      <c r="AC1122">
        <v>0</v>
      </c>
      <c r="AD1122" t="s">
        <v>478</v>
      </c>
      <c r="AE1122" t="s">
        <v>714</v>
      </c>
      <c r="AF1122">
        <v>0</v>
      </c>
      <c r="AG1122" t="s">
        <v>478</v>
      </c>
      <c r="AH1122" t="s">
        <v>94</v>
      </c>
      <c r="AI1122">
        <v>2</v>
      </c>
      <c r="AJ1122" t="s">
        <v>478</v>
      </c>
      <c r="AK1122" t="s">
        <v>148</v>
      </c>
      <c r="AL1122">
        <v>0</v>
      </c>
      <c r="AM1122" t="s">
        <v>478</v>
      </c>
      <c r="AN1122" t="s">
        <v>715</v>
      </c>
      <c r="AO1122">
        <v>0</v>
      </c>
      <c r="AP1122" t="s">
        <v>478</v>
      </c>
      <c r="AQ1122">
        <v>4</v>
      </c>
      <c r="AR1122" t="s">
        <v>530</v>
      </c>
      <c r="AS1122">
        <v>4</v>
      </c>
      <c r="AT1122" t="s">
        <v>531</v>
      </c>
      <c r="AU1122">
        <v>3</v>
      </c>
      <c r="AV1122" t="s">
        <v>484</v>
      </c>
      <c r="AW1122">
        <v>1</v>
      </c>
      <c r="AX1122" t="s">
        <v>482</v>
      </c>
      <c r="AY1122">
        <v>0</v>
      </c>
      <c r="BA1122">
        <v>0</v>
      </c>
      <c r="BC1122">
        <v>0</v>
      </c>
      <c r="BE1122">
        <v>0</v>
      </c>
      <c r="BF1122">
        <v>0</v>
      </c>
      <c r="BG1122">
        <v>0</v>
      </c>
      <c r="BH1122">
        <v>0</v>
      </c>
      <c r="BI1122">
        <v>0</v>
      </c>
      <c r="BJ1122">
        <v>30</v>
      </c>
      <c r="BK1122" t="s">
        <v>831</v>
      </c>
      <c r="BL1122" t="s">
        <v>832</v>
      </c>
      <c r="BM1122" t="s">
        <v>560</v>
      </c>
      <c r="BN1122" t="s">
        <v>758</v>
      </c>
      <c r="BO1122">
        <v>2</v>
      </c>
      <c r="BP1122">
        <v>0</v>
      </c>
      <c r="BQ1122">
        <v>1</v>
      </c>
      <c r="BR1122" t="s">
        <v>81</v>
      </c>
      <c r="BS1122">
        <v>50</v>
      </c>
      <c r="BT1122" t="s">
        <v>759</v>
      </c>
      <c r="BU1122">
        <v>1000</v>
      </c>
      <c r="BV1122">
        <v>220</v>
      </c>
      <c r="BW1122">
        <v>1</v>
      </c>
    </row>
    <row r="1123" spans="1:75" x14ac:dyDescent="0.15">
      <c r="A1123">
        <v>3</v>
      </c>
      <c r="B1123">
        <v>400501</v>
      </c>
      <c r="C1123">
        <v>1</v>
      </c>
      <c r="D1123" t="s">
        <v>713</v>
      </c>
      <c r="E1123">
        <v>20141128</v>
      </c>
      <c r="F1123">
        <v>1</v>
      </c>
      <c r="G1123" t="s">
        <v>472</v>
      </c>
      <c r="H1123">
        <v>1</v>
      </c>
      <c r="I1123" t="s">
        <v>710</v>
      </c>
      <c r="J1123">
        <v>0</v>
      </c>
      <c r="K1123">
        <v>0</v>
      </c>
      <c r="L1123">
        <v>6</v>
      </c>
      <c r="M1123" t="s">
        <v>593</v>
      </c>
      <c r="N1123" t="s">
        <v>594</v>
      </c>
      <c r="O1123" t="s">
        <v>595</v>
      </c>
      <c r="P1123">
        <v>2</v>
      </c>
      <c r="R1123">
        <v>0</v>
      </c>
      <c r="S1123">
        <v>0</v>
      </c>
      <c r="T1123">
        <v>0</v>
      </c>
      <c r="U1123">
        <v>0</v>
      </c>
      <c r="V1123">
        <v>0</v>
      </c>
      <c r="W1123">
        <v>0</v>
      </c>
      <c r="X1123">
        <v>0</v>
      </c>
      <c r="Y1123" t="s">
        <v>63</v>
      </c>
      <c r="Z1123">
        <v>2</v>
      </c>
      <c r="AA1123" t="s">
        <v>70</v>
      </c>
      <c r="AB1123" t="s">
        <v>477</v>
      </c>
      <c r="AC1123">
        <v>0.2</v>
      </c>
      <c r="AD1123" t="s">
        <v>478</v>
      </c>
      <c r="AE1123" t="s">
        <v>714</v>
      </c>
      <c r="AF1123">
        <v>0</v>
      </c>
      <c r="AG1123" t="s">
        <v>478</v>
      </c>
      <c r="AH1123" t="s">
        <v>94</v>
      </c>
      <c r="AI1123">
        <v>0.4</v>
      </c>
      <c r="AJ1123" t="s">
        <v>478</v>
      </c>
      <c r="AK1123" t="s">
        <v>148</v>
      </c>
      <c r="AL1123">
        <v>0.2</v>
      </c>
      <c r="AM1123" t="s">
        <v>478</v>
      </c>
      <c r="AN1123" t="s">
        <v>715</v>
      </c>
      <c r="AO1123">
        <v>0</v>
      </c>
      <c r="AP1123" t="s">
        <v>478</v>
      </c>
      <c r="AQ1123">
        <v>4</v>
      </c>
      <c r="AR1123" t="s">
        <v>530</v>
      </c>
      <c r="AS1123">
        <v>4</v>
      </c>
      <c r="AT1123" t="s">
        <v>531</v>
      </c>
      <c r="AU1123">
        <v>3</v>
      </c>
      <c r="AV1123" t="s">
        <v>484</v>
      </c>
      <c r="AW1123">
        <v>1</v>
      </c>
      <c r="AX1123" t="s">
        <v>482</v>
      </c>
      <c r="AY1123">
        <v>0</v>
      </c>
      <c r="BA1123">
        <v>0</v>
      </c>
      <c r="BC1123">
        <v>0</v>
      </c>
      <c r="BE1123">
        <v>0</v>
      </c>
      <c r="BF1123">
        <v>0</v>
      </c>
      <c r="BG1123">
        <v>0</v>
      </c>
      <c r="BH1123">
        <v>0</v>
      </c>
      <c r="BI1123">
        <v>0</v>
      </c>
      <c r="BJ1123">
        <v>60</v>
      </c>
      <c r="BK1123" t="s">
        <v>979</v>
      </c>
      <c r="BL1123" t="s">
        <v>596</v>
      </c>
      <c r="BM1123" t="s">
        <v>595</v>
      </c>
      <c r="BN1123" t="s">
        <v>758</v>
      </c>
      <c r="BO1123">
        <v>5</v>
      </c>
      <c r="BP1123">
        <v>0</v>
      </c>
      <c r="BQ1123">
        <v>1</v>
      </c>
      <c r="BR1123" t="s">
        <v>81</v>
      </c>
      <c r="BS1123">
        <v>50</v>
      </c>
      <c r="BT1123" t="s">
        <v>759</v>
      </c>
      <c r="BU1123">
        <v>500</v>
      </c>
      <c r="BV1123">
        <v>234</v>
      </c>
      <c r="BW1123">
        <v>3</v>
      </c>
    </row>
    <row r="1124" spans="1:75" x14ac:dyDescent="0.15">
      <c r="A1124">
        <v>3</v>
      </c>
      <c r="B1124">
        <v>400501</v>
      </c>
      <c r="C1124">
        <v>1</v>
      </c>
      <c r="D1124" t="s">
        <v>713</v>
      </c>
      <c r="E1124">
        <v>20141128</v>
      </c>
      <c r="F1124">
        <v>1</v>
      </c>
      <c r="G1124" t="s">
        <v>472</v>
      </c>
      <c r="H1124">
        <v>1</v>
      </c>
      <c r="I1124" t="s">
        <v>710</v>
      </c>
      <c r="J1124">
        <v>0</v>
      </c>
      <c r="K1124">
        <v>0</v>
      </c>
      <c r="L1124">
        <v>1</v>
      </c>
      <c r="M1124" t="s">
        <v>816</v>
      </c>
      <c r="N1124" t="s">
        <v>817</v>
      </c>
      <c r="O1124" t="s">
        <v>818</v>
      </c>
      <c r="P1124">
        <v>29</v>
      </c>
      <c r="R1124">
        <v>0</v>
      </c>
      <c r="S1124">
        <v>0</v>
      </c>
      <c r="T1124">
        <v>0</v>
      </c>
      <c r="U1124">
        <v>0</v>
      </c>
      <c r="V1124">
        <v>0</v>
      </c>
      <c r="W1124">
        <v>0</v>
      </c>
      <c r="X1124">
        <v>0</v>
      </c>
      <c r="Y1124" t="s">
        <v>63</v>
      </c>
      <c r="Z1124">
        <v>245</v>
      </c>
      <c r="AA1124" t="s">
        <v>70</v>
      </c>
      <c r="AB1124" t="s">
        <v>477</v>
      </c>
      <c r="AC1124">
        <v>4.8</v>
      </c>
      <c r="AD1124" t="s">
        <v>478</v>
      </c>
      <c r="AE1124" t="s">
        <v>714</v>
      </c>
      <c r="AF1124">
        <v>1.9</v>
      </c>
      <c r="AG1124" t="s">
        <v>478</v>
      </c>
      <c r="AH1124" t="s">
        <v>94</v>
      </c>
      <c r="AI1124">
        <v>51.7</v>
      </c>
      <c r="AJ1124" t="s">
        <v>478</v>
      </c>
      <c r="AK1124" t="s">
        <v>148</v>
      </c>
      <c r="AL1124">
        <v>2.1</v>
      </c>
      <c r="AM1124" t="s">
        <v>478</v>
      </c>
      <c r="AN1124" t="s">
        <v>715</v>
      </c>
      <c r="AO1124">
        <v>0</v>
      </c>
      <c r="AP1124" t="s">
        <v>478</v>
      </c>
      <c r="AQ1124">
        <v>1</v>
      </c>
      <c r="AR1124" t="s">
        <v>524</v>
      </c>
      <c r="AS1124">
        <v>14</v>
      </c>
      <c r="AT1124" t="s">
        <v>487</v>
      </c>
      <c r="AU1124">
        <v>7</v>
      </c>
      <c r="AV1124" t="s">
        <v>487</v>
      </c>
      <c r="AW1124">
        <v>1</v>
      </c>
      <c r="AX1124" t="s">
        <v>482</v>
      </c>
      <c r="AY1124">
        <v>0</v>
      </c>
      <c r="BA1124">
        <v>0</v>
      </c>
      <c r="BC1124">
        <v>0</v>
      </c>
      <c r="BE1124">
        <v>0</v>
      </c>
      <c r="BF1124">
        <v>0</v>
      </c>
      <c r="BJ1124">
        <v>10</v>
      </c>
      <c r="BN1124" t="s">
        <v>819</v>
      </c>
      <c r="BO1124">
        <v>70</v>
      </c>
      <c r="BP1124">
        <v>0</v>
      </c>
      <c r="BQ1124">
        <v>1</v>
      </c>
      <c r="BR1124" t="s">
        <v>81</v>
      </c>
      <c r="BS1124">
        <v>1</v>
      </c>
      <c r="BT1124" t="s">
        <v>81</v>
      </c>
      <c r="BU1124">
        <v>1</v>
      </c>
      <c r="BV1124">
        <v>0.41</v>
      </c>
      <c r="BW1124">
        <v>1</v>
      </c>
    </row>
    <row r="1125" spans="1:75" x14ac:dyDescent="0.15">
      <c r="A1125">
        <v>3</v>
      </c>
      <c r="B1125">
        <v>400501</v>
      </c>
      <c r="C1125">
        <v>1</v>
      </c>
      <c r="D1125" t="s">
        <v>713</v>
      </c>
      <c r="E1125">
        <v>20141128</v>
      </c>
      <c r="F1125">
        <v>1</v>
      </c>
      <c r="G1125" t="s">
        <v>472</v>
      </c>
      <c r="H1125">
        <v>1</v>
      </c>
      <c r="I1125" t="s">
        <v>710</v>
      </c>
      <c r="J1125">
        <v>0</v>
      </c>
      <c r="K1125">
        <v>0</v>
      </c>
      <c r="L1125">
        <v>1</v>
      </c>
      <c r="M1125" t="s">
        <v>551</v>
      </c>
      <c r="N1125" t="s">
        <v>552</v>
      </c>
      <c r="O1125" t="s">
        <v>553</v>
      </c>
      <c r="P1125">
        <v>3</v>
      </c>
      <c r="R1125">
        <v>0</v>
      </c>
      <c r="S1125">
        <v>0</v>
      </c>
      <c r="T1125">
        <v>0</v>
      </c>
      <c r="U1125">
        <v>0</v>
      </c>
      <c r="V1125">
        <v>0</v>
      </c>
      <c r="W1125">
        <v>0</v>
      </c>
      <c r="X1125">
        <v>0</v>
      </c>
      <c r="Y1125" t="s">
        <v>63</v>
      </c>
      <c r="Z1125">
        <v>22</v>
      </c>
      <c r="AA1125" t="s">
        <v>70</v>
      </c>
      <c r="AB1125" t="s">
        <v>477</v>
      </c>
      <c r="AC1125">
        <v>1.6</v>
      </c>
      <c r="AD1125" t="s">
        <v>478</v>
      </c>
      <c r="AE1125" t="s">
        <v>714</v>
      </c>
      <c r="AF1125">
        <v>0.7</v>
      </c>
      <c r="AG1125" t="s">
        <v>478</v>
      </c>
      <c r="AH1125" t="s">
        <v>94</v>
      </c>
      <c r="AI1125">
        <v>2.5</v>
      </c>
      <c r="AJ1125" t="s">
        <v>478</v>
      </c>
      <c r="AK1125" t="s">
        <v>148</v>
      </c>
      <c r="AL1125">
        <v>0.5</v>
      </c>
      <c r="AM1125" t="s">
        <v>478</v>
      </c>
      <c r="AN1125" t="s">
        <v>715</v>
      </c>
      <c r="AO1125">
        <v>1.6</v>
      </c>
      <c r="AP1125" t="s">
        <v>478</v>
      </c>
      <c r="AQ1125">
        <v>5</v>
      </c>
      <c r="AR1125" t="s">
        <v>528</v>
      </c>
      <c r="AS1125">
        <v>13</v>
      </c>
      <c r="AT1125" t="s">
        <v>529</v>
      </c>
      <c r="AU1125">
        <v>7</v>
      </c>
      <c r="AV1125" t="s">
        <v>487</v>
      </c>
      <c r="AW1125">
        <v>4</v>
      </c>
      <c r="AX1125" t="s">
        <v>487</v>
      </c>
      <c r="AY1125">
        <v>0</v>
      </c>
      <c r="BA1125">
        <v>0</v>
      </c>
      <c r="BC1125">
        <v>0</v>
      </c>
      <c r="BE1125">
        <v>0</v>
      </c>
      <c r="BF1125">
        <v>0</v>
      </c>
      <c r="BG1125">
        <v>0</v>
      </c>
      <c r="BH1125">
        <v>0</v>
      </c>
      <c r="BI1125">
        <v>0</v>
      </c>
      <c r="BJ1125">
        <v>46</v>
      </c>
      <c r="BK1125" t="s">
        <v>820</v>
      </c>
      <c r="BL1125" t="s">
        <v>821</v>
      </c>
      <c r="BM1125" t="s">
        <v>553</v>
      </c>
      <c r="BN1125" t="s">
        <v>758</v>
      </c>
      <c r="BO1125">
        <v>12</v>
      </c>
      <c r="BP1125">
        <v>0</v>
      </c>
      <c r="BQ1125">
        <v>1</v>
      </c>
      <c r="BR1125" t="s">
        <v>81</v>
      </c>
      <c r="BS1125">
        <v>50</v>
      </c>
      <c r="BT1125" t="s">
        <v>759</v>
      </c>
      <c r="BU1125">
        <v>1000</v>
      </c>
      <c r="BV1125">
        <v>255</v>
      </c>
      <c r="BW1125">
        <v>1</v>
      </c>
    </row>
    <row r="1126" spans="1:75" x14ac:dyDescent="0.15">
      <c r="A1126">
        <v>3</v>
      </c>
      <c r="B1126">
        <v>400501</v>
      </c>
      <c r="C1126">
        <v>1</v>
      </c>
      <c r="D1126" t="s">
        <v>713</v>
      </c>
      <c r="E1126">
        <v>20141128</v>
      </c>
      <c r="F1126">
        <v>1</v>
      </c>
      <c r="G1126" t="s">
        <v>472</v>
      </c>
      <c r="H1126">
        <v>1</v>
      </c>
      <c r="I1126" t="s">
        <v>710</v>
      </c>
      <c r="J1126">
        <v>0</v>
      </c>
      <c r="K1126">
        <v>0</v>
      </c>
      <c r="L1126">
        <v>2</v>
      </c>
      <c r="M1126" t="s">
        <v>786</v>
      </c>
      <c r="N1126" t="s">
        <v>787</v>
      </c>
      <c r="O1126" t="s">
        <v>788</v>
      </c>
      <c r="P1126">
        <v>1</v>
      </c>
      <c r="R1126">
        <v>0</v>
      </c>
      <c r="S1126">
        <v>0</v>
      </c>
      <c r="T1126">
        <v>0</v>
      </c>
      <c r="U1126">
        <v>0</v>
      </c>
      <c r="V1126">
        <v>0</v>
      </c>
      <c r="W1126">
        <v>0</v>
      </c>
      <c r="X1126">
        <v>0</v>
      </c>
      <c r="Y1126" t="s">
        <v>63</v>
      </c>
      <c r="Z1126">
        <v>2</v>
      </c>
      <c r="AA1126" t="s">
        <v>70</v>
      </c>
      <c r="AB1126" t="s">
        <v>477</v>
      </c>
      <c r="AC1126">
        <v>0.3</v>
      </c>
      <c r="AD1126" t="s">
        <v>478</v>
      </c>
      <c r="AE1126" t="s">
        <v>714</v>
      </c>
      <c r="AF1126">
        <v>0</v>
      </c>
      <c r="AG1126" t="s">
        <v>478</v>
      </c>
      <c r="AH1126" t="s">
        <v>94</v>
      </c>
      <c r="AI1126">
        <v>0.2</v>
      </c>
      <c r="AJ1126" t="s">
        <v>478</v>
      </c>
      <c r="AK1126" t="s">
        <v>148</v>
      </c>
      <c r="AL1126">
        <v>0</v>
      </c>
      <c r="AM1126" t="s">
        <v>478</v>
      </c>
      <c r="AN1126" t="s">
        <v>715</v>
      </c>
      <c r="AO1126">
        <v>0.5</v>
      </c>
      <c r="AP1126" t="s">
        <v>478</v>
      </c>
      <c r="AQ1126">
        <v>5</v>
      </c>
      <c r="AR1126" t="s">
        <v>528</v>
      </c>
      <c r="AS1126">
        <v>13</v>
      </c>
      <c r="AT1126" t="s">
        <v>529</v>
      </c>
      <c r="AU1126">
        <v>7</v>
      </c>
      <c r="AV1126" t="s">
        <v>487</v>
      </c>
      <c r="AW1126">
        <v>4</v>
      </c>
      <c r="AX1126" t="s">
        <v>487</v>
      </c>
      <c r="AY1126">
        <v>0</v>
      </c>
      <c r="BA1126">
        <v>0</v>
      </c>
      <c r="BC1126">
        <v>0</v>
      </c>
      <c r="BE1126">
        <v>0</v>
      </c>
      <c r="BF1126">
        <v>0</v>
      </c>
      <c r="BG1126">
        <v>0</v>
      </c>
      <c r="BH1126">
        <v>0</v>
      </c>
      <c r="BI1126">
        <v>0</v>
      </c>
      <c r="BJ1126">
        <v>179</v>
      </c>
      <c r="BK1126" t="s">
        <v>789</v>
      </c>
      <c r="BL1126" t="s">
        <v>790</v>
      </c>
      <c r="BM1126" t="s">
        <v>788</v>
      </c>
      <c r="BN1126" t="s">
        <v>758</v>
      </c>
      <c r="BO1126">
        <v>1</v>
      </c>
      <c r="BP1126">
        <v>0</v>
      </c>
      <c r="BQ1126">
        <v>1</v>
      </c>
      <c r="BR1126" t="s">
        <v>81</v>
      </c>
      <c r="BS1126">
        <v>50</v>
      </c>
      <c r="BT1126" t="s">
        <v>759</v>
      </c>
      <c r="BU1126">
        <v>1000</v>
      </c>
      <c r="BV1126">
        <v>539</v>
      </c>
      <c r="BW1126">
        <v>1</v>
      </c>
    </row>
    <row r="1127" spans="1:75" x14ac:dyDescent="0.15">
      <c r="A1127">
        <v>3</v>
      </c>
      <c r="B1127">
        <v>400501</v>
      </c>
      <c r="C1127">
        <v>1</v>
      </c>
      <c r="D1127" t="s">
        <v>713</v>
      </c>
      <c r="E1127">
        <v>20141128</v>
      </c>
      <c r="F1127">
        <v>1</v>
      </c>
      <c r="G1127" t="s">
        <v>472</v>
      </c>
      <c r="H1127">
        <v>1</v>
      </c>
      <c r="I1127" t="s">
        <v>710</v>
      </c>
      <c r="J1127">
        <v>0</v>
      </c>
      <c r="K1127">
        <v>0</v>
      </c>
      <c r="L1127">
        <v>3</v>
      </c>
      <c r="M1127" t="s">
        <v>939</v>
      </c>
      <c r="N1127" t="s">
        <v>940</v>
      </c>
      <c r="O1127" t="s">
        <v>941</v>
      </c>
      <c r="P1127">
        <v>2</v>
      </c>
      <c r="R1127">
        <v>0</v>
      </c>
      <c r="S1127">
        <v>0</v>
      </c>
      <c r="T1127">
        <v>0</v>
      </c>
      <c r="U1127">
        <v>0</v>
      </c>
      <c r="V1127">
        <v>0</v>
      </c>
      <c r="W1127">
        <v>0</v>
      </c>
      <c r="X1127">
        <v>0</v>
      </c>
      <c r="Y1127" t="s">
        <v>63</v>
      </c>
      <c r="Z1127">
        <v>6</v>
      </c>
      <c r="AA1127" t="s">
        <v>70</v>
      </c>
      <c r="AB1127" t="s">
        <v>477</v>
      </c>
      <c r="AC1127">
        <v>0.5</v>
      </c>
      <c r="AD1127" t="s">
        <v>478</v>
      </c>
      <c r="AE1127" t="s">
        <v>714</v>
      </c>
      <c r="AF1127">
        <v>0.3</v>
      </c>
      <c r="AG1127" t="s">
        <v>478</v>
      </c>
      <c r="AH1127" t="s">
        <v>94</v>
      </c>
      <c r="AI1127">
        <v>0.2</v>
      </c>
      <c r="AJ1127" t="s">
        <v>478</v>
      </c>
      <c r="AK1127" t="s">
        <v>148</v>
      </c>
      <c r="AL1127">
        <v>0</v>
      </c>
      <c r="AM1127" t="s">
        <v>478</v>
      </c>
      <c r="AN1127" t="s">
        <v>715</v>
      </c>
      <c r="AO1127">
        <v>0</v>
      </c>
      <c r="AP1127" t="s">
        <v>478</v>
      </c>
      <c r="AQ1127">
        <v>5</v>
      </c>
      <c r="AR1127" t="s">
        <v>528</v>
      </c>
      <c r="AS1127">
        <v>13</v>
      </c>
      <c r="AT1127" t="s">
        <v>529</v>
      </c>
      <c r="AU1127">
        <v>7</v>
      </c>
      <c r="AV1127" t="s">
        <v>487</v>
      </c>
      <c r="AW1127">
        <v>4</v>
      </c>
      <c r="AX1127" t="s">
        <v>487</v>
      </c>
      <c r="AY1127">
        <v>0</v>
      </c>
      <c r="BA1127">
        <v>0</v>
      </c>
      <c r="BC1127">
        <v>0</v>
      </c>
      <c r="BE1127">
        <v>0</v>
      </c>
      <c r="BF1127">
        <v>0</v>
      </c>
      <c r="BG1127">
        <v>0</v>
      </c>
      <c r="BH1127">
        <v>0</v>
      </c>
      <c r="BI1127">
        <v>0</v>
      </c>
      <c r="BJ1127">
        <v>41</v>
      </c>
      <c r="BK1127" t="s">
        <v>942</v>
      </c>
      <c r="BL1127" t="s">
        <v>943</v>
      </c>
      <c r="BM1127" t="s">
        <v>580</v>
      </c>
      <c r="BN1127" t="s">
        <v>758</v>
      </c>
      <c r="BO1127">
        <v>10</v>
      </c>
      <c r="BP1127">
        <v>0</v>
      </c>
      <c r="BQ1127">
        <v>1</v>
      </c>
      <c r="BR1127" t="s">
        <v>81</v>
      </c>
      <c r="BS1127">
        <v>50</v>
      </c>
      <c r="BT1127" t="s">
        <v>759</v>
      </c>
      <c r="BU1127">
        <v>400</v>
      </c>
      <c r="BV1127">
        <v>65</v>
      </c>
      <c r="BW1127">
        <v>2</v>
      </c>
    </row>
    <row r="1128" spans="1:75" x14ac:dyDescent="0.15">
      <c r="A1128">
        <v>3</v>
      </c>
      <c r="B1128">
        <v>400501</v>
      </c>
      <c r="C1128">
        <v>1</v>
      </c>
      <c r="D1128" t="s">
        <v>713</v>
      </c>
      <c r="E1128">
        <v>20141128</v>
      </c>
      <c r="F1128">
        <v>1</v>
      </c>
      <c r="G1128" t="s">
        <v>472</v>
      </c>
      <c r="H1128">
        <v>1</v>
      </c>
      <c r="I1128" t="s">
        <v>710</v>
      </c>
      <c r="J1128">
        <v>0</v>
      </c>
      <c r="K1128">
        <v>0</v>
      </c>
      <c r="L1128">
        <v>4</v>
      </c>
      <c r="M1128" t="s">
        <v>581</v>
      </c>
      <c r="N1128" t="s">
        <v>582</v>
      </c>
      <c r="O1128" t="s">
        <v>550</v>
      </c>
      <c r="P1128">
        <v>4</v>
      </c>
      <c r="R1128">
        <v>0</v>
      </c>
      <c r="S1128">
        <v>0</v>
      </c>
      <c r="T1128">
        <v>0</v>
      </c>
      <c r="U1128">
        <v>0</v>
      </c>
      <c r="V1128">
        <v>0</v>
      </c>
      <c r="W1128">
        <v>0</v>
      </c>
      <c r="X1128">
        <v>0</v>
      </c>
      <c r="Y1128" t="s">
        <v>63</v>
      </c>
      <c r="Z1128">
        <v>1</v>
      </c>
      <c r="AA1128" t="s">
        <v>70</v>
      </c>
      <c r="AB1128" t="s">
        <v>477</v>
      </c>
      <c r="AC1128">
        <v>0</v>
      </c>
      <c r="AD1128" t="s">
        <v>478</v>
      </c>
      <c r="AE1128" t="s">
        <v>714</v>
      </c>
      <c r="AF1128">
        <v>0</v>
      </c>
      <c r="AG1128" t="s">
        <v>478</v>
      </c>
      <c r="AH1128" t="s">
        <v>94</v>
      </c>
      <c r="AI1128">
        <v>0.4</v>
      </c>
      <c r="AJ1128" t="s">
        <v>478</v>
      </c>
      <c r="AK1128" t="s">
        <v>148</v>
      </c>
      <c r="AL1128">
        <v>0.1</v>
      </c>
      <c r="AM1128" t="s">
        <v>478</v>
      </c>
      <c r="AN1128" t="s">
        <v>715</v>
      </c>
      <c r="AO1128">
        <v>0</v>
      </c>
      <c r="AP1128" t="s">
        <v>478</v>
      </c>
      <c r="AQ1128">
        <v>5</v>
      </c>
      <c r="AR1128" t="s">
        <v>528</v>
      </c>
      <c r="AS1128">
        <v>13</v>
      </c>
      <c r="AT1128" t="s">
        <v>529</v>
      </c>
      <c r="AU1128">
        <v>7</v>
      </c>
      <c r="AV1128" t="s">
        <v>487</v>
      </c>
      <c r="AW1128">
        <v>4</v>
      </c>
      <c r="AX1128" t="s">
        <v>487</v>
      </c>
      <c r="AY1128">
        <v>0</v>
      </c>
      <c r="BA1128">
        <v>0</v>
      </c>
      <c r="BC1128">
        <v>0</v>
      </c>
      <c r="BE1128">
        <v>0</v>
      </c>
      <c r="BF1128">
        <v>0</v>
      </c>
      <c r="BG1128">
        <v>0</v>
      </c>
      <c r="BH1128">
        <v>0</v>
      </c>
      <c r="BI1128">
        <v>0</v>
      </c>
      <c r="BJ1128">
        <v>61</v>
      </c>
      <c r="BK1128" t="s">
        <v>966</v>
      </c>
      <c r="BL1128" t="s">
        <v>967</v>
      </c>
      <c r="BM1128" t="s">
        <v>550</v>
      </c>
      <c r="BN1128" t="s">
        <v>758</v>
      </c>
      <c r="BO1128">
        <v>5</v>
      </c>
      <c r="BP1128">
        <v>0</v>
      </c>
      <c r="BQ1128">
        <v>1</v>
      </c>
      <c r="BR1128" t="s">
        <v>81</v>
      </c>
      <c r="BS1128">
        <v>50</v>
      </c>
      <c r="BT1128" t="s">
        <v>759</v>
      </c>
      <c r="BU1128">
        <v>300</v>
      </c>
      <c r="BV1128">
        <v>216</v>
      </c>
      <c r="BW1128">
        <v>2</v>
      </c>
    </row>
    <row r="1129" spans="1:75" x14ac:dyDescent="0.15">
      <c r="A1129">
        <v>3</v>
      </c>
      <c r="B1129">
        <v>400501</v>
      </c>
      <c r="C1129">
        <v>1</v>
      </c>
      <c r="D1129" t="s">
        <v>713</v>
      </c>
      <c r="E1129">
        <v>20141128</v>
      </c>
      <c r="F1129">
        <v>1</v>
      </c>
      <c r="G1129" t="s">
        <v>472</v>
      </c>
      <c r="H1129">
        <v>1</v>
      </c>
      <c r="I1129" t="s">
        <v>710</v>
      </c>
      <c r="J1129">
        <v>0</v>
      </c>
      <c r="K1129">
        <v>0</v>
      </c>
      <c r="L1129">
        <v>5</v>
      </c>
      <c r="M1129" t="s">
        <v>652</v>
      </c>
      <c r="N1129" t="s">
        <v>653</v>
      </c>
      <c r="O1129" t="s">
        <v>654</v>
      </c>
      <c r="P1129">
        <v>0</v>
      </c>
      <c r="R1129">
        <v>0</v>
      </c>
      <c r="S1129">
        <v>0</v>
      </c>
      <c r="T1129">
        <v>0</v>
      </c>
      <c r="U1129">
        <v>0</v>
      </c>
      <c r="V1129">
        <v>0</v>
      </c>
      <c r="W1129">
        <v>0</v>
      </c>
      <c r="X1129">
        <v>0</v>
      </c>
      <c r="Y1129" t="s">
        <v>63</v>
      </c>
      <c r="Z1129">
        <v>0</v>
      </c>
      <c r="AA1129" t="s">
        <v>70</v>
      </c>
      <c r="AB1129" t="s">
        <v>477</v>
      </c>
      <c r="AC1129">
        <v>0</v>
      </c>
      <c r="AD1129" t="s">
        <v>478</v>
      </c>
      <c r="AE1129" t="s">
        <v>714</v>
      </c>
      <c r="AF1129">
        <v>0</v>
      </c>
      <c r="AG1129" t="s">
        <v>478</v>
      </c>
      <c r="AH1129" t="s">
        <v>94</v>
      </c>
      <c r="AI1129">
        <v>0</v>
      </c>
      <c r="AJ1129" t="s">
        <v>478</v>
      </c>
      <c r="AK1129" t="s">
        <v>148</v>
      </c>
      <c r="AL1129">
        <v>0</v>
      </c>
      <c r="AM1129" t="s">
        <v>478</v>
      </c>
      <c r="AN1129" t="s">
        <v>715</v>
      </c>
      <c r="AO1129">
        <v>0</v>
      </c>
      <c r="AP1129" t="s">
        <v>478</v>
      </c>
      <c r="AQ1129">
        <v>5</v>
      </c>
      <c r="AR1129" t="s">
        <v>528</v>
      </c>
      <c r="AS1129">
        <v>13</v>
      </c>
      <c r="AT1129" t="s">
        <v>529</v>
      </c>
      <c r="AU1129">
        <v>7</v>
      </c>
      <c r="AV1129" t="s">
        <v>487</v>
      </c>
      <c r="AW1129">
        <v>4</v>
      </c>
      <c r="AX1129" t="s">
        <v>487</v>
      </c>
      <c r="AY1129">
        <v>0</v>
      </c>
      <c r="BA1129">
        <v>0</v>
      </c>
      <c r="BC1129">
        <v>0</v>
      </c>
      <c r="BE1129">
        <v>0</v>
      </c>
      <c r="BF1129">
        <v>0</v>
      </c>
      <c r="BG1129">
        <v>0</v>
      </c>
      <c r="BH1129">
        <v>0</v>
      </c>
      <c r="BI1129">
        <v>0</v>
      </c>
      <c r="BJ1129">
        <v>999</v>
      </c>
      <c r="BN1129" t="s">
        <v>487</v>
      </c>
      <c r="BO1129">
        <v>180</v>
      </c>
      <c r="BP1129">
        <v>0</v>
      </c>
      <c r="BQ1129">
        <v>1</v>
      </c>
      <c r="BR1129" t="s">
        <v>81</v>
      </c>
      <c r="BS1129">
        <v>99</v>
      </c>
      <c r="BT1129" t="s">
        <v>655</v>
      </c>
      <c r="BU1129">
        <v>999000</v>
      </c>
      <c r="BV1129">
        <v>1</v>
      </c>
      <c r="BW1129">
        <v>1</v>
      </c>
    </row>
  </sheetData>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view="pageBreakPreview" topLeftCell="A4" zoomScale="60" zoomScaleNormal="40" workbookViewId="0">
      <selection activeCell="F12" sqref="F12"/>
    </sheetView>
  </sheetViews>
  <sheetFormatPr defaultRowHeight="13.5" x14ac:dyDescent="0.15"/>
  <cols>
    <col min="1" max="6" width="56.375" customWidth="1"/>
  </cols>
  <sheetData>
    <row r="1" spans="1:6" s="105" customFormat="1" ht="131.25" customHeight="1" x14ac:dyDescent="0.15"/>
    <row r="2" spans="1:6" ht="45.75" customHeight="1" x14ac:dyDescent="0.2">
      <c r="A2" s="110"/>
      <c r="E2" s="110"/>
    </row>
    <row r="3" spans="1:6" ht="25.5" customHeight="1" x14ac:dyDescent="0.25">
      <c r="B3" s="102"/>
      <c r="C3" s="110"/>
      <c r="D3" s="102"/>
      <c r="E3" s="102"/>
      <c r="F3" s="110"/>
    </row>
    <row r="4" spans="1:6" s="106" customFormat="1" ht="25.5" customHeight="1" x14ac:dyDescent="0.25">
      <c r="A4" s="103"/>
      <c r="B4" s="103"/>
      <c r="C4" s="103"/>
      <c r="D4" s="118">
        <v>1</v>
      </c>
      <c r="E4" s="103">
        <v>2</v>
      </c>
      <c r="F4" s="103">
        <v>3</v>
      </c>
    </row>
    <row r="5" spans="1:6" s="106" customFormat="1" ht="51" customHeight="1" x14ac:dyDescent="0.3">
      <c r="A5" s="113"/>
      <c r="B5" s="113"/>
      <c r="C5" s="113"/>
      <c r="D5" s="113" t="s">
        <v>1585</v>
      </c>
      <c r="E5" s="113" t="s">
        <v>1587</v>
      </c>
      <c r="F5" s="120" t="s">
        <v>1611</v>
      </c>
    </row>
    <row r="6" spans="1:6" s="112" customFormat="1" ht="25.5" customHeight="1" x14ac:dyDescent="0.15">
      <c r="A6" s="111"/>
      <c r="B6" s="111"/>
      <c r="C6" s="111"/>
      <c r="D6" s="111" t="s">
        <v>1586</v>
      </c>
      <c r="E6" s="111" t="s">
        <v>1588</v>
      </c>
      <c r="F6" s="115" t="s">
        <v>1619</v>
      </c>
    </row>
    <row r="7" spans="1:6" s="108" customFormat="1" ht="51" customHeight="1" x14ac:dyDescent="0.15">
      <c r="A7" s="104"/>
      <c r="B7" s="104"/>
      <c r="C7" s="104"/>
      <c r="D7" s="104" t="s">
        <v>1602</v>
      </c>
      <c r="E7" s="104" t="s">
        <v>1604</v>
      </c>
      <c r="F7" s="104" t="s">
        <v>1620</v>
      </c>
    </row>
    <row r="8" spans="1:6" s="112" customFormat="1" ht="25.5" customHeight="1" x14ac:dyDescent="0.15">
      <c r="A8" s="111"/>
      <c r="B8" s="111"/>
      <c r="C8" s="111"/>
      <c r="D8" s="111" t="s">
        <v>1603</v>
      </c>
      <c r="E8" s="111" t="s">
        <v>1605</v>
      </c>
      <c r="F8" s="125" t="s">
        <v>1597</v>
      </c>
    </row>
    <row r="9" spans="1:6" s="108" customFormat="1" ht="25.5" customHeight="1" x14ac:dyDescent="0.15">
      <c r="A9" s="109"/>
      <c r="B9" s="109"/>
      <c r="C9" s="109"/>
      <c r="D9" s="109"/>
      <c r="E9" s="109"/>
      <c r="F9"/>
    </row>
    <row r="10" spans="1:6" s="108" customFormat="1" ht="25.5" customHeight="1" x14ac:dyDescent="0.15">
      <c r="A10" s="109">
        <v>5</v>
      </c>
      <c r="B10" s="109">
        <v>6</v>
      </c>
      <c r="C10" s="109">
        <v>7</v>
      </c>
      <c r="D10" s="109">
        <v>8</v>
      </c>
      <c r="E10" s="109">
        <v>9</v>
      </c>
      <c r="F10" s="109">
        <v>10</v>
      </c>
    </row>
    <row r="11" spans="1:6" s="106" customFormat="1" ht="49.5" customHeight="1" x14ac:dyDescent="0.15">
      <c r="A11" s="123" t="s">
        <v>1614</v>
      </c>
      <c r="B11" s="124" t="s">
        <v>1615</v>
      </c>
      <c r="C11" s="124" t="s">
        <v>1615</v>
      </c>
      <c r="D11" s="113" t="s">
        <v>1589</v>
      </c>
      <c r="E11" s="113" t="s">
        <v>1591</v>
      </c>
    </row>
    <row r="12" spans="1:6" s="106" customFormat="1" ht="22.5" customHeight="1" x14ac:dyDescent="0.15">
      <c r="A12" s="111" t="s">
        <v>1613</v>
      </c>
      <c r="B12" s="111" t="s">
        <v>1613</v>
      </c>
      <c r="C12" s="111" t="s">
        <v>1613</v>
      </c>
      <c r="D12" s="111" t="s">
        <v>1590</v>
      </c>
      <c r="E12" s="111" t="s">
        <v>1592</v>
      </c>
    </row>
    <row r="13" spans="1:6" s="107" customFormat="1" ht="36.75" customHeight="1" x14ac:dyDescent="0.3">
      <c r="A13" s="104" t="s">
        <v>1616</v>
      </c>
      <c r="B13" s="104" t="s">
        <v>1617</v>
      </c>
      <c r="C13" s="104" t="s">
        <v>1618</v>
      </c>
      <c r="D13" s="104" t="s">
        <v>1606</v>
      </c>
      <c r="E13" s="104" t="s">
        <v>1608</v>
      </c>
      <c r="F13" s="104" t="s">
        <v>1581</v>
      </c>
    </row>
    <row r="14" spans="1:6" s="106" customFormat="1" ht="22.5" customHeight="1" x14ac:dyDescent="0.2">
      <c r="A14" s="122" t="s">
        <v>1597</v>
      </c>
      <c r="B14" s="122" t="s">
        <v>1597</v>
      </c>
      <c r="C14" s="122" t="s">
        <v>1597</v>
      </c>
      <c r="D14" s="111" t="s">
        <v>1607</v>
      </c>
      <c r="E14" s="111" t="s">
        <v>1609</v>
      </c>
      <c r="F14" s="110"/>
    </row>
    <row r="15" spans="1:6" ht="237" hidden="1" customHeight="1" x14ac:dyDescent="0.15">
      <c r="A15" s="109"/>
      <c r="B15" s="109"/>
      <c r="C15" s="109"/>
      <c r="D15" s="109"/>
      <c r="E15" s="109"/>
    </row>
    <row r="16" spans="1:6" ht="24" x14ac:dyDescent="0.15">
      <c r="A16" s="116"/>
      <c r="B16" s="116"/>
      <c r="C16" s="116"/>
      <c r="D16" s="116"/>
      <c r="E16" s="116"/>
    </row>
    <row r="17" spans="1:6" s="106" customFormat="1" ht="24.75" customHeight="1" x14ac:dyDescent="0.15">
      <c r="A17" s="114">
        <v>12</v>
      </c>
      <c r="B17" s="114">
        <v>13</v>
      </c>
      <c r="C17" s="114">
        <v>14</v>
      </c>
      <c r="D17" s="114">
        <v>15</v>
      </c>
      <c r="E17" s="114">
        <v>16</v>
      </c>
      <c r="F17" s="114">
        <v>17</v>
      </c>
    </row>
    <row r="18" spans="1:6" s="106" customFormat="1" ht="49.5" customHeight="1" x14ac:dyDescent="0.3">
      <c r="A18" s="113" t="s">
        <v>1593</v>
      </c>
      <c r="B18" s="113" t="s">
        <v>1595</v>
      </c>
      <c r="C18" s="120" t="s">
        <v>1611</v>
      </c>
      <c r="D18" s="120" t="s">
        <v>1611</v>
      </c>
      <c r="E18" s="120" t="s">
        <v>1611</v>
      </c>
      <c r="F18" s="120" t="s">
        <v>1611</v>
      </c>
    </row>
    <row r="19" spans="1:6" s="106" customFormat="1" ht="22.5" customHeight="1" x14ac:dyDescent="0.15">
      <c r="A19" s="111" t="s">
        <v>1594</v>
      </c>
      <c r="B19" s="111" t="s">
        <v>1596</v>
      </c>
      <c r="C19" s="111"/>
      <c r="D19" s="111"/>
      <c r="E19" s="111"/>
      <c r="F19" s="111"/>
    </row>
    <row r="20" spans="1:6" s="107" customFormat="1" ht="36.75" customHeight="1" x14ac:dyDescent="0.3">
      <c r="A20" s="104" t="s">
        <v>1600</v>
      </c>
      <c r="B20" s="104" t="s">
        <v>1598</v>
      </c>
      <c r="C20" s="121" t="s">
        <v>1612</v>
      </c>
      <c r="D20" s="121" t="s">
        <v>1612</v>
      </c>
      <c r="E20" s="121" t="s">
        <v>1612</v>
      </c>
      <c r="F20" s="104" t="s">
        <v>1597</v>
      </c>
    </row>
    <row r="21" spans="1:6" s="106" customFormat="1" ht="22.5" customHeight="1" x14ac:dyDescent="0.15">
      <c r="A21" s="111" t="s">
        <v>1601</v>
      </c>
      <c r="B21" s="111" t="s">
        <v>1599</v>
      </c>
      <c r="C21" s="111"/>
      <c r="D21" s="111"/>
      <c r="E21" s="111"/>
      <c r="F21" s="111"/>
    </row>
    <row r="22" spans="1:6" ht="237" hidden="1" customHeight="1" x14ac:dyDescent="0.15">
      <c r="A22" s="109"/>
      <c r="B22" s="109"/>
      <c r="C22" s="109"/>
      <c r="D22" s="109"/>
      <c r="E22" s="109"/>
    </row>
    <row r="23" spans="1:6" ht="24" x14ac:dyDescent="0.15">
      <c r="A23" s="116"/>
      <c r="B23" s="116"/>
      <c r="C23" s="116"/>
      <c r="D23" s="116"/>
      <c r="E23" s="116"/>
    </row>
    <row r="24" spans="1:6" s="106" customFormat="1" ht="24.75" customHeight="1" x14ac:dyDescent="0.15">
      <c r="A24" s="114">
        <v>19</v>
      </c>
      <c r="B24" s="114">
        <v>20</v>
      </c>
      <c r="C24" s="119">
        <v>21</v>
      </c>
      <c r="D24" s="114">
        <v>22</v>
      </c>
      <c r="E24" s="117">
        <v>23</v>
      </c>
      <c r="F24" s="114">
        <v>24</v>
      </c>
    </row>
    <row r="25" spans="1:6" s="106" customFormat="1" ht="49.5" customHeight="1" x14ac:dyDescent="0.2">
      <c r="A25" s="113"/>
      <c r="B25" s="113"/>
      <c r="C25" s="113"/>
      <c r="D25" s="113"/>
      <c r="E25" s="113" t="s">
        <v>1582</v>
      </c>
      <c r="F25" s="110"/>
    </row>
    <row r="26" spans="1:6" s="106" customFormat="1" ht="22.5" customHeight="1" x14ac:dyDescent="0.15">
      <c r="A26" s="111"/>
      <c r="B26" s="111"/>
      <c r="C26" s="111"/>
      <c r="D26" s="111"/>
      <c r="E26" s="111"/>
      <c r="F26"/>
    </row>
    <row r="27" spans="1:6" s="107" customFormat="1" ht="36.75" customHeight="1" x14ac:dyDescent="0.3">
      <c r="A27" s="104" t="s">
        <v>1610</v>
      </c>
      <c r="B27" s="104"/>
      <c r="C27" s="104"/>
      <c r="D27" s="104"/>
      <c r="E27" s="104"/>
      <c r="F27" s="104"/>
    </row>
    <row r="28" spans="1:6" s="106" customFormat="1" ht="22.5" customHeight="1" x14ac:dyDescent="0.15">
      <c r="A28" s="111"/>
      <c r="B28" s="111"/>
      <c r="C28" s="111"/>
      <c r="D28" s="111"/>
      <c r="E28" s="111"/>
      <c r="F28"/>
    </row>
    <row r="29" spans="1:6" ht="237" hidden="1" customHeight="1" x14ac:dyDescent="0.15">
      <c r="A29" s="109"/>
      <c r="B29" s="109"/>
      <c r="C29" s="109"/>
      <c r="D29" s="109"/>
      <c r="E29" s="109"/>
    </row>
    <row r="30" spans="1:6" ht="24" x14ac:dyDescent="0.15">
      <c r="A30" s="116"/>
      <c r="B30" s="116"/>
      <c r="C30" s="116"/>
      <c r="D30" s="116"/>
      <c r="E30" s="116"/>
      <c r="F30" s="116"/>
    </row>
    <row r="31" spans="1:6" s="106" customFormat="1" ht="24.75" customHeight="1" x14ac:dyDescent="0.15">
      <c r="A31" s="114">
        <v>26</v>
      </c>
      <c r="B31" s="114">
        <v>27</v>
      </c>
      <c r="C31" s="114">
        <v>28</v>
      </c>
      <c r="D31" s="114">
        <v>29</v>
      </c>
      <c r="E31" s="114">
        <v>30</v>
      </c>
      <c r="F31" s="114">
        <v>31</v>
      </c>
    </row>
    <row r="32" spans="1:6" s="106" customFormat="1" ht="49.5" customHeight="1" x14ac:dyDescent="0.15">
      <c r="A32" s="113"/>
      <c r="B32" s="113"/>
      <c r="C32" s="113"/>
      <c r="D32" s="113"/>
      <c r="E32" s="113"/>
      <c r="F32" s="113" t="s">
        <v>1583</v>
      </c>
    </row>
    <row r="33" spans="1:6" s="106" customFormat="1" ht="22.5" customHeight="1" x14ac:dyDescent="0.15">
      <c r="A33" s="111"/>
      <c r="B33" s="111"/>
      <c r="C33" s="111"/>
      <c r="D33" s="111"/>
      <c r="E33" s="111"/>
      <c r="F33" s="111"/>
    </row>
    <row r="34" spans="1:6" s="107" customFormat="1" ht="36.75" customHeight="1" x14ac:dyDescent="0.3">
      <c r="A34" s="104"/>
      <c r="B34" s="104"/>
      <c r="C34" s="104"/>
      <c r="D34" s="104"/>
      <c r="E34" s="104"/>
      <c r="F34" s="104" t="s">
        <v>1584</v>
      </c>
    </row>
    <row r="35" spans="1:6" s="106" customFormat="1" ht="22.5" customHeight="1" x14ac:dyDescent="0.15">
      <c r="A35" s="111"/>
      <c r="B35" s="111"/>
      <c r="C35" s="111"/>
      <c r="D35" s="111"/>
      <c r="E35" s="111"/>
      <c r="F35" s="111"/>
    </row>
    <row r="36" spans="1:6" ht="237" hidden="1" customHeight="1" x14ac:dyDescent="0.15">
      <c r="A36" s="109"/>
      <c r="B36" s="109"/>
      <c r="C36" s="109"/>
      <c r="D36" s="109"/>
      <c r="E36" s="109"/>
      <c r="F36" s="109"/>
    </row>
    <row r="37" spans="1:6" ht="24" x14ac:dyDescent="0.15">
      <c r="A37" s="116"/>
      <c r="B37" s="116"/>
      <c r="C37" s="116"/>
      <c r="D37" s="116"/>
      <c r="E37" s="116"/>
      <c r="F37" s="116"/>
    </row>
  </sheetData>
  <phoneticPr fontId="3"/>
  <pageMargins left="0.43307086614173229" right="0.23622047244094491" top="0.78740157480314965" bottom="0" header="0.31496062992125984" footer="0.31496062992125984"/>
  <pageSetup paperSize="8" scale="60" orientation="landscape"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5" sqref="G5"/>
    </sheetView>
  </sheetViews>
  <sheetFormatPr defaultRowHeight="13.5" x14ac:dyDescent="0.1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191"/>
  <sheetViews>
    <sheetView topLeftCell="A181" workbookViewId="0">
      <selection activeCell="F10" sqref="F10"/>
    </sheetView>
  </sheetViews>
  <sheetFormatPr defaultRowHeight="13.5" x14ac:dyDescent="0.15"/>
  <cols>
    <col min="1" max="1" width="5.5" bestFit="1" customWidth="1"/>
    <col min="2" max="2" width="7.125" bestFit="1" customWidth="1"/>
    <col min="3" max="3" width="11.625" bestFit="1" customWidth="1"/>
    <col min="4" max="4" width="27" bestFit="1" customWidth="1"/>
  </cols>
  <sheetData>
    <row r="1" spans="1:4" x14ac:dyDescent="0.15">
      <c r="A1">
        <v>10</v>
      </c>
      <c r="B1" t="s">
        <v>161</v>
      </c>
      <c r="C1" t="s">
        <v>162</v>
      </c>
      <c r="D1" t="s">
        <v>163</v>
      </c>
    </row>
    <row r="2" spans="1:4" x14ac:dyDescent="0.15">
      <c r="A2">
        <v>20</v>
      </c>
      <c r="B2" t="s">
        <v>161</v>
      </c>
      <c r="C2" t="s">
        <v>164</v>
      </c>
      <c r="D2" t="s">
        <v>469</v>
      </c>
    </row>
    <row r="3" spans="1:4" x14ac:dyDescent="0.15">
      <c r="A3">
        <v>30</v>
      </c>
      <c r="B3" t="s">
        <v>161</v>
      </c>
      <c r="C3" t="s">
        <v>165</v>
      </c>
      <c r="D3" t="s">
        <v>325</v>
      </c>
    </row>
    <row r="4" spans="1:4" x14ac:dyDescent="0.15">
      <c r="A4">
        <v>1010</v>
      </c>
      <c r="B4" t="s">
        <v>166</v>
      </c>
      <c r="C4" t="s">
        <v>326</v>
      </c>
      <c r="D4" s="74">
        <v>41913</v>
      </c>
    </row>
    <row r="5" spans="1:4" x14ac:dyDescent="0.15">
      <c r="A5">
        <v>1020</v>
      </c>
      <c r="B5" t="s">
        <v>166</v>
      </c>
      <c r="C5" t="s">
        <v>160</v>
      </c>
      <c r="D5" t="s">
        <v>471</v>
      </c>
    </row>
    <row r="6" spans="1:4" x14ac:dyDescent="0.15">
      <c r="A6">
        <v>1030</v>
      </c>
      <c r="B6" t="s">
        <v>166</v>
      </c>
      <c r="C6" t="s">
        <v>167</v>
      </c>
      <c r="D6" t="s">
        <v>67</v>
      </c>
    </row>
    <row r="7" spans="1:4" x14ac:dyDescent="0.15">
      <c r="A7">
        <v>1040</v>
      </c>
      <c r="B7" t="s">
        <v>166</v>
      </c>
      <c r="C7" t="s">
        <v>168</v>
      </c>
      <c r="D7" t="s">
        <v>85</v>
      </c>
    </row>
    <row r="8" spans="1:4" x14ac:dyDescent="0.15">
      <c r="A8">
        <v>1050</v>
      </c>
      <c r="B8" t="s">
        <v>166</v>
      </c>
      <c r="C8" t="s">
        <v>169</v>
      </c>
      <c r="D8" t="s">
        <v>65</v>
      </c>
    </row>
    <row r="9" spans="1:4" x14ac:dyDescent="0.15">
      <c r="A9">
        <v>1060</v>
      </c>
      <c r="B9" t="s">
        <v>166</v>
      </c>
      <c r="C9" t="s">
        <v>170</v>
      </c>
      <c r="D9" t="s">
        <v>157</v>
      </c>
    </row>
    <row r="10" spans="1:4" x14ac:dyDescent="0.15">
      <c r="A10">
        <v>1070</v>
      </c>
      <c r="B10" t="s">
        <v>166</v>
      </c>
      <c r="C10" t="s">
        <v>171</v>
      </c>
      <c r="D10" t="s">
        <v>61</v>
      </c>
    </row>
    <row r="11" spans="1:4" x14ac:dyDescent="0.15">
      <c r="A11">
        <v>1080</v>
      </c>
      <c r="B11" t="s">
        <v>166</v>
      </c>
      <c r="C11" t="s">
        <v>172</v>
      </c>
      <c r="D11" t="s">
        <v>61</v>
      </c>
    </row>
    <row r="12" spans="1:4" x14ac:dyDescent="0.15">
      <c r="A12">
        <v>1090</v>
      </c>
      <c r="B12" t="s">
        <v>166</v>
      </c>
      <c r="C12" t="s">
        <v>212</v>
      </c>
      <c r="D12" t="s">
        <v>709</v>
      </c>
    </row>
    <row r="13" spans="1:4" x14ac:dyDescent="0.15">
      <c r="A13">
        <v>1100</v>
      </c>
      <c r="B13" t="s">
        <v>166</v>
      </c>
      <c r="C13" t="s">
        <v>173</v>
      </c>
      <c r="D13" t="s">
        <v>472</v>
      </c>
    </row>
    <row r="14" spans="1:4" x14ac:dyDescent="0.15">
      <c r="A14">
        <v>1110</v>
      </c>
      <c r="B14" t="s">
        <v>166</v>
      </c>
      <c r="C14" t="s">
        <v>174</v>
      </c>
      <c r="D14" t="s">
        <v>710</v>
      </c>
    </row>
    <row r="15" spans="1:4" x14ac:dyDescent="0.15">
      <c r="A15">
        <v>1120</v>
      </c>
      <c r="B15" t="s">
        <v>166</v>
      </c>
      <c r="C15" t="s">
        <v>175</v>
      </c>
      <c r="D15" t="s">
        <v>709</v>
      </c>
    </row>
    <row r="16" spans="1:4" x14ac:dyDescent="0.15">
      <c r="A16">
        <v>1130</v>
      </c>
      <c r="B16" t="s">
        <v>166</v>
      </c>
      <c r="C16" t="s">
        <v>176</v>
      </c>
      <c r="D16" t="s">
        <v>472</v>
      </c>
    </row>
    <row r="17" spans="1:4" x14ac:dyDescent="0.15">
      <c r="A17">
        <v>1140</v>
      </c>
      <c r="B17" t="s">
        <v>166</v>
      </c>
      <c r="C17" t="s">
        <v>177</v>
      </c>
      <c r="D17" t="s">
        <v>710</v>
      </c>
    </row>
    <row r="18" spans="1:4" x14ac:dyDescent="0.15">
      <c r="A18">
        <v>1150</v>
      </c>
      <c r="B18" t="s">
        <v>166</v>
      </c>
      <c r="C18" t="s">
        <v>213</v>
      </c>
      <c r="D18" t="s">
        <v>711</v>
      </c>
    </row>
    <row r="19" spans="1:4" x14ac:dyDescent="0.15">
      <c r="A19">
        <v>1160</v>
      </c>
      <c r="B19" t="s">
        <v>166</v>
      </c>
      <c r="C19" t="s">
        <v>178</v>
      </c>
      <c r="D19" t="s">
        <v>472</v>
      </c>
    </row>
    <row r="20" spans="1:4" x14ac:dyDescent="0.15">
      <c r="A20">
        <v>1170</v>
      </c>
      <c r="B20" t="s">
        <v>166</v>
      </c>
      <c r="C20" t="s">
        <v>179</v>
      </c>
      <c r="D20" t="s">
        <v>710</v>
      </c>
    </row>
    <row r="21" spans="1:4" x14ac:dyDescent="0.15">
      <c r="A21">
        <v>1180</v>
      </c>
      <c r="B21" t="s">
        <v>166</v>
      </c>
      <c r="C21" t="s">
        <v>180</v>
      </c>
      <c r="D21" t="s">
        <v>711</v>
      </c>
    </row>
    <row r="22" spans="1:4" x14ac:dyDescent="0.15">
      <c r="A22">
        <v>1190</v>
      </c>
      <c r="B22" t="s">
        <v>166</v>
      </c>
      <c r="C22" t="s">
        <v>181</v>
      </c>
      <c r="D22" t="s">
        <v>472</v>
      </c>
    </row>
    <row r="23" spans="1:4" x14ac:dyDescent="0.15">
      <c r="A23">
        <v>1200</v>
      </c>
      <c r="B23" t="s">
        <v>166</v>
      </c>
      <c r="C23" t="s">
        <v>182</v>
      </c>
      <c r="D23" t="s">
        <v>710</v>
      </c>
    </row>
    <row r="24" spans="1:4" x14ac:dyDescent="0.15">
      <c r="A24">
        <v>1210</v>
      </c>
      <c r="B24" t="s">
        <v>166</v>
      </c>
      <c r="C24" t="s">
        <v>214</v>
      </c>
      <c r="D24" t="s">
        <v>61</v>
      </c>
    </row>
    <row r="25" spans="1:4" x14ac:dyDescent="0.15">
      <c r="A25">
        <v>1220</v>
      </c>
      <c r="B25" t="s">
        <v>166</v>
      </c>
      <c r="C25" t="s">
        <v>183</v>
      </c>
      <c r="D25" t="s">
        <v>61</v>
      </c>
    </row>
    <row r="26" spans="1:4" x14ac:dyDescent="0.15">
      <c r="A26">
        <v>1230</v>
      </c>
      <c r="B26" t="s">
        <v>166</v>
      </c>
      <c r="C26" t="s">
        <v>184</v>
      </c>
      <c r="D26" t="s">
        <v>61</v>
      </c>
    </row>
    <row r="27" spans="1:4" x14ac:dyDescent="0.15">
      <c r="A27">
        <v>1240</v>
      </c>
      <c r="B27" t="s">
        <v>166</v>
      </c>
      <c r="C27" t="s">
        <v>185</v>
      </c>
      <c r="D27" t="s">
        <v>61</v>
      </c>
    </row>
    <row r="28" spans="1:4" x14ac:dyDescent="0.15">
      <c r="A28">
        <v>1250</v>
      </c>
      <c r="B28" t="s">
        <v>166</v>
      </c>
      <c r="C28" t="s">
        <v>186</v>
      </c>
      <c r="D28" t="s">
        <v>61</v>
      </c>
    </row>
    <row r="29" spans="1:4" x14ac:dyDescent="0.15">
      <c r="A29">
        <v>1260</v>
      </c>
      <c r="B29" t="s">
        <v>166</v>
      </c>
      <c r="C29" t="s">
        <v>187</v>
      </c>
      <c r="D29" t="s">
        <v>61</v>
      </c>
    </row>
    <row r="30" spans="1:4" x14ac:dyDescent="0.15">
      <c r="A30">
        <v>1270</v>
      </c>
      <c r="B30" t="s">
        <v>166</v>
      </c>
      <c r="C30" t="s">
        <v>215</v>
      </c>
      <c r="D30" t="s">
        <v>61</v>
      </c>
    </row>
    <row r="31" spans="1:4" x14ac:dyDescent="0.15">
      <c r="A31">
        <v>1280</v>
      </c>
      <c r="B31" t="s">
        <v>166</v>
      </c>
      <c r="C31" t="s">
        <v>188</v>
      </c>
      <c r="D31" t="s">
        <v>61</v>
      </c>
    </row>
    <row r="32" spans="1:4" x14ac:dyDescent="0.15">
      <c r="A32">
        <v>1290</v>
      </c>
      <c r="B32" t="s">
        <v>166</v>
      </c>
      <c r="C32" t="s">
        <v>189</v>
      </c>
      <c r="D32" t="s">
        <v>61</v>
      </c>
    </row>
    <row r="33" spans="1:4" x14ac:dyDescent="0.15">
      <c r="A33">
        <v>1300</v>
      </c>
      <c r="B33" t="s">
        <v>166</v>
      </c>
      <c r="C33" t="s">
        <v>190</v>
      </c>
      <c r="D33" t="s">
        <v>61</v>
      </c>
    </row>
    <row r="34" spans="1:4" x14ac:dyDescent="0.15">
      <c r="A34">
        <v>1310</v>
      </c>
      <c r="B34" t="s">
        <v>166</v>
      </c>
      <c r="C34" t="s">
        <v>191</v>
      </c>
      <c r="D34" t="s">
        <v>61</v>
      </c>
    </row>
    <row r="35" spans="1:4" x14ac:dyDescent="0.15">
      <c r="A35">
        <v>1320</v>
      </c>
      <c r="B35" t="s">
        <v>166</v>
      </c>
      <c r="C35" t="s">
        <v>192</v>
      </c>
      <c r="D35" t="s">
        <v>61</v>
      </c>
    </row>
    <row r="36" spans="1:4" x14ac:dyDescent="0.15">
      <c r="A36">
        <v>1330</v>
      </c>
      <c r="B36" t="s">
        <v>166</v>
      </c>
      <c r="C36" t="s">
        <v>216</v>
      </c>
      <c r="D36" t="s">
        <v>61</v>
      </c>
    </row>
    <row r="37" spans="1:4" x14ac:dyDescent="0.15">
      <c r="A37">
        <v>1340</v>
      </c>
      <c r="B37" t="s">
        <v>166</v>
      </c>
      <c r="C37" t="s">
        <v>193</v>
      </c>
      <c r="D37" t="s">
        <v>61</v>
      </c>
    </row>
    <row r="38" spans="1:4" x14ac:dyDescent="0.15">
      <c r="A38">
        <v>1350</v>
      </c>
      <c r="B38" t="s">
        <v>166</v>
      </c>
      <c r="C38" t="s">
        <v>194</v>
      </c>
      <c r="D38" t="s">
        <v>61</v>
      </c>
    </row>
    <row r="39" spans="1:4" x14ac:dyDescent="0.15">
      <c r="A39">
        <v>1360</v>
      </c>
      <c r="B39" t="s">
        <v>166</v>
      </c>
      <c r="C39" t="s">
        <v>195</v>
      </c>
      <c r="D39" t="s">
        <v>61</v>
      </c>
    </row>
    <row r="40" spans="1:4" x14ac:dyDescent="0.15">
      <c r="A40">
        <v>1370</v>
      </c>
      <c r="B40" t="s">
        <v>166</v>
      </c>
      <c r="C40" t="s">
        <v>196</v>
      </c>
      <c r="D40" t="s">
        <v>61</v>
      </c>
    </row>
    <row r="41" spans="1:4" x14ac:dyDescent="0.15">
      <c r="A41">
        <v>1380</v>
      </c>
      <c r="B41" t="s">
        <v>166</v>
      </c>
      <c r="C41" t="s">
        <v>197</v>
      </c>
      <c r="D41" t="s">
        <v>61</v>
      </c>
    </row>
    <row r="42" spans="1:4" x14ac:dyDescent="0.15">
      <c r="A42">
        <v>1390</v>
      </c>
      <c r="B42" t="s">
        <v>166</v>
      </c>
      <c r="C42" t="s">
        <v>327</v>
      </c>
      <c r="D42" t="s">
        <v>61</v>
      </c>
    </row>
    <row r="43" spans="1:4" x14ac:dyDescent="0.15">
      <c r="A43">
        <v>1400</v>
      </c>
      <c r="B43" t="s">
        <v>166</v>
      </c>
      <c r="C43" t="s">
        <v>198</v>
      </c>
      <c r="D43" t="s">
        <v>61</v>
      </c>
    </row>
    <row r="44" spans="1:4" x14ac:dyDescent="0.15">
      <c r="A44">
        <v>1410</v>
      </c>
      <c r="B44" t="s">
        <v>166</v>
      </c>
      <c r="C44" t="s">
        <v>199</v>
      </c>
      <c r="D44" t="s">
        <v>61</v>
      </c>
    </row>
    <row r="45" spans="1:4" x14ac:dyDescent="0.15">
      <c r="A45">
        <v>1420</v>
      </c>
      <c r="B45" t="s">
        <v>166</v>
      </c>
      <c r="C45" t="s">
        <v>200</v>
      </c>
    </row>
    <row r="46" spans="1:4" x14ac:dyDescent="0.15">
      <c r="A46">
        <v>1430</v>
      </c>
      <c r="B46" t="s">
        <v>166</v>
      </c>
      <c r="C46" t="s">
        <v>201</v>
      </c>
      <c r="D46" t="s">
        <v>61</v>
      </c>
    </row>
    <row r="47" spans="1:4" x14ac:dyDescent="0.15">
      <c r="A47">
        <v>1440</v>
      </c>
      <c r="B47" t="s">
        <v>166</v>
      </c>
      <c r="C47" t="s">
        <v>328</v>
      </c>
    </row>
    <row r="48" spans="1:4" x14ac:dyDescent="0.15">
      <c r="A48">
        <v>1450</v>
      </c>
      <c r="B48" t="s">
        <v>166</v>
      </c>
      <c r="C48" t="s">
        <v>202</v>
      </c>
    </row>
    <row r="49" spans="1:4" x14ac:dyDescent="0.15">
      <c r="A49">
        <v>1460</v>
      </c>
      <c r="B49" t="s">
        <v>166</v>
      </c>
      <c r="C49" t="s">
        <v>203</v>
      </c>
    </row>
    <row r="50" spans="1:4" x14ac:dyDescent="0.15">
      <c r="A50">
        <v>1470</v>
      </c>
      <c r="B50" t="s">
        <v>166</v>
      </c>
      <c r="C50" t="s">
        <v>204</v>
      </c>
    </row>
    <row r="51" spans="1:4" x14ac:dyDescent="0.15">
      <c r="A51">
        <v>1480</v>
      </c>
      <c r="B51" t="s">
        <v>166</v>
      </c>
      <c r="C51" t="s">
        <v>205</v>
      </c>
    </row>
    <row r="52" spans="1:4" x14ac:dyDescent="0.15">
      <c r="A52">
        <v>1490</v>
      </c>
      <c r="B52" t="s">
        <v>166</v>
      </c>
      <c r="C52" t="s">
        <v>329</v>
      </c>
    </row>
    <row r="53" spans="1:4" x14ac:dyDescent="0.15">
      <c r="A53">
        <v>1500</v>
      </c>
      <c r="B53" t="s">
        <v>166</v>
      </c>
      <c r="C53" t="s">
        <v>206</v>
      </c>
    </row>
    <row r="54" spans="1:4" x14ac:dyDescent="0.15">
      <c r="A54">
        <v>1510</v>
      </c>
      <c r="B54" t="s">
        <v>166</v>
      </c>
      <c r="C54" t="s">
        <v>207</v>
      </c>
    </row>
    <row r="55" spans="1:4" x14ac:dyDescent="0.15">
      <c r="A55">
        <v>1520</v>
      </c>
      <c r="B55" t="s">
        <v>166</v>
      </c>
      <c r="C55" t="s">
        <v>208</v>
      </c>
    </row>
    <row r="56" spans="1:4" x14ac:dyDescent="0.15">
      <c r="A56">
        <v>1530</v>
      </c>
      <c r="B56" t="s">
        <v>166</v>
      </c>
      <c r="C56" t="s">
        <v>209</v>
      </c>
    </row>
    <row r="57" spans="1:4" x14ac:dyDescent="0.15">
      <c r="A57">
        <v>2010</v>
      </c>
      <c r="B57" t="s">
        <v>210</v>
      </c>
      <c r="C57" t="s">
        <v>211</v>
      </c>
      <c r="D57" s="75">
        <v>41913</v>
      </c>
    </row>
    <row r="58" spans="1:4" x14ac:dyDescent="0.15">
      <c r="A58">
        <v>2020</v>
      </c>
      <c r="B58" t="s">
        <v>210</v>
      </c>
      <c r="C58" t="s">
        <v>160</v>
      </c>
      <c r="D58" t="s">
        <v>473</v>
      </c>
    </row>
    <row r="59" spans="1:4" x14ac:dyDescent="0.15">
      <c r="A59">
        <v>2030</v>
      </c>
      <c r="B59" t="s">
        <v>210</v>
      </c>
      <c r="C59" t="s">
        <v>167</v>
      </c>
      <c r="D59" t="s">
        <v>67</v>
      </c>
    </row>
    <row r="60" spans="1:4" x14ac:dyDescent="0.15">
      <c r="A60">
        <v>2040</v>
      </c>
      <c r="B60" t="s">
        <v>210</v>
      </c>
      <c r="C60" t="s">
        <v>168</v>
      </c>
      <c r="D60" t="s">
        <v>85</v>
      </c>
    </row>
    <row r="61" spans="1:4" x14ac:dyDescent="0.15">
      <c r="A61">
        <v>2050</v>
      </c>
      <c r="B61" t="s">
        <v>210</v>
      </c>
      <c r="C61" t="s">
        <v>169</v>
      </c>
      <c r="D61" t="s">
        <v>65</v>
      </c>
    </row>
    <row r="62" spans="1:4" x14ac:dyDescent="0.15">
      <c r="A62">
        <v>2060</v>
      </c>
      <c r="B62" t="s">
        <v>210</v>
      </c>
      <c r="C62" t="s">
        <v>170</v>
      </c>
      <c r="D62" t="s">
        <v>157</v>
      </c>
    </row>
    <row r="63" spans="1:4" x14ac:dyDescent="0.15">
      <c r="A63">
        <v>2113</v>
      </c>
      <c r="B63" t="s">
        <v>210</v>
      </c>
      <c r="C63" t="s">
        <v>48</v>
      </c>
      <c r="D63" s="74" t="s">
        <v>709</v>
      </c>
    </row>
    <row r="64" spans="1:4" x14ac:dyDescent="0.15">
      <c r="A64">
        <v>2114</v>
      </c>
      <c r="B64" t="s">
        <v>210</v>
      </c>
      <c r="C64" t="s">
        <v>49</v>
      </c>
      <c r="D64" t="s">
        <v>472</v>
      </c>
    </row>
    <row r="65" spans="1:4" x14ac:dyDescent="0.15">
      <c r="A65">
        <v>2115</v>
      </c>
      <c r="B65" t="s">
        <v>210</v>
      </c>
      <c r="C65" t="s">
        <v>50</v>
      </c>
      <c r="D65" t="s">
        <v>710</v>
      </c>
    </row>
    <row r="66" spans="1:4" x14ac:dyDescent="0.15">
      <c r="A66">
        <v>3010</v>
      </c>
      <c r="B66" t="s">
        <v>330</v>
      </c>
      <c r="C66" t="s">
        <v>326</v>
      </c>
      <c r="D66">
        <v>41913</v>
      </c>
    </row>
    <row r="67" spans="1:4" x14ac:dyDescent="0.15">
      <c r="A67">
        <v>3020</v>
      </c>
      <c r="B67" t="s">
        <v>330</v>
      </c>
      <c r="C67" t="s">
        <v>160</v>
      </c>
      <c r="D67" t="s">
        <v>474</v>
      </c>
    </row>
    <row r="68" spans="1:4" x14ac:dyDescent="0.15">
      <c r="A68">
        <v>3030</v>
      </c>
      <c r="B68" t="s">
        <v>330</v>
      </c>
      <c r="C68" t="s">
        <v>167</v>
      </c>
      <c r="D68" t="s">
        <v>67</v>
      </c>
    </row>
    <row r="69" spans="1:4" x14ac:dyDescent="0.15">
      <c r="A69">
        <v>3040</v>
      </c>
      <c r="B69" t="s">
        <v>330</v>
      </c>
      <c r="C69" t="s">
        <v>168</v>
      </c>
      <c r="D69" t="s">
        <v>85</v>
      </c>
    </row>
    <row r="70" spans="1:4" x14ac:dyDescent="0.15">
      <c r="A70">
        <v>3050</v>
      </c>
      <c r="B70" t="s">
        <v>330</v>
      </c>
      <c r="C70" t="s">
        <v>169</v>
      </c>
      <c r="D70" t="s">
        <v>65</v>
      </c>
    </row>
    <row r="71" spans="1:4" x14ac:dyDescent="0.15">
      <c r="A71">
        <v>3060</v>
      </c>
      <c r="B71" t="s">
        <v>330</v>
      </c>
      <c r="C71" t="s">
        <v>170</v>
      </c>
      <c r="D71" t="s">
        <v>157</v>
      </c>
    </row>
    <row r="72" spans="1:4" x14ac:dyDescent="0.15">
      <c r="A72">
        <v>3110</v>
      </c>
      <c r="B72" t="s">
        <v>330</v>
      </c>
      <c r="C72" t="s">
        <v>212</v>
      </c>
      <c r="D72" t="s">
        <v>709</v>
      </c>
    </row>
    <row r="73" spans="1:4" x14ac:dyDescent="0.15">
      <c r="A73">
        <v>3111</v>
      </c>
      <c r="B73" t="s">
        <v>330</v>
      </c>
      <c r="C73" t="s">
        <v>173</v>
      </c>
      <c r="D73" t="s">
        <v>472</v>
      </c>
    </row>
    <row r="74" spans="1:4" x14ac:dyDescent="0.15">
      <c r="A74">
        <v>3112</v>
      </c>
      <c r="B74" t="s">
        <v>330</v>
      </c>
      <c r="C74" t="s">
        <v>174</v>
      </c>
      <c r="D74" t="s">
        <v>710</v>
      </c>
    </row>
    <row r="75" spans="1:4" x14ac:dyDescent="0.15">
      <c r="A75">
        <v>3113</v>
      </c>
      <c r="B75" t="s">
        <v>330</v>
      </c>
      <c r="C75" t="s">
        <v>175</v>
      </c>
      <c r="D75" t="s">
        <v>709</v>
      </c>
    </row>
    <row r="76" spans="1:4" x14ac:dyDescent="0.15">
      <c r="A76">
        <v>3114</v>
      </c>
      <c r="B76" t="s">
        <v>330</v>
      </c>
      <c r="C76" t="s">
        <v>176</v>
      </c>
      <c r="D76" t="s">
        <v>472</v>
      </c>
    </row>
    <row r="77" spans="1:4" x14ac:dyDescent="0.15">
      <c r="A77">
        <v>3115</v>
      </c>
      <c r="B77" t="s">
        <v>330</v>
      </c>
      <c r="C77" t="s">
        <v>177</v>
      </c>
      <c r="D77" t="s">
        <v>710</v>
      </c>
    </row>
    <row r="78" spans="1:4" x14ac:dyDescent="0.15">
      <c r="A78">
        <v>3120</v>
      </c>
      <c r="B78" t="s">
        <v>330</v>
      </c>
      <c r="C78" t="s">
        <v>213</v>
      </c>
      <c r="D78" t="s">
        <v>711</v>
      </c>
    </row>
    <row r="79" spans="1:4" x14ac:dyDescent="0.15">
      <c r="A79">
        <v>3121</v>
      </c>
      <c r="B79" t="s">
        <v>330</v>
      </c>
      <c r="C79" t="s">
        <v>178</v>
      </c>
      <c r="D79" t="s">
        <v>472</v>
      </c>
    </row>
    <row r="80" spans="1:4" x14ac:dyDescent="0.15">
      <c r="A80">
        <v>3122</v>
      </c>
      <c r="B80" t="s">
        <v>330</v>
      </c>
      <c r="C80" t="s">
        <v>179</v>
      </c>
      <c r="D80" t="s">
        <v>710</v>
      </c>
    </row>
    <row r="81" spans="1:4" x14ac:dyDescent="0.15">
      <c r="A81">
        <v>3123</v>
      </c>
      <c r="B81" t="s">
        <v>330</v>
      </c>
      <c r="C81" t="s">
        <v>180</v>
      </c>
      <c r="D81" t="s">
        <v>711</v>
      </c>
    </row>
    <row r="82" spans="1:4" x14ac:dyDescent="0.15">
      <c r="A82">
        <v>3124</v>
      </c>
      <c r="B82" t="s">
        <v>330</v>
      </c>
      <c r="C82" t="s">
        <v>181</v>
      </c>
      <c r="D82" t="s">
        <v>472</v>
      </c>
    </row>
    <row r="83" spans="1:4" x14ac:dyDescent="0.15">
      <c r="A83">
        <v>3125</v>
      </c>
      <c r="B83" t="s">
        <v>330</v>
      </c>
      <c r="C83" t="s">
        <v>182</v>
      </c>
      <c r="D83" t="s">
        <v>710</v>
      </c>
    </row>
    <row r="84" spans="1:4" x14ac:dyDescent="0.15">
      <c r="A84">
        <v>3130</v>
      </c>
      <c r="B84" t="s">
        <v>330</v>
      </c>
      <c r="C84" t="s">
        <v>214</v>
      </c>
      <c r="D84" t="s">
        <v>61</v>
      </c>
    </row>
    <row r="85" spans="1:4" x14ac:dyDescent="0.15">
      <c r="A85">
        <v>3131</v>
      </c>
      <c r="B85" t="s">
        <v>330</v>
      </c>
      <c r="C85" t="s">
        <v>183</v>
      </c>
      <c r="D85" t="s">
        <v>61</v>
      </c>
    </row>
    <row r="86" spans="1:4" x14ac:dyDescent="0.15">
      <c r="A86">
        <v>3132</v>
      </c>
      <c r="B86" t="s">
        <v>330</v>
      </c>
      <c r="C86" t="s">
        <v>184</v>
      </c>
      <c r="D86" t="s">
        <v>61</v>
      </c>
    </row>
    <row r="87" spans="1:4" x14ac:dyDescent="0.15">
      <c r="A87">
        <v>3133</v>
      </c>
      <c r="B87" t="s">
        <v>330</v>
      </c>
      <c r="C87" t="s">
        <v>185</v>
      </c>
      <c r="D87" t="s">
        <v>712</v>
      </c>
    </row>
    <row r="88" spans="1:4" x14ac:dyDescent="0.15">
      <c r="A88">
        <v>3134</v>
      </c>
      <c r="B88" t="s">
        <v>330</v>
      </c>
      <c r="C88" t="s">
        <v>186</v>
      </c>
      <c r="D88" t="s">
        <v>472</v>
      </c>
    </row>
    <row r="89" spans="1:4" x14ac:dyDescent="0.15">
      <c r="A89">
        <v>3135</v>
      </c>
      <c r="B89" t="s">
        <v>330</v>
      </c>
      <c r="C89" t="s">
        <v>187</v>
      </c>
      <c r="D89" t="s">
        <v>710</v>
      </c>
    </row>
    <row r="90" spans="1:4" x14ac:dyDescent="0.15">
      <c r="A90">
        <v>3140</v>
      </c>
      <c r="B90" t="s">
        <v>330</v>
      </c>
      <c r="C90" t="s">
        <v>215</v>
      </c>
      <c r="D90" t="s">
        <v>61</v>
      </c>
    </row>
    <row r="91" spans="1:4" x14ac:dyDescent="0.15">
      <c r="A91">
        <v>3141</v>
      </c>
      <c r="B91" t="s">
        <v>330</v>
      </c>
      <c r="C91" t="s">
        <v>188</v>
      </c>
      <c r="D91" t="s">
        <v>61</v>
      </c>
    </row>
    <row r="92" spans="1:4" x14ac:dyDescent="0.15">
      <c r="A92">
        <v>3142</v>
      </c>
      <c r="B92" t="s">
        <v>330</v>
      </c>
      <c r="C92" t="s">
        <v>189</v>
      </c>
      <c r="D92" t="s">
        <v>61</v>
      </c>
    </row>
    <row r="93" spans="1:4" x14ac:dyDescent="0.15">
      <c r="A93">
        <v>3143</v>
      </c>
      <c r="B93" t="s">
        <v>330</v>
      </c>
      <c r="C93" t="s">
        <v>190</v>
      </c>
      <c r="D93" t="s">
        <v>61</v>
      </c>
    </row>
    <row r="94" spans="1:4" x14ac:dyDescent="0.15">
      <c r="A94">
        <v>3144</v>
      </c>
      <c r="B94" t="s">
        <v>330</v>
      </c>
      <c r="C94" t="s">
        <v>191</v>
      </c>
      <c r="D94" t="s">
        <v>61</v>
      </c>
    </row>
    <row r="95" spans="1:4" x14ac:dyDescent="0.15">
      <c r="A95">
        <v>3145</v>
      </c>
      <c r="B95" t="s">
        <v>330</v>
      </c>
      <c r="C95" t="s">
        <v>192</v>
      </c>
      <c r="D95" t="s">
        <v>61</v>
      </c>
    </row>
    <row r="96" spans="1:4" x14ac:dyDescent="0.15">
      <c r="A96">
        <v>3150</v>
      </c>
      <c r="B96" t="s">
        <v>330</v>
      </c>
      <c r="C96" t="s">
        <v>216</v>
      </c>
      <c r="D96" t="s">
        <v>61</v>
      </c>
    </row>
    <row r="97" spans="1:4" x14ac:dyDescent="0.15">
      <c r="A97">
        <v>3151</v>
      </c>
      <c r="B97" t="s">
        <v>330</v>
      </c>
      <c r="C97" t="s">
        <v>193</v>
      </c>
      <c r="D97" t="s">
        <v>61</v>
      </c>
    </row>
    <row r="98" spans="1:4" x14ac:dyDescent="0.15">
      <c r="A98">
        <v>3152</v>
      </c>
      <c r="B98" t="s">
        <v>330</v>
      </c>
      <c r="C98" t="s">
        <v>194</v>
      </c>
      <c r="D98" t="s">
        <v>61</v>
      </c>
    </row>
    <row r="99" spans="1:4" x14ac:dyDescent="0.15">
      <c r="A99">
        <v>3153</v>
      </c>
      <c r="B99" t="s">
        <v>330</v>
      </c>
      <c r="C99" t="s">
        <v>195</v>
      </c>
      <c r="D99" t="s">
        <v>61</v>
      </c>
    </row>
    <row r="100" spans="1:4" x14ac:dyDescent="0.15">
      <c r="A100">
        <v>3154</v>
      </c>
      <c r="B100" t="s">
        <v>330</v>
      </c>
      <c r="C100" t="s">
        <v>196</v>
      </c>
      <c r="D100" t="s">
        <v>61</v>
      </c>
    </row>
    <row r="101" spans="1:4" x14ac:dyDescent="0.15">
      <c r="A101">
        <v>3155</v>
      </c>
      <c r="B101" t="s">
        <v>330</v>
      </c>
      <c r="C101" t="s">
        <v>197</v>
      </c>
      <c r="D101" t="s">
        <v>61</v>
      </c>
    </row>
    <row r="102" spans="1:4" x14ac:dyDescent="0.15">
      <c r="A102">
        <v>3160</v>
      </c>
      <c r="B102" t="s">
        <v>330</v>
      </c>
      <c r="C102" t="s">
        <v>217</v>
      </c>
      <c r="D102" t="s">
        <v>61</v>
      </c>
    </row>
    <row r="103" spans="1:4" x14ac:dyDescent="0.15">
      <c r="A103">
        <v>3161</v>
      </c>
      <c r="B103" t="s">
        <v>330</v>
      </c>
      <c r="C103" t="s">
        <v>218</v>
      </c>
      <c r="D103" t="s">
        <v>61</v>
      </c>
    </row>
    <row r="104" spans="1:4" x14ac:dyDescent="0.15">
      <c r="A104">
        <v>3162</v>
      </c>
      <c r="B104" t="s">
        <v>330</v>
      </c>
      <c r="C104" t="s">
        <v>219</v>
      </c>
      <c r="D104" t="s">
        <v>61</v>
      </c>
    </row>
    <row r="105" spans="1:4" x14ac:dyDescent="0.15">
      <c r="A105">
        <v>3163</v>
      </c>
      <c r="B105" t="s">
        <v>330</v>
      </c>
      <c r="C105" t="s">
        <v>220</v>
      </c>
      <c r="D105" t="s">
        <v>61</v>
      </c>
    </row>
    <row r="106" spans="1:4" x14ac:dyDescent="0.15">
      <c r="A106">
        <v>3164</v>
      </c>
      <c r="B106" t="s">
        <v>330</v>
      </c>
      <c r="C106" t="s">
        <v>221</v>
      </c>
      <c r="D106" t="s">
        <v>61</v>
      </c>
    </row>
    <row r="107" spans="1:4" x14ac:dyDescent="0.15">
      <c r="A107">
        <v>3165</v>
      </c>
      <c r="B107" t="s">
        <v>330</v>
      </c>
      <c r="C107" t="s">
        <v>222</v>
      </c>
      <c r="D107" t="s">
        <v>61</v>
      </c>
    </row>
    <row r="108" spans="1:4" x14ac:dyDescent="0.15">
      <c r="A108">
        <v>3170</v>
      </c>
      <c r="B108" t="s">
        <v>330</v>
      </c>
      <c r="C108" t="s">
        <v>223</v>
      </c>
      <c r="D108" t="s">
        <v>61</v>
      </c>
    </row>
    <row r="109" spans="1:4" x14ac:dyDescent="0.15">
      <c r="A109">
        <v>3171</v>
      </c>
      <c r="B109" t="s">
        <v>330</v>
      </c>
      <c r="C109" t="s">
        <v>224</v>
      </c>
      <c r="D109" t="s">
        <v>61</v>
      </c>
    </row>
    <row r="110" spans="1:4" x14ac:dyDescent="0.15">
      <c r="A110">
        <v>3172</v>
      </c>
      <c r="B110" t="s">
        <v>330</v>
      </c>
      <c r="C110" t="s">
        <v>225</v>
      </c>
      <c r="D110" t="s">
        <v>61</v>
      </c>
    </row>
    <row r="111" spans="1:4" x14ac:dyDescent="0.15">
      <c r="A111">
        <v>3173</v>
      </c>
      <c r="B111" t="s">
        <v>330</v>
      </c>
      <c r="C111" t="s">
        <v>226</v>
      </c>
      <c r="D111" t="s">
        <v>61</v>
      </c>
    </row>
    <row r="112" spans="1:4" x14ac:dyDescent="0.15">
      <c r="A112">
        <v>3174</v>
      </c>
      <c r="B112" t="s">
        <v>330</v>
      </c>
      <c r="C112" t="s">
        <v>227</v>
      </c>
      <c r="D112" t="s">
        <v>61</v>
      </c>
    </row>
    <row r="113" spans="1:4" x14ac:dyDescent="0.15">
      <c r="A113">
        <v>3175</v>
      </c>
      <c r="B113" t="s">
        <v>330</v>
      </c>
      <c r="C113" t="s">
        <v>228</v>
      </c>
      <c r="D113" t="s">
        <v>61</v>
      </c>
    </row>
    <row r="114" spans="1:4" x14ac:dyDescent="0.15">
      <c r="A114">
        <v>3180</v>
      </c>
      <c r="B114" t="s">
        <v>330</v>
      </c>
      <c r="C114" t="s">
        <v>229</v>
      </c>
      <c r="D114" t="s">
        <v>61</v>
      </c>
    </row>
    <row r="115" spans="1:4" x14ac:dyDescent="0.15">
      <c r="A115">
        <v>3181</v>
      </c>
      <c r="B115" t="s">
        <v>330</v>
      </c>
      <c r="C115" t="s">
        <v>230</v>
      </c>
      <c r="D115" t="s">
        <v>61</v>
      </c>
    </row>
    <row r="116" spans="1:4" x14ac:dyDescent="0.15">
      <c r="A116">
        <v>3182</v>
      </c>
      <c r="B116" t="s">
        <v>330</v>
      </c>
      <c r="C116" t="s">
        <v>231</v>
      </c>
      <c r="D116" t="s">
        <v>61</v>
      </c>
    </row>
    <row r="117" spans="1:4" x14ac:dyDescent="0.15">
      <c r="A117">
        <v>3183</v>
      </c>
      <c r="B117" t="s">
        <v>330</v>
      </c>
      <c r="C117" t="s">
        <v>232</v>
      </c>
      <c r="D117" t="s">
        <v>61</v>
      </c>
    </row>
    <row r="118" spans="1:4" x14ac:dyDescent="0.15">
      <c r="A118">
        <v>3184</v>
      </c>
      <c r="B118" t="s">
        <v>330</v>
      </c>
      <c r="C118" t="s">
        <v>233</v>
      </c>
      <c r="D118" t="s">
        <v>61</v>
      </c>
    </row>
    <row r="119" spans="1:4" x14ac:dyDescent="0.15">
      <c r="A119">
        <v>3185</v>
      </c>
      <c r="B119" t="s">
        <v>330</v>
      </c>
      <c r="C119" t="s">
        <v>234</v>
      </c>
      <c r="D119" t="s">
        <v>61</v>
      </c>
    </row>
    <row r="120" spans="1:4" x14ac:dyDescent="0.15">
      <c r="A120">
        <v>3190</v>
      </c>
      <c r="B120" t="s">
        <v>330</v>
      </c>
      <c r="C120" t="s">
        <v>235</v>
      </c>
      <c r="D120" t="s">
        <v>61</v>
      </c>
    </row>
    <row r="121" spans="1:4" x14ac:dyDescent="0.15">
      <c r="A121">
        <v>3191</v>
      </c>
      <c r="B121" t="s">
        <v>330</v>
      </c>
      <c r="C121" t="s">
        <v>236</v>
      </c>
      <c r="D121" t="s">
        <v>61</v>
      </c>
    </row>
    <row r="122" spans="1:4" x14ac:dyDescent="0.15">
      <c r="A122">
        <v>3192</v>
      </c>
      <c r="B122" t="s">
        <v>330</v>
      </c>
      <c r="C122" t="s">
        <v>237</v>
      </c>
      <c r="D122" t="s">
        <v>61</v>
      </c>
    </row>
    <row r="123" spans="1:4" x14ac:dyDescent="0.15">
      <c r="A123">
        <v>3193</v>
      </c>
      <c r="B123" t="s">
        <v>330</v>
      </c>
      <c r="C123" t="s">
        <v>238</v>
      </c>
      <c r="D123" t="s">
        <v>61</v>
      </c>
    </row>
    <row r="124" spans="1:4" x14ac:dyDescent="0.15">
      <c r="A124">
        <v>3194</v>
      </c>
      <c r="B124" t="s">
        <v>330</v>
      </c>
      <c r="C124" t="s">
        <v>239</v>
      </c>
      <c r="D124" t="s">
        <v>61</v>
      </c>
    </row>
    <row r="125" spans="1:4" x14ac:dyDescent="0.15">
      <c r="A125">
        <v>3195</v>
      </c>
      <c r="B125" t="s">
        <v>330</v>
      </c>
      <c r="C125" t="s">
        <v>240</v>
      </c>
      <c r="D125" t="s">
        <v>61</v>
      </c>
    </row>
    <row r="126" spans="1:4" x14ac:dyDescent="0.15">
      <c r="A126">
        <v>3200</v>
      </c>
      <c r="B126" t="s">
        <v>330</v>
      </c>
      <c r="C126" t="s">
        <v>241</v>
      </c>
      <c r="D126" t="s">
        <v>61</v>
      </c>
    </row>
    <row r="127" spans="1:4" x14ac:dyDescent="0.15">
      <c r="A127">
        <v>3201</v>
      </c>
      <c r="B127" t="s">
        <v>330</v>
      </c>
      <c r="C127" t="s">
        <v>242</v>
      </c>
      <c r="D127" t="s">
        <v>61</v>
      </c>
    </row>
    <row r="128" spans="1:4" x14ac:dyDescent="0.15">
      <c r="A128">
        <v>3202</v>
      </c>
      <c r="B128" t="s">
        <v>330</v>
      </c>
      <c r="C128" t="s">
        <v>243</v>
      </c>
      <c r="D128" t="s">
        <v>61</v>
      </c>
    </row>
    <row r="129" spans="1:4" x14ac:dyDescent="0.15">
      <c r="A129">
        <v>3203</v>
      </c>
      <c r="B129" t="s">
        <v>330</v>
      </c>
      <c r="C129" t="s">
        <v>244</v>
      </c>
      <c r="D129" t="s">
        <v>61</v>
      </c>
    </row>
    <row r="130" spans="1:4" x14ac:dyDescent="0.15">
      <c r="A130">
        <v>3204</v>
      </c>
      <c r="B130" t="s">
        <v>330</v>
      </c>
      <c r="C130" t="s">
        <v>245</v>
      </c>
      <c r="D130" t="s">
        <v>61</v>
      </c>
    </row>
    <row r="131" spans="1:4" x14ac:dyDescent="0.15">
      <c r="A131">
        <v>3205</v>
      </c>
      <c r="B131" t="s">
        <v>330</v>
      </c>
      <c r="C131" t="s">
        <v>246</v>
      </c>
      <c r="D131" t="s">
        <v>61</v>
      </c>
    </row>
    <row r="132" spans="1:4" x14ac:dyDescent="0.15">
      <c r="A132">
        <v>3210</v>
      </c>
      <c r="B132" t="s">
        <v>330</v>
      </c>
      <c r="C132" t="s">
        <v>247</v>
      </c>
      <c r="D132" t="s">
        <v>61</v>
      </c>
    </row>
    <row r="133" spans="1:4" x14ac:dyDescent="0.15">
      <c r="A133">
        <v>3211</v>
      </c>
      <c r="B133" t="s">
        <v>330</v>
      </c>
      <c r="C133" t="s">
        <v>248</v>
      </c>
      <c r="D133" t="s">
        <v>61</v>
      </c>
    </row>
    <row r="134" spans="1:4" x14ac:dyDescent="0.15">
      <c r="A134">
        <v>3212</v>
      </c>
      <c r="B134" t="s">
        <v>330</v>
      </c>
      <c r="C134" t="s">
        <v>249</v>
      </c>
      <c r="D134" t="s">
        <v>61</v>
      </c>
    </row>
    <row r="135" spans="1:4" x14ac:dyDescent="0.15">
      <c r="A135">
        <v>3213</v>
      </c>
      <c r="B135" t="s">
        <v>330</v>
      </c>
      <c r="C135" t="s">
        <v>250</v>
      </c>
      <c r="D135" t="s">
        <v>61</v>
      </c>
    </row>
    <row r="136" spans="1:4" x14ac:dyDescent="0.15">
      <c r="A136">
        <v>3214</v>
      </c>
      <c r="B136" t="s">
        <v>330</v>
      </c>
      <c r="C136" t="s">
        <v>251</v>
      </c>
      <c r="D136" t="s">
        <v>61</v>
      </c>
    </row>
    <row r="137" spans="1:4" x14ac:dyDescent="0.15">
      <c r="A137">
        <v>3215</v>
      </c>
      <c r="B137" t="s">
        <v>330</v>
      </c>
      <c r="C137" t="s">
        <v>252</v>
      </c>
      <c r="D137" t="s">
        <v>61</v>
      </c>
    </row>
    <row r="138" spans="1:4" x14ac:dyDescent="0.15">
      <c r="A138">
        <v>3220</v>
      </c>
      <c r="B138" t="s">
        <v>330</v>
      </c>
      <c r="C138" t="s">
        <v>253</v>
      </c>
      <c r="D138" t="s">
        <v>61</v>
      </c>
    </row>
    <row r="139" spans="1:4" x14ac:dyDescent="0.15">
      <c r="A139">
        <v>3221</v>
      </c>
      <c r="B139" t="s">
        <v>330</v>
      </c>
      <c r="C139" t="s">
        <v>254</v>
      </c>
      <c r="D139" t="s">
        <v>61</v>
      </c>
    </row>
    <row r="140" spans="1:4" x14ac:dyDescent="0.15">
      <c r="A140">
        <v>3222</v>
      </c>
      <c r="B140" t="s">
        <v>330</v>
      </c>
      <c r="C140" t="s">
        <v>255</v>
      </c>
      <c r="D140" t="s">
        <v>61</v>
      </c>
    </row>
    <row r="141" spans="1:4" x14ac:dyDescent="0.15">
      <c r="A141">
        <v>3223</v>
      </c>
      <c r="B141" t="s">
        <v>330</v>
      </c>
      <c r="C141" t="s">
        <v>256</v>
      </c>
      <c r="D141" t="s">
        <v>61</v>
      </c>
    </row>
    <row r="142" spans="1:4" x14ac:dyDescent="0.15">
      <c r="A142">
        <v>3224</v>
      </c>
      <c r="B142" t="s">
        <v>330</v>
      </c>
      <c r="C142" t="s">
        <v>257</v>
      </c>
      <c r="D142" t="s">
        <v>61</v>
      </c>
    </row>
    <row r="143" spans="1:4" x14ac:dyDescent="0.15">
      <c r="A143">
        <v>3225</v>
      </c>
      <c r="B143" t="s">
        <v>330</v>
      </c>
      <c r="C143" t="s">
        <v>258</v>
      </c>
      <c r="D143" t="s">
        <v>61</v>
      </c>
    </row>
    <row r="144" spans="1:4" x14ac:dyDescent="0.15">
      <c r="A144">
        <v>3230</v>
      </c>
      <c r="B144" t="s">
        <v>330</v>
      </c>
      <c r="C144" t="s">
        <v>259</v>
      </c>
      <c r="D144" t="s">
        <v>61</v>
      </c>
    </row>
    <row r="145" spans="1:4" x14ac:dyDescent="0.15">
      <c r="A145">
        <v>3231</v>
      </c>
      <c r="B145" t="s">
        <v>330</v>
      </c>
      <c r="C145" t="s">
        <v>260</v>
      </c>
      <c r="D145" t="s">
        <v>61</v>
      </c>
    </row>
    <row r="146" spans="1:4" x14ac:dyDescent="0.15">
      <c r="A146">
        <v>3232</v>
      </c>
      <c r="B146" t="s">
        <v>330</v>
      </c>
      <c r="C146" t="s">
        <v>261</v>
      </c>
      <c r="D146" t="s">
        <v>61</v>
      </c>
    </row>
    <row r="147" spans="1:4" x14ac:dyDescent="0.15">
      <c r="A147">
        <v>3233</v>
      </c>
      <c r="B147" t="s">
        <v>330</v>
      </c>
      <c r="C147" t="s">
        <v>262</v>
      </c>
      <c r="D147" t="s">
        <v>61</v>
      </c>
    </row>
    <row r="148" spans="1:4" x14ac:dyDescent="0.15">
      <c r="A148">
        <v>3234</v>
      </c>
      <c r="B148" t="s">
        <v>330</v>
      </c>
      <c r="C148" t="s">
        <v>263</v>
      </c>
      <c r="D148" t="s">
        <v>61</v>
      </c>
    </row>
    <row r="149" spans="1:4" x14ac:dyDescent="0.15">
      <c r="A149">
        <v>3235</v>
      </c>
      <c r="B149" t="s">
        <v>330</v>
      </c>
      <c r="C149" t="s">
        <v>264</v>
      </c>
      <c r="D149" t="s">
        <v>61</v>
      </c>
    </row>
    <row r="150" spans="1:4" x14ac:dyDescent="0.15">
      <c r="A150">
        <v>3240</v>
      </c>
      <c r="B150" t="s">
        <v>330</v>
      </c>
      <c r="C150" t="s">
        <v>265</v>
      </c>
      <c r="D150" t="s">
        <v>61</v>
      </c>
    </row>
    <row r="151" spans="1:4" x14ac:dyDescent="0.15">
      <c r="A151">
        <v>3241</v>
      </c>
      <c r="B151" t="s">
        <v>330</v>
      </c>
      <c r="C151" t="s">
        <v>266</v>
      </c>
      <c r="D151" t="s">
        <v>61</v>
      </c>
    </row>
    <row r="152" spans="1:4" x14ac:dyDescent="0.15">
      <c r="A152">
        <v>3242</v>
      </c>
      <c r="B152" t="s">
        <v>330</v>
      </c>
      <c r="C152" t="s">
        <v>267</v>
      </c>
      <c r="D152" t="s">
        <v>61</v>
      </c>
    </row>
    <row r="153" spans="1:4" x14ac:dyDescent="0.15">
      <c r="A153">
        <v>3243</v>
      </c>
      <c r="B153" t="s">
        <v>330</v>
      </c>
      <c r="C153" t="s">
        <v>268</v>
      </c>
      <c r="D153" t="s">
        <v>61</v>
      </c>
    </row>
    <row r="154" spans="1:4" x14ac:dyDescent="0.15">
      <c r="A154">
        <v>3244</v>
      </c>
      <c r="B154" t="s">
        <v>330</v>
      </c>
      <c r="C154" t="s">
        <v>269</v>
      </c>
      <c r="D154" t="s">
        <v>61</v>
      </c>
    </row>
    <row r="155" spans="1:4" x14ac:dyDescent="0.15">
      <c r="A155">
        <v>3245</v>
      </c>
      <c r="B155" t="s">
        <v>330</v>
      </c>
      <c r="C155" t="s">
        <v>270</v>
      </c>
      <c r="D155" t="s">
        <v>61</v>
      </c>
    </row>
    <row r="156" spans="1:4" x14ac:dyDescent="0.15">
      <c r="A156">
        <v>3250</v>
      </c>
      <c r="B156" t="s">
        <v>330</v>
      </c>
      <c r="C156" t="s">
        <v>271</v>
      </c>
      <c r="D156" t="s">
        <v>61</v>
      </c>
    </row>
    <row r="157" spans="1:4" x14ac:dyDescent="0.15">
      <c r="A157">
        <v>3251</v>
      </c>
      <c r="B157" t="s">
        <v>330</v>
      </c>
      <c r="C157" t="s">
        <v>272</v>
      </c>
      <c r="D157" t="s">
        <v>61</v>
      </c>
    </row>
    <row r="158" spans="1:4" x14ac:dyDescent="0.15">
      <c r="A158">
        <v>3252</v>
      </c>
      <c r="B158" t="s">
        <v>330</v>
      </c>
      <c r="C158" t="s">
        <v>273</v>
      </c>
      <c r="D158" t="s">
        <v>61</v>
      </c>
    </row>
    <row r="159" spans="1:4" x14ac:dyDescent="0.15">
      <c r="A159">
        <v>3253</v>
      </c>
      <c r="B159" t="s">
        <v>330</v>
      </c>
      <c r="C159" t="s">
        <v>274</v>
      </c>
      <c r="D159" t="s">
        <v>61</v>
      </c>
    </row>
    <row r="160" spans="1:4" x14ac:dyDescent="0.15">
      <c r="A160">
        <v>3254</v>
      </c>
      <c r="B160" t="s">
        <v>330</v>
      </c>
      <c r="C160" t="s">
        <v>275</v>
      </c>
      <c r="D160" t="s">
        <v>61</v>
      </c>
    </row>
    <row r="161" spans="1:4" x14ac:dyDescent="0.15">
      <c r="A161">
        <v>3255</v>
      </c>
      <c r="B161" t="s">
        <v>330</v>
      </c>
      <c r="C161" t="s">
        <v>276</v>
      </c>
      <c r="D161" t="s">
        <v>61</v>
      </c>
    </row>
    <row r="162" spans="1:4" x14ac:dyDescent="0.15">
      <c r="A162">
        <v>3260</v>
      </c>
      <c r="B162" t="s">
        <v>330</v>
      </c>
      <c r="C162" t="s">
        <v>277</v>
      </c>
      <c r="D162" t="s">
        <v>61</v>
      </c>
    </row>
    <row r="163" spans="1:4" x14ac:dyDescent="0.15">
      <c r="A163">
        <v>3261</v>
      </c>
      <c r="B163" t="s">
        <v>330</v>
      </c>
      <c r="C163" t="s">
        <v>278</v>
      </c>
      <c r="D163" t="s">
        <v>61</v>
      </c>
    </row>
    <row r="164" spans="1:4" x14ac:dyDescent="0.15">
      <c r="A164">
        <v>3262</v>
      </c>
      <c r="B164" t="s">
        <v>330</v>
      </c>
      <c r="C164" t="s">
        <v>279</v>
      </c>
      <c r="D164" t="s">
        <v>61</v>
      </c>
    </row>
    <row r="165" spans="1:4" x14ac:dyDescent="0.15">
      <c r="A165">
        <v>3263</v>
      </c>
      <c r="B165" t="s">
        <v>330</v>
      </c>
      <c r="C165" t="s">
        <v>280</v>
      </c>
      <c r="D165" t="s">
        <v>61</v>
      </c>
    </row>
    <row r="166" spans="1:4" x14ac:dyDescent="0.15">
      <c r="A166">
        <v>3264</v>
      </c>
      <c r="B166" t="s">
        <v>330</v>
      </c>
      <c r="C166" t="s">
        <v>281</v>
      </c>
      <c r="D166" t="s">
        <v>61</v>
      </c>
    </row>
    <row r="167" spans="1:4" x14ac:dyDescent="0.15">
      <c r="A167">
        <v>3265</v>
      </c>
      <c r="B167" t="s">
        <v>330</v>
      </c>
      <c r="C167" t="s">
        <v>282</v>
      </c>
      <c r="D167" t="s">
        <v>61</v>
      </c>
    </row>
    <row r="168" spans="1:4" x14ac:dyDescent="0.15">
      <c r="A168">
        <v>3270</v>
      </c>
      <c r="B168" t="s">
        <v>330</v>
      </c>
      <c r="C168" t="s">
        <v>283</v>
      </c>
      <c r="D168" t="s">
        <v>61</v>
      </c>
    </row>
    <row r="169" spans="1:4" x14ac:dyDescent="0.15">
      <c r="A169">
        <v>3271</v>
      </c>
      <c r="B169" t="s">
        <v>330</v>
      </c>
      <c r="C169" t="s">
        <v>284</v>
      </c>
      <c r="D169" t="s">
        <v>61</v>
      </c>
    </row>
    <row r="170" spans="1:4" x14ac:dyDescent="0.15">
      <c r="A170">
        <v>3272</v>
      </c>
      <c r="B170" t="s">
        <v>330</v>
      </c>
      <c r="C170" t="s">
        <v>285</v>
      </c>
      <c r="D170" t="s">
        <v>61</v>
      </c>
    </row>
    <row r="171" spans="1:4" x14ac:dyDescent="0.15">
      <c r="A171">
        <v>3273</v>
      </c>
      <c r="B171" t="s">
        <v>330</v>
      </c>
      <c r="C171" t="s">
        <v>286</v>
      </c>
      <c r="D171" t="s">
        <v>61</v>
      </c>
    </row>
    <row r="172" spans="1:4" x14ac:dyDescent="0.15">
      <c r="A172">
        <v>3274</v>
      </c>
      <c r="B172" t="s">
        <v>330</v>
      </c>
      <c r="C172" t="s">
        <v>287</v>
      </c>
      <c r="D172" t="s">
        <v>61</v>
      </c>
    </row>
    <row r="173" spans="1:4" x14ac:dyDescent="0.15">
      <c r="A173">
        <v>3275</v>
      </c>
      <c r="B173" t="s">
        <v>330</v>
      </c>
      <c r="C173" t="s">
        <v>288</v>
      </c>
      <c r="D173" t="s">
        <v>61</v>
      </c>
    </row>
    <row r="174" spans="1:4" x14ac:dyDescent="0.15">
      <c r="A174">
        <v>3280</v>
      </c>
      <c r="B174" t="s">
        <v>330</v>
      </c>
      <c r="C174" t="s">
        <v>289</v>
      </c>
      <c r="D174" t="s">
        <v>61</v>
      </c>
    </row>
    <row r="175" spans="1:4" x14ac:dyDescent="0.15">
      <c r="A175">
        <v>3281</v>
      </c>
      <c r="B175" t="s">
        <v>330</v>
      </c>
      <c r="C175" t="s">
        <v>290</v>
      </c>
      <c r="D175" t="s">
        <v>61</v>
      </c>
    </row>
    <row r="176" spans="1:4" x14ac:dyDescent="0.15">
      <c r="A176">
        <v>3282</v>
      </c>
      <c r="B176" t="s">
        <v>330</v>
      </c>
      <c r="C176" t="s">
        <v>291</v>
      </c>
      <c r="D176" t="s">
        <v>61</v>
      </c>
    </row>
    <row r="177" spans="1:4" x14ac:dyDescent="0.15">
      <c r="A177">
        <v>3283</v>
      </c>
      <c r="B177" t="s">
        <v>330</v>
      </c>
      <c r="C177" t="s">
        <v>292</v>
      </c>
      <c r="D177" t="s">
        <v>61</v>
      </c>
    </row>
    <row r="178" spans="1:4" x14ac:dyDescent="0.15">
      <c r="A178">
        <v>3284</v>
      </c>
      <c r="B178" t="s">
        <v>330</v>
      </c>
      <c r="C178" t="s">
        <v>293</v>
      </c>
      <c r="D178" t="s">
        <v>61</v>
      </c>
    </row>
    <row r="179" spans="1:4" x14ac:dyDescent="0.15">
      <c r="A179">
        <v>3285</v>
      </c>
      <c r="B179" t="s">
        <v>330</v>
      </c>
      <c r="C179" t="s">
        <v>294</v>
      </c>
      <c r="D179" t="s">
        <v>61</v>
      </c>
    </row>
    <row r="180" spans="1:4" x14ac:dyDescent="0.15">
      <c r="A180">
        <v>3290</v>
      </c>
      <c r="B180" t="s">
        <v>330</v>
      </c>
      <c r="C180" t="s">
        <v>295</v>
      </c>
      <c r="D180" t="s">
        <v>61</v>
      </c>
    </row>
    <row r="181" spans="1:4" x14ac:dyDescent="0.15">
      <c r="A181">
        <v>3291</v>
      </c>
      <c r="B181" t="s">
        <v>330</v>
      </c>
      <c r="C181" t="s">
        <v>296</v>
      </c>
      <c r="D181" t="s">
        <v>61</v>
      </c>
    </row>
    <row r="182" spans="1:4" x14ac:dyDescent="0.15">
      <c r="A182">
        <v>3292</v>
      </c>
      <c r="B182" t="s">
        <v>330</v>
      </c>
      <c r="C182" t="s">
        <v>297</v>
      </c>
      <c r="D182" t="s">
        <v>61</v>
      </c>
    </row>
    <row r="183" spans="1:4" x14ac:dyDescent="0.15">
      <c r="A183">
        <v>3293</v>
      </c>
      <c r="B183" t="s">
        <v>330</v>
      </c>
      <c r="C183" t="s">
        <v>298</v>
      </c>
      <c r="D183" t="s">
        <v>61</v>
      </c>
    </row>
    <row r="184" spans="1:4" x14ac:dyDescent="0.15">
      <c r="A184">
        <v>3294</v>
      </c>
      <c r="B184" t="s">
        <v>330</v>
      </c>
      <c r="C184" t="s">
        <v>299</v>
      </c>
      <c r="D184" t="s">
        <v>61</v>
      </c>
    </row>
    <row r="185" spans="1:4" x14ac:dyDescent="0.15">
      <c r="A185">
        <v>3295</v>
      </c>
      <c r="B185" t="s">
        <v>330</v>
      </c>
      <c r="C185" t="s">
        <v>300</v>
      </c>
      <c r="D185" t="s">
        <v>61</v>
      </c>
    </row>
    <row r="186" spans="1:4" x14ac:dyDescent="0.15">
      <c r="A186">
        <v>3300</v>
      </c>
      <c r="B186" t="s">
        <v>330</v>
      </c>
      <c r="C186" t="s">
        <v>301</v>
      </c>
      <c r="D186" t="s">
        <v>61</v>
      </c>
    </row>
    <row r="187" spans="1:4" x14ac:dyDescent="0.15">
      <c r="A187">
        <v>3301</v>
      </c>
      <c r="B187" t="s">
        <v>330</v>
      </c>
      <c r="C187" t="s">
        <v>302</v>
      </c>
      <c r="D187" t="s">
        <v>61</v>
      </c>
    </row>
    <row r="188" spans="1:4" x14ac:dyDescent="0.15">
      <c r="A188">
        <v>3302</v>
      </c>
      <c r="B188" t="s">
        <v>330</v>
      </c>
      <c r="C188" t="s">
        <v>303</v>
      </c>
      <c r="D188" t="s">
        <v>61</v>
      </c>
    </row>
    <row r="189" spans="1:4" x14ac:dyDescent="0.15">
      <c r="A189">
        <v>3303</v>
      </c>
      <c r="B189" t="s">
        <v>330</v>
      </c>
      <c r="C189" t="s">
        <v>304</v>
      </c>
      <c r="D189" t="s">
        <v>61</v>
      </c>
    </row>
    <row r="190" spans="1:4" x14ac:dyDescent="0.15">
      <c r="A190">
        <v>3304</v>
      </c>
      <c r="B190" t="s">
        <v>330</v>
      </c>
      <c r="C190" t="s">
        <v>305</v>
      </c>
      <c r="D190" t="s">
        <v>61</v>
      </c>
    </row>
    <row r="191" spans="1:4" x14ac:dyDescent="0.15">
      <c r="A191">
        <v>3305</v>
      </c>
      <c r="B191" t="s">
        <v>330</v>
      </c>
      <c r="C191" t="s">
        <v>306</v>
      </c>
      <c r="D191" t="s">
        <v>61</v>
      </c>
    </row>
  </sheetData>
  <phoneticPr fontId="3"/>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5"/>
  <sheetViews>
    <sheetView workbookViewId="0">
      <selection activeCell="F10" sqref="F10"/>
    </sheetView>
  </sheetViews>
  <sheetFormatPr defaultRowHeight="13.5" x14ac:dyDescent="0.15"/>
  <cols>
    <col min="1" max="1" width="3.5" bestFit="1" customWidth="1"/>
    <col min="2" max="2" width="7.875" bestFit="1" customWidth="1"/>
    <col min="3" max="3" width="4.625" bestFit="1" customWidth="1"/>
    <col min="4" max="4" width="16.25" bestFit="1" customWidth="1"/>
    <col min="5" max="5" width="16.25" customWidth="1"/>
    <col min="6" max="7" width="5.875" bestFit="1" customWidth="1"/>
    <col min="8" max="8" width="2.5" bestFit="1" customWidth="1"/>
  </cols>
  <sheetData>
    <row r="1" spans="1:8" x14ac:dyDescent="0.15">
      <c r="A1">
        <v>1</v>
      </c>
      <c r="B1" t="s">
        <v>63</v>
      </c>
      <c r="C1" t="s">
        <v>70</v>
      </c>
      <c r="D1" t="s">
        <v>67</v>
      </c>
      <c r="F1" t="s">
        <v>71</v>
      </c>
      <c r="G1" t="s">
        <v>71</v>
      </c>
      <c r="H1">
        <v>0</v>
      </c>
    </row>
    <row r="2" spans="1:8" x14ac:dyDescent="0.15">
      <c r="A2">
        <v>2</v>
      </c>
      <c r="B2" t="s">
        <v>80</v>
      </c>
      <c r="C2" t="s">
        <v>81</v>
      </c>
      <c r="D2" t="s">
        <v>80</v>
      </c>
      <c r="F2" t="s">
        <v>80</v>
      </c>
      <c r="G2" t="s">
        <v>80</v>
      </c>
      <c r="H2">
        <v>1</v>
      </c>
    </row>
    <row r="3" spans="1:8" x14ac:dyDescent="0.15">
      <c r="A3">
        <v>3</v>
      </c>
      <c r="B3" t="s">
        <v>64</v>
      </c>
      <c r="C3" t="s">
        <v>81</v>
      </c>
      <c r="D3" t="s">
        <v>85</v>
      </c>
      <c r="F3" t="s">
        <v>86</v>
      </c>
      <c r="G3" t="s">
        <v>86</v>
      </c>
      <c r="H3">
        <v>1</v>
      </c>
    </row>
    <row r="4" spans="1:8" x14ac:dyDescent="0.15">
      <c r="A4">
        <v>4</v>
      </c>
      <c r="B4" t="s">
        <v>65</v>
      </c>
      <c r="C4" t="s">
        <v>81</v>
      </c>
      <c r="D4" t="s">
        <v>65</v>
      </c>
      <c r="F4" t="s">
        <v>54</v>
      </c>
      <c r="G4" t="s">
        <v>54</v>
      </c>
      <c r="H4">
        <v>1</v>
      </c>
    </row>
    <row r="5" spans="1:8" x14ac:dyDescent="0.15">
      <c r="A5">
        <v>5</v>
      </c>
      <c r="B5" t="s">
        <v>94</v>
      </c>
      <c r="C5" t="s">
        <v>81</v>
      </c>
      <c r="D5" t="s">
        <v>95</v>
      </c>
      <c r="F5" t="s">
        <v>96</v>
      </c>
      <c r="G5" t="s">
        <v>96</v>
      </c>
      <c r="H5">
        <v>1</v>
      </c>
    </row>
    <row r="6" spans="1:8" x14ac:dyDescent="0.15">
      <c r="A6">
        <v>6</v>
      </c>
      <c r="B6" t="s">
        <v>99</v>
      </c>
      <c r="C6" t="s">
        <v>81</v>
      </c>
      <c r="D6" t="s">
        <v>99</v>
      </c>
      <c r="F6" t="s">
        <v>99</v>
      </c>
      <c r="G6" t="s">
        <v>99</v>
      </c>
      <c r="H6">
        <v>1</v>
      </c>
    </row>
    <row r="7" spans="1:8" x14ac:dyDescent="0.15">
      <c r="A7">
        <v>7</v>
      </c>
      <c r="B7" t="s">
        <v>106</v>
      </c>
      <c r="C7" t="s">
        <v>77</v>
      </c>
      <c r="D7" t="s">
        <v>107</v>
      </c>
      <c r="F7" t="s">
        <v>108</v>
      </c>
      <c r="G7" t="s">
        <v>108</v>
      </c>
      <c r="H7">
        <v>0</v>
      </c>
    </row>
    <row r="8" spans="1:8" x14ac:dyDescent="0.15">
      <c r="A8">
        <v>8</v>
      </c>
      <c r="B8" t="s">
        <v>114</v>
      </c>
      <c r="C8" t="s">
        <v>77</v>
      </c>
      <c r="D8" t="s">
        <v>115</v>
      </c>
      <c r="F8" t="s">
        <v>116</v>
      </c>
      <c r="G8" t="s">
        <v>116</v>
      </c>
      <c r="H8">
        <v>0</v>
      </c>
    </row>
    <row r="9" spans="1:8" x14ac:dyDescent="0.15">
      <c r="A9">
        <v>9</v>
      </c>
      <c r="B9" t="s">
        <v>120</v>
      </c>
      <c r="C9" t="s">
        <v>77</v>
      </c>
      <c r="D9" t="s">
        <v>121</v>
      </c>
      <c r="F9" t="s">
        <v>122</v>
      </c>
      <c r="G9" t="s">
        <v>122</v>
      </c>
      <c r="H9">
        <v>0</v>
      </c>
    </row>
    <row r="10" spans="1:8" x14ac:dyDescent="0.15">
      <c r="A10">
        <v>10</v>
      </c>
      <c r="B10" t="s">
        <v>124</v>
      </c>
      <c r="C10" t="s">
        <v>77</v>
      </c>
      <c r="D10" t="s">
        <v>125</v>
      </c>
      <c r="F10" t="s">
        <v>124</v>
      </c>
      <c r="G10" t="s">
        <v>124</v>
      </c>
      <c r="H10">
        <v>0</v>
      </c>
    </row>
    <row r="11" spans="1:8" x14ac:dyDescent="0.15">
      <c r="A11">
        <v>11</v>
      </c>
      <c r="B11" t="s">
        <v>127</v>
      </c>
      <c r="C11" t="s">
        <v>77</v>
      </c>
      <c r="D11" t="s">
        <v>127</v>
      </c>
      <c r="F11" t="s">
        <v>127</v>
      </c>
      <c r="G11" t="s">
        <v>127</v>
      </c>
      <c r="H11">
        <v>0</v>
      </c>
    </row>
    <row r="12" spans="1:8" x14ac:dyDescent="0.15">
      <c r="A12">
        <v>12</v>
      </c>
      <c r="B12" t="s">
        <v>131</v>
      </c>
      <c r="C12" t="s">
        <v>77</v>
      </c>
      <c r="D12" t="s">
        <v>131</v>
      </c>
      <c r="F12" t="s">
        <v>131</v>
      </c>
      <c r="G12" t="s">
        <v>131</v>
      </c>
      <c r="H12">
        <v>1</v>
      </c>
    </row>
    <row r="13" spans="1:8" x14ac:dyDescent="0.15">
      <c r="A13">
        <v>13</v>
      </c>
      <c r="B13" t="s">
        <v>137</v>
      </c>
      <c r="C13" t="s">
        <v>77</v>
      </c>
      <c r="D13" t="s">
        <v>137</v>
      </c>
      <c r="F13" t="s">
        <v>137</v>
      </c>
      <c r="G13" t="s">
        <v>137</v>
      </c>
      <c r="H13">
        <v>1</v>
      </c>
    </row>
    <row r="14" spans="1:8" x14ac:dyDescent="0.15">
      <c r="A14">
        <v>14</v>
      </c>
      <c r="B14" t="s">
        <v>144</v>
      </c>
      <c r="C14" t="s">
        <v>77</v>
      </c>
      <c r="D14" t="s">
        <v>144</v>
      </c>
      <c r="F14" t="s">
        <v>144</v>
      </c>
      <c r="G14" t="s">
        <v>144</v>
      </c>
      <c r="H14">
        <v>2</v>
      </c>
    </row>
    <row r="15" spans="1:8" x14ac:dyDescent="0.15">
      <c r="A15">
        <v>15</v>
      </c>
      <c r="B15" t="s">
        <v>151</v>
      </c>
      <c r="C15" t="s">
        <v>77</v>
      </c>
      <c r="D15" t="s">
        <v>152</v>
      </c>
      <c r="F15" t="s">
        <v>153</v>
      </c>
      <c r="G15" t="s">
        <v>153</v>
      </c>
      <c r="H15">
        <v>2</v>
      </c>
    </row>
    <row r="16" spans="1:8" x14ac:dyDescent="0.15">
      <c r="A16">
        <v>16</v>
      </c>
      <c r="B16" t="s">
        <v>72</v>
      </c>
      <c r="C16" t="s">
        <v>73</v>
      </c>
      <c r="D16" t="s">
        <v>74</v>
      </c>
      <c r="F16" t="s">
        <v>75</v>
      </c>
      <c r="G16" t="s">
        <v>75</v>
      </c>
      <c r="H16">
        <v>0</v>
      </c>
    </row>
    <row r="17" spans="1:8" x14ac:dyDescent="0.15">
      <c r="A17">
        <v>17</v>
      </c>
      <c r="B17" t="s">
        <v>16</v>
      </c>
      <c r="C17" t="s">
        <v>73</v>
      </c>
      <c r="D17" t="s">
        <v>17</v>
      </c>
      <c r="F17" t="s">
        <v>18</v>
      </c>
      <c r="G17" t="s">
        <v>18</v>
      </c>
      <c r="H17">
        <v>0</v>
      </c>
    </row>
    <row r="18" spans="1:8" x14ac:dyDescent="0.15">
      <c r="A18">
        <v>18</v>
      </c>
      <c r="B18" t="s">
        <v>19</v>
      </c>
      <c r="C18" t="s">
        <v>73</v>
      </c>
      <c r="D18" t="s">
        <v>20</v>
      </c>
      <c r="F18" t="s">
        <v>21</v>
      </c>
      <c r="G18" t="s">
        <v>21</v>
      </c>
      <c r="H18">
        <v>0</v>
      </c>
    </row>
    <row r="19" spans="1:8" x14ac:dyDescent="0.15">
      <c r="A19">
        <v>19</v>
      </c>
      <c r="B19" t="s">
        <v>88</v>
      </c>
      <c r="C19" t="s">
        <v>73</v>
      </c>
      <c r="D19" t="s">
        <v>89</v>
      </c>
      <c r="F19" t="s">
        <v>90</v>
      </c>
      <c r="G19" t="s">
        <v>90</v>
      </c>
      <c r="H19">
        <v>0</v>
      </c>
    </row>
    <row r="20" spans="1:8" x14ac:dyDescent="0.15">
      <c r="A20">
        <v>20</v>
      </c>
      <c r="B20" t="s">
        <v>22</v>
      </c>
      <c r="C20" t="s">
        <v>73</v>
      </c>
      <c r="D20" t="s">
        <v>23</v>
      </c>
      <c r="F20" t="s">
        <v>24</v>
      </c>
      <c r="G20" t="s">
        <v>24</v>
      </c>
      <c r="H20">
        <v>0</v>
      </c>
    </row>
    <row r="21" spans="1:8" x14ac:dyDescent="0.15">
      <c r="A21">
        <v>21</v>
      </c>
      <c r="B21" t="s">
        <v>100</v>
      </c>
      <c r="C21" t="s">
        <v>73</v>
      </c>
      <c r="D21" t="s">
        <v>101</v>
      </c>
      <c r="F21" t="s">
        <v>102</v>
      </c>
      <c r="G21" t="s">
        <v>102</v>
      </c>
      <c r="H21">
        <v>0</v>
      </c>
    </row>
    <row r="22" spans="1:8" x14ac:dyDescent="0.15">
      <c r="A22">
        <v>22</v>
      </c>
      <c r="B22" t="s">
        <v>109</v>
      </c>
      <c r="C22" t="s">
        <v>73</v>
      </c>
      <c r="D22" t="s">
        <v>110</v>
      </c>
      <c r="F22" t="s">
        <v>109</v>
      </c>
      <c r="G22" t="s">
        <v>109</v>
      </c>
      <c r="H22">
        <v>1</v>
      </c>
    </row>
    <row r="23" spans="1:8" x14ac:dyDescent="0.15">
      <c r="A23">
        <v>23</v>
      </c>
      <c r="B23" t="s">
        <v>25</v>
      </c>
      <c r="C23" t="s">
        <v>77</v>
      </c>
      <c r="D23" t="s">
        <v>26</v>
      </c>
      <c r="F23" t="s">
        <v>27</v>
      </c>
      <c r="G23" t="s">
        <v>27</v>
      </c>
      <c r="H23">
        <v>1</v>
      </c>
    </row>
    <row r="24" spans="1:8" x14ac:dyDescent="0.15">
      <c r="A24">
        <v>24</v>
      </c>
      <c r="B24" t="s">
        <v>28</v>
      </c>
      <c r="C24" t="s">
        <v>77</v>
      </c>
      <c r="D24" t="s">
        <v>29</v>
      </c>
      <c r="F24" t="s">
        <v>30</v>
      </c>
      <c r="G24" t="s">
        <v>30</v>
      </c>
      <c r="H24">
        <v>1</v>
      </c>
    </row>
    <row r="25" spans="1:8" x14ac:dyDescent="0.15">
      <c r="A25">
        <v>25</v>
      </c>
      <c r="B25" t="s">
        <v>31</v>
      </c>
      <c r="C25" t="s">
        <v>77</v>
      </c>
      <c r="D25" t="s">
        <v>32</v>
      </c>
      <c r="F25" t="s">
        <v>33</v>
      </c>
      <c r="G25" t="s">
        <v>33</v>
      </c>
      <c r="H25">
        <v>1</v>
      </c>
    </row>
    <row r="26" spans="1:8" x14ac:dyDescent="0.15">
      <c r="A26">
        <v>26</v>
      </c>
      <c r="B26" t="s">
        <v>34</v>
      </c>
      <c r="C26" t="s">
        <v>77</v>
      </c>
      <c r="D26" t="s">
        <v>35</v>
      </c>
      <c r="F26" t="s">
        <v>36</v>
      </c>
      <c r="G26" t="s">
        <v>36</v>
      </c>
      <c r="H26">
        <v>1</v>
      </c>
    </row>
    <row r="27" spans="1:8" x14ac:dyDescent="0.15">
      <c r="A27">
        <v>27</v>
      </c>
      <c r="B27" t="s">
        <v>132</v>
      </c>
      <c r="C27" t="s">
        <v>73</v>
      </c>
      <c r="D27" t="s">
        <v>133</v>
      </c>
      <c r="F27" t="s">
        <v>132</v>
      </c>
      <c r="G27" t="s">
        <v>132</v>
      </c>
      <c r="H27">
        <v>0</v>
      </c>
    </row>
    <row r="28" spans="1:8" x14ac:dyDescent="0.15">
      <c r="A28">
        <v>28</v>
      </c>
      <c r="B28" t="s">
        <v>138</v>
      </c>
      <c r="C28" t="s">
        <v>77</v>
      </c>
      <c r="D28" t="s">
        <v>139</v>
      </c>
      <c r="F28" t="s">
        <v>140</v>
      </c>
      <c r="G28" t="s">
        <v>140</v>
      </c>
      <c r="H28">
        <v>2</v>
      </c>
    </row>
    <row r="29" spans="1:8" x14ac:dyDescent="0.15">
      <c r="A29">
        <v>29</v>
      </c>
      <c r="B29" t="s">
        <v>145</v>
      </c>
      <c r="C29" t="s">
        <v>77</v>
      </c>
      <c r="D29" t="s">
        <v>146</v>
      </c>
      <c r="F29" t="s">
        <v>147</v>
      </c>
      <c r="G29" t="s">
        <v>147</v>
      </c>
      <c r="H29">
        <v>2</v>
      </c>
    </row>
    <row r="30" spans="1:8" x14ac:dyDescent="0.15">
      <c r="A30">
        <v>30</v>
      </c>
      <c r="B30" t="s">
        <v>154</v>
      </c>
      <c r="C30" t="s">
        <v>77</v>
      </c>
      <c r="D30" t="s">
        <v>155</v>
      </c>
      <c r="F30" t="s">
        <v>156</v>
      </c>
      <c r="G30" t="s">
        <v>156</v>
      </c>
      <c r="H30">
        <v>1</v>
      </c>
    </row>
    <row r="31" spans="1:8" x14ac:dyDescent="0.15">
      <c r="A31">
        <v>31</v>
      </c>
      <c r="B31" t="s">
        <v>76</v>
      </c>
      <c r="C31" t="s">
        <v>77</v>
      </c>
      <c r="D31" t="s">
        <v>78</v>
      </c>
      <c r="F31" t="s">
        <v>79</v>
      </c>
      <c r="G31" t="s">
        <v>79</v>
      </c>
      <c r="H31">
        <v>2</v>
      </c>
    </row>
    <row r="32" spans="1:8" x14ac:dyDescent="0.15">
      <c r="A32">
        <v>32</v>
      </c>
      <c r="B32" t="s">
        <v>82</v>
      </c>
      <c r="C32" t="s">
        <v>73</v>
      </c>
      <c r="D32" t="s">
        <v>83</v>
      </c>
      <c r="F32" t="s">
        <v>84</v>
      </c>
      <c r="G32" t="s">
        <v>84</v>
      </c>
      <c r="H32">
        <v>1</v>
      </c>
    </row>
    <row r="33" spans="1:8" x14ac:dyDescent="0.15">
      <c r="A33">
        <v>33</v>
      </c>
      <c r="B33" t="s">
        <v>87</v>
      </c>
      <c r="C33" t="s">
        <v>73</v>
      </c>
      <c r="D33" t="s">
        <v>87</v>
      </c>
      <c r="F33" t="s">
        <v>87</v>
      </c>
      <c r="G33" t="s">
        <v>87</v>
      </c>
      <c r="H33">
        <v>0</v>
      </c>
    </row>
    <row r="34" spans="1:8" x14ac:dyDescent="0.15">
      <c r="A34">
        <v>34</v>
      </c>
      <c r="B34" t="s">
        <v>91</v>
      </c>
      <c r="C34" t="s">
        <v>77</v>
      </c>
      <c r="D34" t="s">
        <v>92</v>
      </c>
      <c r="F34" t="s">
        <v>93</v>
      </c>
      <c r="G34" t="s">
        <v>93</v>
      </c>
      <c r="H34">
        <v>2</v>
      </c>
    </row>
    <row r="35" spans="1:8" x14ac:dyDescent="0.15">
      <c r="A35">
        <v>35</v>
      </c>
      <c r="B35" t="s">
        <v>97</v>
      </c>
      <c r="C35" t="s">
        <v>77</v>
      </c>
      <c r="D35" t="s">
        <v>98</v>
      </c>
      <c r="F35" t="s">
        <v>97</v>
      </c>
      <c r="G35" t="s">
        <v>97</v>
      </c>
      <c r="H35">
        <v>0</v>
      </c>
    </row>
    <row r="36" spans="1:8" x14ac:dyDescent="0.15">
      <c r="A36">
        <v>36</v>
      </c>
      <c r="B36" t="s">
        <v>103</v>
      </c>
      <c r="C36" t="s">
        <v>81</v>
      </c>
      <c r="D36" t="s">
        <v>104</v>
      </c>
      <c r="F36" t="s">
        <v>105</v>
      </c>
      <c r="G36" t="s">
        <v>105</v>
      </c>
      <c r="H36">
        <v>2</v>
      </c>
    </row>
    <row r="37" spans="1:8" x14ac:dyDescent="0.15">
      <c r="A37">
        <v>37</v>
      </c>
      <c r="B37" t="s">
        <v>111</v>
      </c>
      <c r="C37" t="s">
        <v>81</v>
      </c>
      <c r="D37" t="s">
        <v>112</v>
      </c>
      <c r="F37" t="s">
        <v>113</v>
      </c>
      <c r="G37" t="s">
        <v>113</v>
      </c>
      <c r="H37">
        <v>2</v>
      </c>
    </row>
    <row r="38" spans="1:8" x14ac:dyDescent="0.15">
      <c r="A38">
        <v>38</v>
      </c>
      <c r="B38" t="s">
        <v>117</v>
      </c>
      <c r="C38" t="s">
        <v>81</v>
      </c>
      <c r="D38" t="s">
        <v>118</v>
      </c>
      <c r="F38" t="s">
        <v>119</v>
      </c>
      <c r="G38" t="s">
        <v>119</v>
      </c>
      <c r="H38">
        <v>2</v>
      </c>
    </row>
    <row r="39" spans="1:8" x14ac:dyDescent="0.15">
      <c r="A39">
        <v>39</v>
      </c>
      <c r="B39" t="s">
        <v>37</v>
      </c>
      <c r="C39" t="s">
        <v>81</v>
      </c>
      <c r="D39" t="s">
        <v>38</v>
      </c>
      <c r="F39" t="s">
        <v>123</v>
      </c>
      <c r="G39" t="s">
        <v>123</v>
      </c>
      <c r="H39">
        <v>2</v>
      </c>
    </row>
    <row r="40" spans="1:8" x14ac:dyDescent="0.15">
      <c r="A40">
        <v>40</v>
      </c>
      <c r="B40" t="s">
        <v>39</v>
      </c>
      <c r="C40" t="s">
        <v>81</v>
      </c>
      <c r="D40" t="s">
        <v>40</v>
      </c>
      <c r="F40" t="s">
        <v>126</v>
      </c>
      <c r="G40" t="s">
        <v>126</v>
      </c>
      <c r="H40">
        <v>2</v>
      </c>
    </row>
    <row r="41" spans="1:8" x14ac:dyDescent="0.15">
      <c r="A41">
        <v>41</v>
      </c>
      <c r="B41" t="s">
        <v>128</v>
      </c>
      <c r="C41" t="s">
        <v>77</v>
      </c>
      <c r="D41" t="s">
        <v>129</v>
      </c>
      <c r="F41" t="s">
        <v>130</v>
      </c>
      <c r="G41" t="s">
        <v>130</v>
      </c>
      <c r="H41">
        <v>0</v>
      </c>
    </row>
    <row r="42" spans="1:8" x14ac:dyDescent="0.15">
      <c r="A42">
        <v>42</v>
      </c>
      <c r="B42" t="s">
        <v>134</v>
      </c>
      <c r="C42" t="s">
        <v>81</v>
      </c>
      <c r="D42" t="s">
        <v>135</v>
      </c>
      <c r="F42" t="s">
        <v>136</v>
      </c>
      <c r="G42" t="s">
        <v>136</v>
      </c>
      <c r="H42">
        <v>1</v>
      </c>
    </row>
    <row r="43" spans="1:8" x14ac:dyDescent="0.15">
      <c r="A43">
        <v>43</v>
      </c>
      <c r="B43" t="s">
        <v>141</v>
      </c>
      <c r="C43" t="s">
        <v>81</v>
      </c>
      <c r="D43" t="s">
        <v>142</v>
      </c>
      <c r="F43" t="s">
        <v>143</v>
      </c>
      <c r="G43" t="s">
        <v>143</v>
      </c>
      <c r="H43">
        <v>1</v>
      </c>
    </row>
    <row r="44" spans="1:8" x14ac:dyDescent="0.15">
      <c r="A44">
        <v>44</v>
      </c>
      <c r="B44" t="s">
        <v>148</v>
      </c>
      <c r="C44" t="s">
        <v>81</v>
      </c>
      <c r="D44" t="s">
        <v>149</v>
      </c>
      <c r="F44" t="s">
        <v>150</v>
      </c>
      <c r="G44" t="s">
        <v>150</v>
      </c>
      <c r="H44">
        <v>1</v>
      </c>
    </row>
    <row r="45" spans="1:8" x14ac:dyDescent="0.15">
      <c r="A45">
        <v>45</v>
      </c>
      <c r="B45" t="s">
        <v>66</v>
      </c>
      <c r="C45" t="s">
        <v>81</v>
      </c>
      <c r="D45" t="s">
        <v>157</v>
      </c>
      <c r="F45" t="s">
        <v>66</v>
      </c>
      <c r="G45" t="s">
        <v>66</v>
      </c>
      <c r="H45">
        <v>1</v>
      </c>
    </row>
  </sheetData>
  <phoneticPr fontId="3"/>
  <pageMargins left="0.75" right="0.75" top="1" bottom="1" header="0.51200000000000001" footer="0.51200000000000001"/>
  <pageSetup paperSize="25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S38"/>
  <sheetViews>
    <sheetView topLeftCell="A21" workbookViewId="0">
      <selection activeCell="J2" sqref="J2:N8"/>
    </sheetView>
  </sheetViews>
  <sheetFormatPr defaultRowHeight="15" x14ac:dyDescent="0.35"/>
  <cols>
    <col min="1" max="1" width="12.25" style="82" bestFit="1" customWidth="1"/>
    <col min="2" max="2" width="6.875" style="85" bestFit="1" customWidth="1"/>
    <col min="3" max="3" width="12.75" style="82" bestFit="1" customWidth="1"/>
    <col min="4" max="4" width="4.5" style="81" bestFit="1" customWidth="1"/>
    <col min="5" max="5" width="11.375" style="81" bestFit="1" customWidth="1"/>
    <col min="6" max="6" width="16.625" style="82" customWidth="1"/>
    <col min="7" max="7" width="10.75" style="82" customWidth="1"/>
    <col min="8" max="8" width="4.75" style="81" bestFit="1" customWidth="1"/>
    <col min="9" max="9" width="3" style="81" bestFit="1" customWidth="1"/>
    <col min="10" max="12" width="6.75" style="81" customWidth="1"/>
    <col min="13" max="13" width="6.75" style="85" customWidth="1"/>
    <col min="14" max="17" width="6.75" style="81" customWidth="1"/>
    <col min="18" max="18" width="6.75" style="85" customWidth="1"/>
    <col min="19" max="19" width="4.5" style="85" bestFit="1" customWidth="1"/>
    <col min="20" max="16384" width="9" style="81"/>
  </cols>
  <sheetData>
    <row r="1" spans="1:19" x14ac:dyDescent="0.35">
      <c r="A1" s="84" t="s">
        <v>158</v>
      </c>
      <c r="B1" s="84" t="s">
        <v>42</v>
      </c>
      <c r="C1" s="84" t="s">
        <v>43</v>
      </c>
      <c r="D1" s="84" t="s">
        <v>68</v>
      </c>
      <c r="E1" s="84" t="s">
        <v>44</v>
      </c>
      <c r="G1" s="90" t="s">
        <v>523</v>
      </c>
      <c r="H1" s="89"/>
      <c r="I1" s="89"/>
      <c r="J1" s="84" t="s">
        <v>56</v>
      </c>
      <c r="K1" s="84" t="s">
        <v>57</v>
      </c>
      <c r="L1" s="84" t="s">
        <v>58</v>
      </c>
      <c r="M1" s="84" t="s">
        <v>59</v>
      </c>
      <c r="N1" s="84" t="s">
        <v>55</v>
      </c>
      <c r="O1" s="84" t="s">
        <v>56</v>
      </c>
      <c r="P1" s="84" t="s">
        <v>57</v>
      </c>
      <c r="Q1" s="84" t="s">
        <v>58</v>
      </c>
      <c r="R1" s="84" t="s">
        <v>59</v>
      </c>
      <c r="S1" s="84" t="s">
        <v>55</v>
      </c>
    </row>
    <row r="2" spans="1:19" x14ac:dyDescent="0.35">
      <c r="A2" s="82" t="e">
        <f>+#REF!</f>
        <v>#REF!</v>
      </c>
      <c r="B2" s="85" t="e">
        <f>+VLOOKUP(TRIM(A2),#REF!,6,0)</f>
        <v>#REF!</v>
      </c>
      <c r="C2" s="82" t="e">
        <f ca="1">+OFFSET(#REF!,表示用ワーク!B2-1,0,1,1)</f>
        <v>#REF!</v>
      </c>
      <c r="D2" s="81" t="e">
        <f ca="1">+OFFSET(#REF!,表示用ワーク!B2-1,1,1,1)</f>
        <v>#REF!</v>
      </c>
      <c r="E2" s="81" t="e">
        <f t="shared" ref="E2:E7" si="0">+A2</f>
        <v>#REF!</v>
      </c>
      <c r="F2" s="82" t="e">
        <f t="shared" ref="F2:F7" si="1">+IF(ISNA(VLOOKUP(B2,$B$33:$E$38,4,0)),"0",VLOOKUP(B2,$B$33:$E$38,4,0))</f>
        <v>#REF!</v>
      </c>
      <c r="G2" s="82" t="s">
        <v>523</v>
      </c>
      <c r="H2" s="81" t="s">
        <v>475</v>
      </c>
      <c r="I2" s="81" t="s">
        <v>476</v>
      </c>
      <c r="J2" s="88" t="str">
        <f>+IF(ISNA(VLOOKUP(G2,WORK2!I:J,2,0)),"NA",VLOOKUP(G2,WORK2!I:J,2,0))</f>
        <v>NA</v>
      </c>
      <c r="K2" s="88" t="str">
        <f>+IF(ISNA(VLOOKUP(H2,WORK2!K:L,2,0)),"NA",VLOOKUP(H2,WORK2!K:L,2,0))</f>
        <v>NA</v>
      </c>
      <c r="L2" s="88" t="str">
        <f>+IF(ISNA(VLOOKUP(I2,WORK2!M:N,2,0)),"NA",VLOOKUP(I2,WORK2!M:N,2,0))</f>
        <v>NA</v>
      </c>
      <c r="M2" s="88">
        <v>1</v>
      </c>
      <c r="N2" s="85">
        <f t="shared" ref="N2:N8" si="2">+VLOOKUP(M2,R:S,2,0)</f>
        <v>1</v>
      </c>
      <c r="O2" s="85">
        <v>1</v>
      </c>
      <c r="P2" s="85">
        <v>1</v>
      </c>
      <c r="Q2" s="85">
        <v>1</v>
      </c>
      <c r="R2" s="85">
        <v>1</v>
      </c>
      <c r="S2" s="85">
        <v>1</v>
      </c>
    </row>
    <row r="3" spans="1:19" x14ac:dyDescent="0.35">
      <c r="A3" s="82" t="e">
        <f>+#REF!</f>
        <v>#REF!</v>
      </c>
      <c r="B3" s="85" t="e">
        <f>+VLOOKUP(A3,#REF!,6,0)</f>
        <v>#REF!</v>
      </c>
      <c r="C3" s="82" t="e">
        <f ca="1">+OFFSET(#REF!,表示用ワーク!B3-1,0,1,1)</f>
        <v>#REF!</v>
      </c>
      <c r="D3" s="81" t="e">
        <f ca="1">+OFFSET(#REF!,表示用ワーク!B3-1,1,1,1)</f>
        <v>#REF!</v>
      </c>
      <c r="E3" s="81" t="e">
        <f t="shared" si="0"/>
        <v>#REF!</v>
      </c>
      <c r="F3" s="82" t="e">
        <f t="shared" si="1"/>
        <v>#REF!</v>
      </c>
      <c r="J3" s="88" t="str">
        <f>+IF(ISNA(VLOOKUP(G3,WORK2!I:J,2,0)),"NA",VLOOKUP(G3,WORK2!I:J,2,0))</f>
        <v>NA</v>
      </c>
      <c r="K3" s="88" t="str">
        <f>+IF(ISNA(VLOOKUP(H3,WORK2!K:L,2,0)),"NA",VLOOKUP(H3,WORK2!K:L,2,0))</f>
        <v>NA</v>
      </c>
      <c r="L3" s="88" t="str">
        <f>+IF(ISNA(VLOOKUP(I3,WORK2!M:N,2,0)),"NA",VLOOKUP(I3,WORK2!M:N,2,0))</f>
        <v>NA</v>
      </c>
      <c r="M3" s="88">
        <v>2</v>
      </c>
      <c r="N3" s="85">
        <f t="shared" si="2"/>
        <v>0</v>
      </c>
      <c r="O3" s="85" t="s">
        <v>60</v>
      </c>
      <c r="P3" s="85" t="s">
        <v>60</v>
      </c>
      <c r="Q3" s="85" t="s">
        <v>60</v>
      </c>
      <c r="R3" s="85">
        <v>2</v>
      </c>
      <c r="S3" s="85">
        <v>0</v>
      </c>
    </row>
    <row r="4" spans="1:19" x14ac:dyDescent="0.35">
      <c r="A4" s="82" t="e">
        <f>+#REF!</f>
        <v>#REF!</v>
      </c>
      <c r="B4" s="85" t="e">
        <f>+VLOOKUP(A4,#REF!,6,0)</f>
        <v>#REF!</v>
      </c>
      <c r="C4" s="82" t="e">
        <f ca="1">+OFFSET(#REF!,表示用ワーク!B4-1,0,1,1)</f>
        <v>#REF!</v>
      </c>
      <c r="D4" s="81" t="e">
        <f ca="1">+OFFSET(#REF!,表示用ワーク!B4-1,1,1,1)</f>
        <v>#REF!</v>
      </c>
      <c r="E4" s="81" t="e">
        <f t="shared" si="0"/>
        <v>#REF!</v>
      </c>
      <c r="F4" s="82" t="e">
        <f t="shared" si="1"/>
        <v>#REF!</v>
      </c>
      <c r="J4" s="88" t="str">
        <f>+IF(ISNA(VLOOKUP(G4,WORK2!I:J,2,0)),"NA",VLOOKUP(G4,WORK2!I:J,2,0))</f>
        <v>NA</v>
      </c>
      <c r="K4" s="88" t="str">
        <f>+IF(ISNA(VLOOKUP(H4,WORK2!K:L,2,0)),"NA",VLOOKUP(H4,WORK2!K:L,2,0))</f>
        <v>NA</v>
      </c>
      <c r="L4" s="88" t="str">
        <f>+IF(ISNA(VLOOKUP(I4,WORK2!M:N,2,0)),"NA",VLOOKUP(I4,WORK2!M:N,2,0))</f>
        <v>NA</v>
      </c>
      <c r="M4" s="88">
        <v>3</v>
      </c>
      <c r="N4" s="85">
        <f t="shared" si="2"/>
        <v>0</v>
      </c>
      <c r="O4" s="85" t="s">
        <v>60</v>
      </c>
      <c r="P4" s="85" t="s">
        <v>60</v>
      </c>
      <c r="Q4" s="85" t="s">
        <v>60</v>
      </c>
      <c r="R4" s="85">
        <v>3</v>
      </c>
      <c r="S4" s="85">
        <v>0</v>
      </c>
    </row>
    <row r="5" spans="1:19" x14ac:dyDescent="0.35">
      <c r="A5" s="82" t="e">
        <f>+#REF!</f>
        <v>#REF!</v>
      </c>
      <c r="B5" s="85" t="e">
        <f>+VLOOKUP(A5,#REF!,6,0)</f>
        <v>#REF!</v>
      </c>
      <c r="C5" s="82" t="e">
        <f ca="1">+OFFSET(#REF!,表示用ワーク!B5-1,0,1,1)</f>
        <v>#REF!</v>
      </c>
      <c r="D5" s="81" t="e">
        <f ca="1">+OFFSET(#REF!,表示用ワーク!B5-1,1,1,1)</f>
        <v>#REF!</v>
      </c>
      <c r="E5" s="81" t="e">
        <f t="shared" si="0"/>
        <v>#REF!</v>
      </c>
      <c r="F5" s="82" t="e">
        <f t="shared" si="1"/>
        <v>#REF!</v>
      </c>
      <c r="J5" s="88" t="str">
        <f>+IF(ISNA(VLOOKUP(G5,WORK2!I:J,2,0)),"NA",VLOOKUP(G5,WORK2!I:J,2,0))</f>
        <v>NA</v>
      </c>
      <c r="K5" s="88" t="str">
        <f>+IF(ISNA(VLOOKUP(H5,WORK2!K:L,2,0)),"NA",VLOOKUP(H5,WORK2!K:L,2,0))</f>
        <v>NA</v>
      </c>
      <c r="L5" s="88" t="str">
        <f>+IF(ISNA(VLOOKUP(I5,WORK2!M:N,2,0)),"NA",VLOOKUP(I5,WORK2!M:N,2,0))</f>
        <v>NA</v>
      </c>
      <c r="M5" s="88">
        <v>4</v>
      </c>
      <c r="N5" s="85">
        <f t="shared" si="2"/>
        <v>0</v>
      </c>
      <c r="O5" s="85" t="s">
        <v>60</v>
      </c>
      <c r="P5" s="85" t="s">
        <v>60</v>
      </c>
      <c r="Q5" s="85" t="s">
        <v>60</v>
      </c>
      <c r="R5" s="85">
        <v>4</v>
      </c>
      <c r="S5" s="85">
        <v>0</v>
      </c>
    </row>
    <row r="6" spans="1:19" x14ac:dyDescent="0.35">
      <c r="A6" s="82" t="e">
        <f>+#REF!</f>
        <v>#REF!</v>
      </c>
      <c r="B6" s="85" t="e">
        <f>+VLOOKUP(A6,#REF!,6,0)</f>
        <v>#REF!</v>
      </c>
      <c r="C6" s="82" t="e">
        <f ca="1">+OFFSET(#REF!,表示用ワーク!B6-1,0,1,1)</f>
        <v>#REF!</v>
      </c>
      <c r="D6" s="82" t="e">
        <f ca="1">+OFFSET(#REF!,表示用ワーク!B6-1,1,1,1)</f>
        <v>#REF!</v>
      </c>
      <c r="E6" s="81" t="e">
        <f t="shared" si="0"/>
        <v>#REF!</v>
      </c>
      <c r="F6" s="82" t="e">
        <f t="shared" si="1"/>
        <v>#REF!</v>
      </c>
      <c r="J6" s="88" t="str">
        <f>+IF(ISNA(VLOOKUP(G6,WORK2!I:J,2,0)),"NA",VLOOKUP(G6,WORK2!I:J,2,0))</f>
        <v>NA</v>
      </c>
      <c r="K6" s="88" t="str">
        <f>+IF(ISNA(VLOOKUP(H6,WORK2!K:L,2,0)),"NA",VLOOKUP(H6,WORK2!K:L,2,0))</f>
        <v>NA</v>
      </c>
      <c r="L6" s="88" t="str">
        <f>+IF(ISNA(VLOOKUP(I6,WORK2!M:N,2,0)),"NA",VLOOKUP(I6,WORK2!M:N,2,0))</f>
        <v>NA</v>
      </c>
      <c r="M6" s="88">
        <v>5</v>
      </c>
      <c r="N6" s="85">
        <f t="shared" si="2"/>
        <v>0</v>
      </c>
      <c r="O6" s="85" t="s">
        <v>60</v>
      </c>
      <c r="P6" s="85" t="s">
        <v>60</v>
      </c>
      <c r="Q6" s="85" t="s">
        <v>60</v>
      </c>
      <c r="R6" s="85">
        <v>5</v>
      </c>
      <c r="S6" s="85">
        <v>0</v>
      </c>
    </row>
    <row r="7" spans="1:19" x14ac:dyDescent="0.35">
      <c r="A7" s="82" t="e">
        <f>+#REF!</f>
        <v>#REF!</v>
      </c>
      <c r="B7" s="85" t="e">
        <f>+VLOOKUP(A7,#REF!,6,0)</f>
        <v>#REF!</v>
      </c>
      <c r="C7" s="82" t="e">
        <f ca="1">+OFFSET(#REF!,表示用ワーク!B7-1,0,1,1)</f>
        <v>#REF!</v>
      </c>
      <c r="D7" s="82" t="e">
        <f ca="1">+OFFSET(#REF!,表示用ワーク!B7-1,1,1,1)</f>
        <v>#REF!</v>
      </c>
      <c r="E7" s="81" t="e">
        <f t="shared" si="0"/>
        <v>#REF!</v>
      </c>
      <c r="F7" s="82" t="e">
        <f t="shared" si="1"/>
        <v>#REF!</v>
      </c>
      <c r="J7" s="88" t="str">
        <f>+IF(ISNA(VLOOKUP(G7,WORK2!I:J,2,0)),"NA",VLOOKUP(G7,WORK2!I:J,2,0))</f>
        <v>NA</v>
      </c>
      <c r="K7" s="88" t="str">
        <f>+IF(ISNA(VLOOKUP(H7,WORK2!K:L,2,0)),"NA",VLOOKUP(H7,WORK2!K:L,2,0))</f>
        <v>NA</v>
      </c>
      <c r="L7" s="88" t="str">
        <f>+IF(ISNA(VLOOKUP(I7,WORK2!M:N,2,0)),"NA",VLOOKUP(I7,WORK2!M:N,2,0))</f>
        <v>NA</v>
      </c>
      <c r="M7" s="88">
        <v>6</v>
      </c>
      <c r="N7" s="85">
        <f t="shared" si="2"/>
        <v>0</v>
      </c>
      <c r="O7" s="85" t="s">
        <v>60</v>
      </c>
      <c r="P7" s="85" t="s">
        <v>60</v>
      </c>
      <c r="Q7" s="85" t="s">
        <v>60</v>
      </c>
      <c r="R7" s="85">
        <v>6</v>
      </c>
      <c r="S7" s="85">
        <v>0</v>
      </c>
    </row>
    <row r="8" spans="1:19" x14ac:dyDescent="0.35">
      <c r="J8" s="88" t="str">
        <f>+IF(ISNA(VLOOKUP(G8,WORK2!I:J,2,0)),"NA",VLOOKUP(G8,WORK2!I:J,2,0))</f>
        <v>NA</v>
      </c>
      <c r="K8" s="88" t="str">
        <f>+IF(ISNA(VLOOKUP(H8,WORK2!K:L,2,0)),"NA",VLOOKUP(H8,WORK2!K:L,2,0))</f>
        <v>NA</v>
      </c>
      <c r="L8" s="88" t="str">
        <f>+IF(ISNA(VLOOKUP(I8,WORK2!M:N,2,0)),"NA",VLOOKUP(I8,WORK2!M:N,2,0))</f>
        <v>NA</v>
      </c>
      <c r="M8" s="88">
        <v>7</v>
      </c>
      <c r="N8" s="85">
        <f t="shared" si="2"/>
        <v>0</v>
      </c>
      <c r="O8" s="85" t="s">
        <v>60</v>
      </c>
      <c r="P8" s="85" t="s">
        <v>60</v>
      </c>
      <c r="Q8" s="85" t="s">
        <v>60</v>
      </c>
      <c r="R8" s="85">
        <v>7</v>
      </c>
      <c r="S8" s="85">
        <v>0</v>
      </c>
    </row>
    <row r="10" spans="1:19" x14ac:dyDescent="0.35">
      <c r="A10" s="84" t="s">
        <v>69</v>
      </c>
      <c r="B10" s="84" t="s">
        <v>42</v>
      </c>
      <c r="C10" s="84" t="s">
        <v>43</v>
      </c>
      <c r="D10" s="84" t="s">
        <v>68</v>
      </c>
      <c r="E10" s="84" t="s">
        <v>44</v>
      </c>
    </row>
    <row r="11" spans="1:19" x14ac:dyDescent="0.35">
      <c r="A11" s="82" t="e">
        <f>+#REF!</f>
        <v>#REF!</v>
      </c>
      <c r="B11" s="85" t="e">
        <f>+VLOOKUP(A11,#REF!,6,0)</f>
        <v>#REF!</v>
      </c>
      <c r="C11" s="82" t="e">
        <f ca="1">+OFFSET(#REF!,表示用ワーク!B11-1,0,1,1)</f>
        <v>#REF!</v>
      </c>
      <c r="D11" s="81" t="e">
        <f ca="1">+OFFSET(#REF!,表示用ワーク!B11-1,1,1,1)</f>
        <v>#REF!</v>
      </c>
      <c r="E11" s="81" t="e">
        <f ca="1">+OFFSET(#REF!,表示用ワーク!B11-1,4,1,1)</f>
        <v>#REF!</v>
      </c>
      <c r="F11" s="82" t="e">
        <f>+IF(ISNA(VLOOKUP(B11,$B$33:$E$38,4,0)),"0",VLOOKUP(B11,$B$33:$E$38,4,0))</f>
        <v>#REF!</v>
      </c>
    </row>
    <row r="12" spans="1:19" x14ac:dyDescent="0.35">
      <c r="A12" s="82" t="e">
        <f>+#REF!</f>
        <v>#REF!</v>
      </c>
      <c r="B12" s="85" t="e">
        <f>+VLOOKUP(A12,#REF!,6,0)</f>
        <v>#REF!</v>
      </c>
      <c r="C12" s="82" t="e">
        <f ca="1">+OFFSET(#REF!,表示用ワーク!B12-1,0,1,1)</f>
        <v>#REF!</v>
      </c>
      <c r="D12" s="81" t="e">
        <f ca="1">+OFFSET(#REF!,表示用ワーク!B12-1,1,1,1)</f>
        <v>#REF!</v>
      </c>
      <c r="E12" s="81" t="e">
        <f ca="1">+OFFSET(#REF!,表示用ワーク!B12-1,4,1,1)</f>
        <v>#REF!</v>
      </c>
      <c r="F12" s="82" t="e">
        <f>+IF(ISNA(VLOOKUP(B12,$B$33:$E$38,4,0)),"0",VLOOKUP(B12,$B$33:$E$38,4,0))</f>
        <v>#REF!</v>
      </c>
    </row>
    <row r="13" spans="1:19" x14ac:dyDescent="0.35">
      <c r="A13" s="82" t="e">
        <f>+#REF!</f>
        <v>#REF!</v>
      </c>
      <c r="B13" s="85" t="e">
        <f>+VLOOKUP(A13,#REF!,6,0)</f>
        <v>#REF!</v>
      </c>
      <c r="C13" s="82" t="e">
        <f ca="1">+OFFSET(#REF!,表示用ワーク!B13-1,0,1,1)</f>
        <v>#REF!</v>
      </c>
      <c r="D13" s="81" t="e">
        <f ca="1">+OFFSET(#REF!,表示用ワーク!B13-1,1,1,1)</f>
        <v>#REF!</v>
      </c>
      <c r="E13" s="81" t="e">
        <f ca="1">+OFFSET(#REF!,表示用ワーク!B13-1,4,1,1)</f>
        <v>#REF!</v>
      </c>
      <c r="F13" s="82" t="e">
        <f>+IF(ISNA(VLOOKUP(B13,$B$33:$E$38,4,0)),"0",VLOOKUP(B13,$B$33:$E$38,4,0))</f>
        <v>#REF!</v>
      </c>
    </row>
    <row r="14" spans="1:19" x14ac:dyDescent="0.35">
      <c r="A14" s="82" t="e">
        <f>+#REF!</f>
        <v>#REF!</v>
      </c>
      <c r="B14" s="85" t="e">
        <f>+VLOOKUP(A14,#REF!,6,0)</f>
        <v>#REF!</v>
      </c>
      <c r="C14" s="82" t="e">
        <f ca="1">+OFFSET(#REF!,表示用ワーク!B14-1,0,1,1)</f>
        <v>#REF!</v>
      </c>
      <c r="D14" s="81" t="e">
        <f ca="1">+OFFSET(#REF!,表示用ワーク!B14-1,1,1,1)</f>
        <v>#REF!</v>
      </c>
      <c r="E14" s="81" t="e">
        <f ca="1">+OFFSET(#REF!,表示用ワーク!B14-1,4,1,1)</f>
        <v>#REF!</v>
      </c>
      <c r="F14" s="82" t="e">
        <f>+IF(ISNA(VLOOKUP(B14,$B$33:$E$38,4,0)),"0",VLOOKUP(B14,$B$33:$E$38,4,0))</f>
        <v>#REF!</v>
      </c>
    </row>
    <row r="17" spans="1:6" x14ac:dyDescent="0.35">
      <c r="A17" s="84" t="s">
        <v>159</v>
      </c>
      <c r="B17" s="84" t="s">
        <v>42</v>
      </c>
      <c r="C17" s="84" t="s">
        <v>43</v>
      </c>
      <c r="D17" s="84" t="s">
        <v>68</v>
      </c>
      <c r="E17" s="84" t="s">
        <v>44</v>
      </c>
    </row>
    <row r="18" spans="1:6" x14ac:dyDescent="0.35">
      <c r="A18" s="82" t="e">
        <f>+#REF!</f>
        <v>#REF!</v>
      </c>
      <c r="B18" s="85" t="e">
        <f>+VLOOKUP(A18,#REF!,6,0)</f>
        <v>#REF!</v>
      </c>
      <c r="C18" s="82" t="e">
        <f ca="1">+OFFSET(#REF!,表示用ワーク!B18-1,0,1,1)</f>
        <v>#REF!</v>
      </c>
      <c r="D18" s="81" t="e">
        <f ca="1">+OFFSET(#REF!,表示用ワーク!B18-1,1,1,1)</f>
        <v>#REF!</v>
      </c>
      <c r="E18" s="81" t="e">
        <f ca="1">+OFFSET(#REF!,表示用ワーク!B18-1,5,1,1)</f>
        <v>#REF!</v>
      </c>
      <c r="F18" s="94" t="e">
        <f>+IF(ISNA(VLOOKUP(B18,$B$33:$E$38,4,0)),"0",VLOOKUP(B18,$B$33:$E$38,4,0))</f>
        <v>#REF!</v>
      </c>
    </row>
    <row r="19" spans="1:6" x14ac:dyDescent="0.35">
      <c r="A19" s="82" t="e">
        <f>+#REF!</f>
        <v>#REF!</v>
      </c>
      <c r="B19" s="85" t="e">
        <f>+VLOOKUP(A19,#REF!,6,0)</f>
        <v>#REF!</v>
      </c>
      <c r="C19" s="82" t="e">
        <f ca="1">+OFFSET(#REF!,表示用ワーク!B19-1,0,1,1)</f>
        <v>#REF!</v>
      </c>
      <c r="D19" s="81" t="e">
        <f ca="1">+OFFSET(#REF!,表示用ワーク!B19-1,1,1,1)</f>
        <v>#REF!</v>
      </c>
      <c r="E19" s="81" t="e">
        <f ca="1">+OFFSET(#REF!,表示用ワーク!B19-1,5,1,1)</f>
        <v>#REF!</v>
      </c>
      <c r="F19" s="94" t="e">
        <f>+IF(ISNA(VLOOKUP(B19,$B$33:$E$38,4,0)),"0",VLOOKUP(B19,$B$33:$E$38,4,0))</f>
        <v>#REF!</v>
      </c>
    </row>
    <row r="20" spans="1:6" x14ac:dyDescent="0.35">
      <c r="A20" s="82" t="e">
        <f>+#REF!</f>
        <v>#REF!</v>
      </c>
      <c r="B20" s="85" t="e">
        <f>+VLOOKUP(A20,#REF!,6,0)</f>
        <v>#REF!</v>
      </c>
      <c r="C20" s="82" t="e">
        <f ca="1">+OFFSET(#REF!,表示用ワーク!B20-1,0,1,1)</f>
        <v>#REF!</v>
      </c>
      <c r="D20" s="81" t="e">
        <f ca="1">+OFFSET(#REF!,表示用ワーク!B20-1,1,1,1)</f>
        <v>#REF!</v>
      </c>
      <c r="E20" s="81" t="e">
        <f ca="1">+OFFSET(#REF!,表示用ワーク!B20-1,5,1,1)</f>
        <v>#REF!</v>
      </c>
      <c r="F20" s="94" t="e">
        <f>+IF(ISNA(VLOOKUP(B20,$B$33:$E$38,4,0)),"0",VLOOKUP(B20,$B$33:$E$38,4,0))</f>
        <v>#REF!</v>
      </c>
    </row>
    <row r="21" spans="1:6" x14ac:dyDescent="0.35">
      <c r="A21" s="82" t="e">
        <f>+#REF!</f>
        <v>#REF!</v>
      </c>
      <c r="B21" s="85" t="e">
        <f>+VLOOKUP(A21,#REF!,6,0)</f>
        <v>#REF!</v>
      </c>
      <c r="C21" s="82" t="e">
        <f ca="1">+OFFSET(#REF!,表示用ワーク!B21-1,0,1,1)</f>
        <v>#REF!</v>
      </c>
      <c r="D21" s="81" t="e">
        <f ca="1">+OFFSET(#REF!,表示用ワーク!B21-1,1,1,1)</f>
        <v>#REF!</v>
      </c>
      <c r="E21" s="81" t="e">
        <f ca="1">+OFFSET(#REF!,表示用ワーク!B21-1,5,1,1)</f>
        <v>#REF!</v>
      </c>
      <c r="F21" s="94" t="e">
        <f>+IF(ISNA(VLOOKUP(B21,$B$33:$E$38,4,0)),"0",VLOOKUP(B21,$B$33:$E$38,4,0))</f>
        <v>#REF!</v>
      </c>
    </row>
    <row r="23" spans="1:6" x14ac:dyDescent="0.35">
      <c r="A23" s="126" t="s">
        <v>41</v>
      </c>
      <c r="B23" s="126"/>
      <c r="C23" s="126"/>
      <c r="D23" s="126"/>
      <c r="E23" s="126"/>
    </row>
    <row r="24" spans="1:6" x14ac:dyDescent="0.35">
      <c r="A24" s="83" t="e">
        <f>+#REF!</f>
        <v>#REF!</v>
      </c>
      <c r="B24" s="85" t="e">
        <f>+WEEKDAY(A24,2-(#REF!="日曜"))</f>
        <v>#REF!</v>
      </c>
      <c r="C24" s="83" t="e">
        <f>+A24-B24+1</f>
        <v>#REF!</v>
      </c>
      <c r="D24" s="81" t="e">
        <f>+C24-E24</f>
        <v>#REF!</v>
      </c>
      <c r="E24" s="87">
        <v>41946</v>
      </c>
    </row>
    <row r="25" spans="1:6" x14ac:dyDescent="0.35">
      <c r="A25" s="83"/>
    </row>
    <row r="26" spans="1:6" x14ac:dyDescent="0.35">
      <c r="A26" s="126" t="s">
        <v>45</v>
      </c>
      <c r="B26" s="126"/>
      <c r="C26" s="126"/>
      <c r="D26" s="126"/>
      <c r="E26" s="126"/>
    </row>
    <row r="27" spans="1:6" x14ac:dyDescent="0.35">
      <c r="A27" s="83" t="e">
        <f>+#REF!</f>
        <v>#REF!</v>
      </c>
      <c r="B27" s="85" t="e">
        <f>+WEEKDAY(A27,2-(#REF!="日曜"))</f>
        <v>#REF!</v>
      </c>
      <c r="C27" s="83" t="e">
        <f>+A27-B27+1</f>
        <v>#REF!</v>
      </c>
      <c r="D27" s="81" t="e">
        <f>+C27-E27</f>
        <v>#REF!</v>
      </c>
      <c r="E27" s="87">
        <v>41946</v>
      </c>
      <c r="F27" s="95" t="s">
        <v>470</v>
      </c>
    </row>
    <row r="29" spans="1:6" x14ac:dyDescent="0.35">
      <c r="A29" s="126" t="s">
        <v>46</v>
      </c>
      <c r="B29" s="126"/>
      <c r="C29" s="126"/>
      <c r="D29" s="126"/>
      <c r="E29" s="126"/>
    </row>
    <row r="30" spans="1:6" x14ac:dyDescent="0.35">
      <c r="A30" s="83" t="e">
        <f>+#REF!</f>
        <v>#REF!</v>
      </c>
      <c r="B30" s="85" t="e">
        <f>+WEEKDAY(A30,2-(#REF!="日曜"))</f>
        <v>#REF!</v>
      </c>
      <c r="C30" s="83" t="e">
        <f>+A30-B30+1</f>
        <v>#REF!</v>
      </c>
      <c r="D30" s="81" t="e">
        <f>+C30-E30</f>
        <v>#REF!</v>
      </c>
      <c r="E30" s="87">
        <v>41946</v>
      </c>
    </row>
    <row r="32" spans="1:6" x14ac:dyDescent="0.35">
      <c r="A32" s="126" t="s">
        <v>47</v>
      </c>
      <c r="B32" s="126"/>
      <c r="C32" s="126"/>
      <c r="D32" s="126"/>
      <c r="E32" s="126"/>
      <c r="F32" s="90" t="s">
        <v>62</v>
      </c>
    </row>
    <row r="33" spans="1:6" x14ac:dyDescent="0.35">
      <c r="A33" s="82" t="s">
        <v>1575</v>
      </c>
      <c r="B33" s="85" t="e">
        <f>+VLOOKUP(A33,#REF!,8,0)</f>
        <v>#REF!</v>
      </c>
      <c r="C33" s="82" t="e">
        <f>+IF(ISNA(VLOOKUP(A33,#REF!,1,0)),"",VLOOKUP(A33,#REF!,3,0))</f>
        <v>#REF!</v>
      </c>
      <c r="D33" s="82" t="e">
        <f>+IF(ISNA(VLOOKUP(A33,#REF!,1,0)),"",VLOOKUP(A33,#REF!,2,0))</f>
        <v>#REF!</v>
      </c>
      <c r="E33" s="85" t="e">
        <f t="shared" ref="E33:E38" si="3">+IF(ISNA(F33),"#","###0" &amp;IF(F33=0,"","."&amp;REPT("0",F33)))&amp;" "</f>
        <v>#REF!</v>
      </c>
      <c r="F33" s="93" t="e">
        <f>+VLOOKUP(A33,#REF!,7,0)</f>
        <v>#REF!</v>
      </c>
    </row>
    <row r="34" spans="1:6" x14ac:dyDescent="0.35">
      <c r="A34" s="82" t="s">
        <v>1576</v>
      </c>
      <c r="B34" s="85" t="e">
        <f>+VLOOKUP(A34,#REF!,8,0)</f>
        <v>#REF!</v>
      </c>
      <c r="C34" s="82" t="e">
        <f>+IF(ISNA(VLOOKUP(A34,#REF!,1,0)),"",VLOOKUP(A34,#REF!,3,0))</f>
        <v>#REF!</v>
      </c>
      <c r="D34" s="82" t="e">
        <f>+IF(ISNA(VLOOKUP(A34,#REF!,1,0)),"",VLOOKUP(A34,#REF!,2,0))</f>
        <v>#REF!</v>
      </c>
      <c r="E34" s="85" t="e">
        <f t="shared" si="3"/>
        <v>#REF!</v>
      </c>
      <c r="F34" s="93" t="e">
        <f>+VLOOKUP(A34,#REF!,7,0)</f>
        <v>#REF!</v>
      </c>
    </row>
    <row r="35" spans="1:6" x14ac:dyDescent="0.35">
      <c r="A35" s="82" t="s">
        <v>1577</v>
      </c>
      <c r="B35" s="85" t="e">
        <f>+VLOOKUP(A35,#REF!,8,0)</f>
        <v>#REF!</v>
      </c>
      <c r="C35" s="82" t="e">
        <f>+IF(ISNA(VLOOKUP(A35,#REF!,1,0)),"",VLOOKUP(A35,#REF!,3,0))</f>
        <v>#REF!</v>
      </c>
      <c r="D35" s="82" t="e">
        <f>+IF(ISNA(VLOOKUP(A35,#REF!,1,0)),"",VLOOKUP(A35,#REF!,2,0))</f>
        <v>#REF!</v>
      </c>
      <c r="E35" s="85" t="e">
        <f t="shared" si="3"/>
        <v>#REF!</v>
      </c>
      <c r="F35" s="93" t="e">
        <f>+VLOOKUP(A35,#REF!,7,0)</f>
        <v>#REF!</v>
      </c>
    </row>
    <row r="36" spans="1:6" x14ac:dyDescent="0.35">
      <c r="A36" s="82" t="s">
        <v>1578</v>
      </c>
      <c r="B36" s="85" t="e">
        <f>+VLOOKUP(A36,#REF!,8,0)</f>
        <v>#REF!</v>
      </c>
      <c r="C36" s="82" t="e">
        <f>+IF(ISNA(VLOOKUP(A36,#REF!,1,0)),"",VLOOKUP(A36,#REF!,3,0))</f>
        <v>#REF!</v>
      </c>
      <c r="D36" s="82" t="e">
        <f>+IF(ISNA(VLOOKUP(A36,#REF!,1,0)),"",VLOOKUP(A36,#REF!,2,0))</f>
        <v>#REF!</v>
      </c>
      <c r="E36" s="85" t="e">
        <f t="shared" si="3"/>
        <v>#REF!</v>
      </c>
      <c r="F36" s="93" t="e">
        <f>+VLOOKUP(A36,#REF!,7,0)</f>
        <v>#REF!</v>
      </c>
    </row>
    <row r="37" spans="1:6" x14ac:dyDescent="0.35">
      <c r="A37" s="82" t="s">
        <v>1579</v>
      </c>
      <c r="B37" s="85" t="e">
        <f>+VLOOKUP(A37,#REF!,8,0)</f>
        <v>#REF!</v>
      </c>
      <c r="C37" s="82" t="e">
        <f>+IF(ISNA(VLOOKUP(A37,#REF!,1,0)),"",VLOOKUP(A37,#REF!,3,0))</f>
        <v>#REF!</v>
      </c>
      <c r="D37" s="85" t="e">
        <f>+IF(ISNA(VLOOKUP(A37,#REF!,1,0)),"",VLOOKUP(A37,#REF!,2,0))</f>
        <v>#REF!</v>
      </c>
      <c r="E37" s="85" t="e">
        <f t="shared" si="3"/>
        <v>#REF!</v>
      </c>
      <c r="F37" s="93" t="e">
        <f>+VLOOKUP(A37,#REF!,7,0)</f>
        <v>#REF!</v>
      </c>
    </row>
    <row r="38" spans="1:6" x14ac:dyDescent="0.35">
      <c r="A38" s="82" t="s">
        <v>1580</v>
      </c>
      <c r="B38" s="85" t="e">
        <f>+VLOOKUP(A38,#REF!,8,0)</f>
        <v>#REF!</v>
      </c>
      <c r="C38" s="82" t="e">
        <f>+IF(ISNA(VLOOKUP(A38,#REF!,1,0)),"",VLOOKUP(A38,#REF!,3,0))</f>
        <v>#REF!</v>
      </c>
      <c r="D38" s="85" t="e">
        <f>+IF(ISNA(VLOOKUP(A38,#REF!,1,0)),"",VLOOKUP(A38,#REF!,2,0))</f>
        <v>#REF!</v>
      </c>
      <c r="E38" s="85" t="e">
        <f t="shared" si="3"/>
        <v>#REF!</v>
      </c>
      <c r="F38" s="93" t="e">
        <f>+VLOOKUP(A38,#REF!,7,0)</f>
        <v>#REF!</v>
      </c>
    </row>
  </sheetData>
  <mergeCells count="4">
    <mergeCell ref="A23:E23"/>
    <mergeCell ref="A26:E26"/>
    <mergeCell ref="A29:E29"/>
    <mergeCell ref="A32:E32"/>
  </mergeCells>
  <phoneticPr fontId="3"/>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Q223"/>
  <sheetViews>
    <sheetView topLeftCell="A4" zoomScale="25" zoomScaleNormal="40" workbookViewId="0">
      <selection activeCell="T7" sqref="T7:W7"/>
    </sheetView>
  </sheetViews>
  <sheetFormatPr defaultRowHeight="18.75" x14ac:dyDescent="0.45"/>
  <cols>
    <col min="1" max="1" width="1.5" style="11" customWidth="1"/>
    <col min="2" max="2" width="13.625" style="11" customWidth="1"/>
    <col min="3" max="5" width="8.625" style="11" customWidth="1"/>
    <col min="6" max="6" width="1.625" style="11" customWidth="1"/>
    <col min="7" max="7" width="1.5" style="11" customWidth="1"/>
    <col min="8" max="8" width="13.625" style="11" customWidth="1"/>
    <col min="9" max="11" width="8.625" style="11" customWidth="1"/>
    <col min="12" max="12" width="1.625" style="11" customWidth="1"/>
    <col min="13" max="13" width="1.5" style="11" customWidth="1"/>
    <col min="14" max="14" width="13.625" style="11" customWidth="1"/>
    <col min="15" max="17" width="8.625" style="11" customWidth="1"/>
    <col min="18" max="18" width="1.625" style="11" customWidth="1"/>
    <col min="19" max="19" width="1.5" style="11" customWidth="1"/>
    <col min="20" max="20" width="13.625" style="11" customWidth="1"/>
    <col min="21" max="23" width="8.625" style="11" customWidth="1"/>
    <col min="24" max="24" width="1.625" style="11" customWidth="1"/>
    <col min="25" max="25" width="1.5" style="11" customWidth="1"/>
    <col min="26" max="26" width="13.625" style="11" customWidth="1"/>
    <col min="27" max="29" width="8.625" style="11" customWidth="1"/>
    <col min="30" max="30" width="1.625" style="11" customWidth="1"/>
    <col min="31" max="31" width="1.5" style="11" customWidth="1"/>
    <col min="32" max="32" width="13.625" style="11" customWidth="1"/>
    <col min="33" max="35" width="8.625" style="11" customWidth="1"/>
    <col min="36" max="36" width="1.625" style="11" customWidth="1"/>
    <col min="37" max="37" width="1.5" style="11" customWidth="1"/>
    <col min="38" max="38" width="13.625" style="11" customWidth="1"/>
    <col min="39" max="41" width="8.625" style="11" customWidth="1"/>
    <col min="42" max="42" width="1.625" style="11" customWidth="1"/>
    <col min="43" max="43" width="8.625" style="11" customWidth="1"/>
    <col min="44" max="16384" width="9" style="11"/>
  </cols>
  <sheetData>
    <row r="1" spans="1:43" ht="7.5" hidden="1" customHeight="1" x14ac:dyDescent="0.45">
      <c r="A1" s="7"/>
      <c r="B1" s="8"/>
      <c r="C1" s="8"/>
      <c r="D1" s="8"/>
      <c r="E1" s="8"/>
      <c r="F1" s="9"/>
      <c r="G1" s="7"/>
      <c r="H1" s="8"/>
      <c r="I1" s="8"/>
      <c r="J1" s="8"/>
      <c r="K1" s="8"/>
      <c r="L1" s="9"/>
      <c r="M1" s="7"/>
      <c r="N1" s="8"/>
      <c r="O1" s="8"/>
      <c r="P1" s="8"/>
      <c r="Q1" s="8"/>
      <c r="R1" s="9"/>
      <c r="S1" s="7"/>
      <c r="T1" s="8"/>
      <c r="U1" s="8"/>
      <c r="V1" s="8"/>
      <c r="W1" s="8"/>
      <c r="X1" s="9"/>
      <c r="Y1" s="7"/>
      <c r="Z1" s="8"/>
      <c r="AA1" s="8"/>
      <c r="AB1" s="8"/>
      <c r="AC1" s="8"/>
      <c r="AD1" s="9"/>
      <c r="AE1" s="7"/>
      <c r="AF1" s="8"/>
      <c r="AG1" s="8"/>
      <c r="AH1" s="8"/>
      <c r="AI1" s="8"/>
      <c r="AJ1" s="9"/>
      <c r="AK1" s="7"/>
      <c r="AL1" s="8"/>
      <c r="AM1" s="8"/>
      <c r="AN1" s="8"/>
      <c r="AO1" s="8"/>
      <c r="AP1" s="9"/>
      <c r="AQ1" s="10"/>
    </row>
    <row r="2" spans="1:43" ht="7.5" hidden="1" customHeight="1" x14ac:dyDescent="0.45">
      <c r="A2" s="12"/>
      <c r="B2" s="13"/>
      <c r="C2" s="13"/>
      <c r="D2" s="13"/>
      <c r="E2" s="13"/>
      <c r="F2" s="14"/>
      <c r="G2" s="12"/>
      <c r="H2" s="13"/>
      <c r="I2" s="13"/>
      <c r="J2" s="13"/>
      <c r="K2" s="13"/>
      <c r="L2" s="14"/>
      <c r="M2" s="12"/>
      <c r="N2" s="13"/>
      <c r="O2" s="13"/>
      <c r="P2" s="13"/>
      <c r="Q2" s="13"/>
      <c r="R2" s="14"/>
      <c r="S2" s="12"/>
      <c r="T2" s="13"/>
      <c r="U2" s="13"/>
      <c r="V2" s="13"/>
      <c r="W2" s="13"/>
      <c r="X2" s="14"/>
      <c r="Y2" s="12"/>
      <c r="Z2" s="13"/>
      <c r="AA2" s="13"/>
      <c r="AB2" s="13"/>
      <c r="AC2" s="13"/>
      <c r="AD2" s="14"/>
      <c r="AE2" s="12"/>
      <c r="AF2" s="13"/>
      <c r="AG2" s="13"/>
      <c r="AH2" s="13"/>
      <c r="AI2" s="13"/>
      <c r="AJ2" s="14"/>
      <c r="AK2" s="12"/>
      <c r="AL2" s="13"/>
      <c r="AM2" s="13"/>
      <c r="AN2" s="13"/>
      <c r="AO2" s="13"/>
      <c r="AP2" s="14"/>
      <c r="AQ2" s="10"/>
    </row>
    <row r="3" spans="1:43" ht="7.5" hidden="1" customHeight="1" x14ac:dyDescent="0.45">
      <c r="A3" s="12"/>
      <c r="B3" s="13"/>
      <c r="C3" s="13"/>
      <c r="D3" s="13"/>
      <c r="E3" s="13"/>
      <c r="F3" s="14"/>
      <c r="G3" s="12"/>
      <c r="H3" s="13"/>
      <c r="I3" s="13"/>
      <c r="J3" s="13"/>
      <c r="K3" s="13"/>
      <c r="L3" s="14"/>
      <c r="M3" s="12"/>
      <c r="N3" s="13"/>
      <c r="O3" s="13"/>
      <c r="P3" s="13"/>
      <c r="Q3" s="13"/>
      <c r="R3" s="14"/>
      <c r="S3" s="12"/>
      <c r="T3" s="13"/>
      <c r="U3" s="13"/>
      <c r="V3" s="13"/>
      <c r="W3" s="13"/>
      <c r="X3" s="14"/>
      <c r="Y3" s="12"/>
      <c r="Z3" s="13"/>
      <c r="AA3" s="13"/>
      <c r="AB3" s="13"/>
      <c r="AC3" s="13"/>
      <c r="AD3" s="14"/>
      <c r="AE3" s="12"/>
      <c r="AF3" s="13"/>
      <c r="AG3" s="13"/>
      <c r="AH3" s="13"/>
      <c r="AI3" s="13"/>
      <c r="AJ3" s="14"/>
      <c r="AK3" s="12"/>
      <c r="AL3" s="13"/>
      <c r="AM3" s="13"/>
      <c r="AN3" s="13"/>
      <c r="AO3" s="13"/>
      <c r="AP3" s="14"/>
      <c r="AQ3" s="10"/>
    </row>
    <row r="4" spans="1:43" ht="7.5" customHeight="1" x14ac:dyDescent="0.45">
      <c r="A4" s="7"/>
      <c r="B4" s="8"/>
      <c r="C4" s="8"/>
      <c r="D4" s="8"/>
      <c r="E4" s="8"/>
      <c r="F4" s="9"/>
      <c r="G4" s="7"/>
      <c r="H4" s="8"/>
      <c r="I4" s="8"/>
      <c r="J4" s="8"/>
      <c r="K4" s="8"/>
      <c r="L4" s="9"/>
      <c r="M4" s="7"/>
      <c r="N4" s="8"/>
      <c r="O4" s="8"/>
      <c r="P4" s="8"/>
      <c r="Q4" s="8"/>
      <c r="R4" s="9"/>
      <c r="S4" s="7"/>
      <c r="T4" s="8"/>
      <c r="U4" s="8"/>
      <c r="V4" s="8"/>
      <c r="W4" s="8"/>
      <c r="X4" s="9"/>
      <c r="Y4" s="7"/>
      <c r="Z4" s="8"/>
      <c r="AA4" s="8"/>
      <c r="AB4" s="8"/>
      <c r="AC4" s="8"/>
      <c r="AD4" s="9"/>
      <c r="AE4" s="7"/>
      <c r="AF4" s="8"/>
      <c r="AG4" s="8"/>
      <c r="AH4" s="8"/>
      <c r="AI4" s="8"/>
      <c r="AJ4" s="9"/>
      <c r="AK4" s="7"/>
      <c r="AL4" s="8"/>
      <c r="AM4" s="8"/>
      <c r="AN4" s="8"/>
      <c r="AO4" s="8"/>
      <c r="AP4" s="9"/>
      <c r="AQ4" s="10"/>
    </row>
    <row r="5" spans="1:43" s="18" customFormat="1" ht="33" customHeight="1" x14ac:dyDescent="0.45">
      <c r="A5" s="15"/>
      <c r="B5" s="127"/>
      <c r="C5" s="127"/>
      <c r="D5" s="127"/>
      <c r="E5" s="127"/>
      <c r="F5" s="16"/>
      <c r="G5" s="15"/>
      <c r="H5" s="127"/>
      <c r="I5" s="127"/>
      <c r="J5" s="127"/>
      <c r="K5" s="127"/>
      <c r="L5" s="16"/>
      <c r="M5" s="15"/>
      <c r="N5" s="127"/>
      <c r="O5" s="127"/>
      <c r="P5" s="127"/>
      <c r="Q5" s="127"/>
      <c r="R5" s="16"/>
      <c r="S5" s="15"/>
      <c r="T5" s="127"/>
      <c r="U5" s="127"/>
      <c r="V5" s="127"/>
      <c r="W5" s="127"/>
      <c r="X5" s="16"/>
      <c r="Y5" s="15"/>
      <c r="Z5" s="127"/>
      <c r="AA5" s="127"/>
      <c r="AB5" s="127"/>
      <c r="AC5" s="127"/>
      <c r="AD5" s="16"/>
      <c r="AE5" s="15"/>
      <c r="AF5" s="127"/>
      <c r="AG5" s="127"/>
      <c r="AH5" s="127"/>
      <c r="AI5" s="127"/>
      <c r="AJ5" s="16"/>
      <c r="AK5" s="15"/>
      <c r="AL5" s="127"/>
      <c r="AM5" s="127"/>
      <c r="AN5" s="127"/>
      <c r="AO5" s="127"/>
      <c r="AP5" s="16"/>
      <c r="AQ5" s="17"/>
    </row>
    <row r="6" spans="1:43" s="18" customFormat="1" ht="33" customHeight="1" x14ac:dyDescent="0.45">
      <c r="A6" s="15"/>
      <c r="B6" s="127"/>
      <c r="C6" s="127"/>
      <c r="D6" s="127"/>
      <c r="E6" s="127"/>
      <c r="F6" s="16"/>
      <c r="G6" s="15"/>
      <c r="H6" s="127"/>
      <c r="I6" s="127"/>
      <c r="J6" s="127"/>
      <c r="K6" s="127"/>
      <c r="L6" s="16"/>
      <c r="M6" s="15"/>
      <c r="N6" s="127"/>
      <c r="O6" s="127"/>
      <c r="P6" s="127"/>
      <c r="Q6" s="127"/>
      <c r="R6" s="16"/>
      <c r="S6" s="15"/>
      <c r="T6" s="127"/>
      <c r="U6" s="127"/>
      <c r="V6" s="127"/>
      <c r="W6" s="127"/>
      <c r="X6" s="16"/>
      <c r="Y6" s="15"/>
      <c r="Z6" s="127"/>
      <c r="AA6" s="127"/>
      <c r="AB6" s="127"/>
      <c r="AC6" s="127"/>
      <c r="AD6" s="16"/>
      <c r="AE6" s="15"/>
      <c r="AF6" s="127"/>
      <c r="AG6" s="127"/>
      <c r="AH6" s="127"/>
      <c r="AI6" s="127"/>
      <c r="AJ6" s="16"/>
      <c r="AK6" s="15"/>
      <c r="AL6" s="127"/>
      <c r="AM6" s="127"/>
      <c r="AN6" s="127"/>
      <c r="AO6" s="127"/>
      <c r="AP6" s="16"/>
      <c r="AQ6" s="17"/>
    </row>
    <row r="7" spans="1:43" s="18" customFormat="1" ht="33" customHeight="1" x14ac:dyDescent="0.45">
      <c r="A7" s="15"/>
      <c r="B7" s="127"/>
      <c r="C7" s="127"/>
      <c r="D7" s="127"/>
      <c r="E7" s="127"/>
      <c r="F7" s="16"/>
      <c r="G7" s="15"/>
      <c r="H7" s="127"/>
      <c r="I7" s="127"/>
      <c r="J7" s="127"/>
      <c r="K7" s="127"/>
      <c r="L7" s="16"/>
      <c r="M7" s="15"/>
      <c r="N7" s="127"/>
      <c r="O7" s="127"/>
      <c r="P7" s="127"/>
      <c r="Q7" s="127"/>
      <c r="R7" s="16"/>
      <c r="S7" s="15"/>
      <c r="T7" s="127"/>
      <c r="U7" s="127"/>
      <c r="V7" s="127"/>
      <c r="W7" s="127"/>
      <c r="X7" s="16"/>
      <c r="Y7" s="15"/>
      <c r="Z7" s="127"/>
      <c r="AA7" s="127"/>
      <c r="AB7" s="127"/>
      <c r="AC7" s="127"/>
      <c r="AD7" s="16"/>
      <c r="AE7" s="15"/>
      <c r="AF7" s="127"/>
      <c r="AG7" s="127"/>
      <c r="AH7" s="127"/>
      <c r="AI7" s="127"/>
      <c r="AJ7" s="16"/>
      <c r="AK7" s="15"/>
      <c r="AL7" s="127"/>
      <c r="AM7" s="127"/>
      <c r="AN7" s="127"/>
      <c r="AO7" s="127"/>
      <c r="AP7" s="16"/>
      <c r="AQ7" s="17"/>
    </row>
    <row r="8" spans="1:43" s="18" customFormat="1" ht="33" customHeight="1" x14ac:dyDescent="0.45">
      <c r="A8" s="15"/>
      <c r="B8" s="127"/>
      <c r="C8" s="127"/>
      <c r="D8" s="127"/>
      <c r="E8" s="127"/>
      <c r="F8" s="16"/>
      <c r="G8" s="15"/>
      <c r="H8" s="127"/>
      <c r="I8" s="127"/>
      <c r="J8" s="127"/>
      <c r="K8" s="127"/>
      <c r="L8" s="16"/>
      <c r="M8" s="15"/>
      <c r="N8" s="127"/>
      <c r="O8" s="127"/>
      <c r="P8" s="127"/>
      <c r="Q8" s="127"/>
      <c r="R8" s="16"/>
      <c r="S8" s="15"/>
      <c r="T8" s="127"/>
      <c r="U8" s="127"/>
      <c r="V8" s="127"/>
      <c r="W8" s="127"/>
      <c r="X8" s="16"/>
      <c r="Y8" s="15"/>
      <c r="Z8" s="127"/>
      <c r="AA8" s="127"/>
      <c r="AB8" s="127"/>
      <c r="AC8" s="127"/>
      <c r="AD8" s="16"/>
      <c r="AE8" s="15"/>
      <c r="AF8" s="127"/>
      <c r="AG8" s="127"/>
      <c r="AH8" s="127"/>
      <c r="AI8" s="127"/>
      <c r="AJ8" s="16"/>
      <c r="AK8" s="15"/>
      <c r="AL8" s="127"/>
      <c r="AM8" s="127"/>
      <c r="AN8" s="127"/>
      <c r="AO8" s="127"/>
      <c r="AP8" s="16"/>
      <c r="AQ8" s="17"/>
    </row>
    <row r="9" spans="1:43" s="18" customFormat="1" ht="33" customHeight="1" x14ac:dyDescent="0.45">
      <c r="A9" s="15"/>
      <c r="B9" s="127"/>
      <c r="C9" s="127"/>
      <c r="D9" s="127"/>
      <c r="E9" s="127"/>
      <c r="F9" s="16"/>
      <c r="G9" s="15"/>
      <c r="H9" s="127"/>
      <c r="I9" s="127"/>
      <c r="J9" s="127"/>
      <c r="K9" s="127"/>
      <c r="L9" s="16"/>
      <c r="M9" s="15"/>
      <c r="N9" s="127"/>
      <c r="O9" s="127"/>
      <c r="P9" s="127"/>
      <c r="Q9" s="127"/>
      <c r="R9" s="16"/>
      <c r="S9" s="15"/>
      <c r="T9" s="127"/>
      <c r="U9" s="127"/>
      <c r="V9" s="127"/>
      <c r="W9" s="127"/>
      <c r="X9" s="16"/>
      <c r="Y9" s="15"/>
      <c r="Z9" s="127"/>
      <c r="AA9" s="127"/>
      <c r="AB9" s="127"/>
      <c r="AC9" s="127"/>
      <c r="AD9" s="16"/>
      <c r="AE9" s="15"/>
      <c r="AF9" s="127"/>
      <c r="AG9" s="127"/>
      <c r="AH9" s="127"/>
      <c r="AI9" s="127"/>
      <c r="AJ9" s="16"/>
      <c r="AK9" s="15"/>
      <c r="AL9" s="127"/>
      <c r="AM9" s="127"/>
      <c r="AN9" s="127"/>
      <c r="AO9" s="127"/>
      <c r="AP9" s="16"/>
      <c r="AQ9" s="17"/>
    </row>
    <row r="10" spans="1:43" s="18" customFormat="1" ht="33" customHeight="1" x14ac:dyDescent="0.45">
      <c r="A10" s="15"/>
      <c r="B10" s="127"/>
      <c r="C10" s="127"/>
      <c r="D10" s="127"/>
      <c r="E10" s="127"/>
      <c r="F10" s="16"/>
      <c r="G10" s="15"/>
      <c r="H10" s="127"/>
      <c r="I10" s="127"/>
      <c r="J10" s="127"/>
      <c r="K10" s="127"/>
      <c r="L10" s="16"/>
      <c r="M10" s="15"/>
      <c r="N10" s="127"/>
      <c r="O10" s="127"/>
      <c r="P10" s="127"/>
      <c r="Q10" s="127"/>
      <c r="R10" s="16"/>
      <c r="S10" s="15"/>
      <c r="T10" s="127"/>
      <c r="U10" s="127"/>
      <c r="V10" s="127"/>
      <c r="W10" s="127"/>
      <c r="X10" s="16"/>
      <c r="Y10" s="15"/>
      <c r="Z10" s="127"/>
      <c r="AA10" s="127"/>
      <c r="AB10" s="127"/>
      <c r="AC10" s="127"/>
      <c r="AD10" s="16"/>
      <c r="AE10" s="15"/>
      <c r="AF10" s="127"/>
      <c r="AG10" s="127"/>
      <c r="AH10" s="127"/>
      <c r="AI10" s="127"/>
      <c r="AJ10" s="16"/>
      <c r="AK10" s="15"/>
      <c r="AL10" s="127"/>
      <c r="AM10" s="127"/>
      <c r="AN10" s="127"/>
      <c r="AO10" s="127"/>
      <c r="AP10" s="16"/>
      <c r="AQ10" s="17"/>
    </row>
    <row r="11" spans="1:43" ht="36.75" customHeight="1" x14ac:dyDescent="0.45">
      <c r="A11" s="12"/>
      <c r="B11" s="128"/>
      <c r="C11" s="128"/>
      <c r="D11" s="129"/>
      <c r="E11" s="129"/>
      <c r="F11" s="14"/>
      <c r="G11" s="12"/>
      <c r="H11" s="128"/>
      <c r="I11" s="128"/>
      <c r="J11" s="129"/>
      <c r="K11" s="129"/>
      <c r="L11" s="14"/>
      <c r="M11" s="12"/>
      <c r="N11" s="128"/>
      <c r="O11" s="128"/>
      <c r="P11" s="129"/>
      <c r="Q11" s="129"/>
      <c r="R11" s="14"/>
      <c r="S11" s="12"/>
      <c r="T11" s="128"/>
      <c r="U11" s="128"/>
      <c r="V11" s="129"/>
      <c r="W11" s="129"/>
      <c r="X11" s="14"/>
      <c r="Y11" s="12"/>
      <c r="Z11" s="128"/>
      <c r="AA11" s="128"/>
      <c r="AB11" s="129"/>
      <c r="AC11" s="129"/>
      <c r="AD11" s="14"/>
      <c r="AE11" s="12"/>
      <c r="AF11" s="128"/>
      <c r="AG11" s="128"/>
      <c r="AH11" s="129"/>
      <c r="AI11" s="129"/>
      <c r="AJ11" s="14"/>
      <c r="AK11" s="12"/>
      <c r="AL11" s="128"/>
      <c r="AM11" s="128"/>
      <c r="AN11" s="129"/>
      <c r="AO11" s="129"/>
      <c r="AP11" s="14"/>
      <c r="AQ11" s="19"/>
    </row>
    <row r="12" spans="1:43" ht="15" customHeight="1" x14ac:dyDescent="0.45">
      <c r="A12" s="12"/>
      <c r="B12" s="20"/>
      <c r="C12" s="20"/>
      <c r="D12" s="20"/>
      <c r="E12" s="20"/>
      <c r="F12" s="14"/>
      <c r="G12" s="12"/>
      <c r="H12" s="20"/>
      <c r="I12" s="20"/>
      <c r="J12" s="20"/>
      <c r="K12" s="20"/>
      <c r="L12" s="14"/>
      <c r="M12" s="12"/>
      <c r="N12" s="20"/>
      <c r="O12" s="20"/>
      <c r="P12" s="20"/>
      <c r="Q12" s="20"/>
      <c r="R12" s="14"/>
      <c r="S12" s="12"/>
      <c r="T12" s="20"/>
      <c r="U12" s="20"/>
      <c r="V12" s="20"/>
      <c r="W12" s="20"/>
      <c r="X12" s="14"/>
      <c r="Y12" s="12"/>
      <c r="Z12" s="20"/>
      <c r="AA12" s="20"/>
      <c r="AB12" s="20"/>
      <c r="AC12" s="20"/>
      <c r="AD12" s="14"/>
      <c r="AE12" s="12"/>
      <c r="AF12" s="20"/>
      <c r="AG12" s="20"/>
      <c r="AH12" s="20"/>
      <c r="AI12" s="20"/>
      <c r="AJ12" s="14"/>
      <c r="AK12" s="12"/>
      <c r="AL12" s="20"/>
      <c r="AM12" s="20"/>
      <c r="AN12" s="20"/>
      <c r="AO12" s="20"/>
      <c r="AP12" s="14"/>
      <c r="AQ12" s="21"/>
    </row>
    <row r="13" spans="1:43" ht="24" customHeight="1" x14ac:dyDescent="0.5">
      <c r="A13" s="12"/>
      <c r="B13" s="22"/>
      <c r="C13" s="23"/>
      <c r="D13" s="23"/>
      <c r="E13" s="23"/>
      <c r="F13" s="14"/>
      <c r="G13" s="12"/>
      <c r="H13" s="22"/>
      <c r="I13" s="23"/>
      <c r="J13" s="23"/>
      <c r="K13" s="23"/>
      <c r="L13" s="14"/>
      <c r="M13" s="12"/>
      <c r="N13" s="22"/>
      <c r="O13" s="23"/>
      <c r="P13" s="23"/>
      <c r="Q13" s="23"/>
      <c r="R13" s="14"/>
      <c r="S13" s="12"/>
      <c r="T13" s="22"/>
      <c r="U13" s="23"/>
      <c r="V13" s="23"/>
      <c r="W13" s="23"/>
      <c r="X13" s="14"/>
      <c r="Y13" s="12"/>
      <c r="Z13" s="22"/>
      <c r="AA13" s="23"/>
      <c r="AB13" s="23"/>
      <c r="AC13" s="23"/>
      <c r="AD13" s="14"/>
      <c r="AE13" s="12"/>
      <c r="AF13" s="22"/>
      <c r="AG13" s="23"/>
      <c r="AH13" s="23"/>
      <c r="AI13" s="23"/>
      <c r="AJ13" s="14"/>
      <c r="AK13" s="12"/>
      <c r="AL13" s="22"/>
      <c r="AM13" s="23"/>
      <c r="AN13" s="23"/>
      <c r="AO13" s="23"/>
      <c r="AP13" s="14"/>
      <c r="AQ13" s="24"/>
    </row>
    <row r="14" spans="1:43" ht="7.5" customHeight="1" x14ac:dyDescent="0.45">
      <c r="A14" s="25"/>
      <c r="B14" s="26"/>
      <c r="C14" s="26"/>
      <c r="D14" s="26"/>
      <c r="E14" s="26"/>
      <c r="F14" s="27"/>
      <c r="G14" s="25"/>
      <c r="H14" s="26"/>
      <c r="I14" s="26"/>
      <c r="J14" s="26"/>
      <c r="K14" s="26"/>
      <c r="L14" s="27"/>
      <c r="M14" s="25"/>
      <c r="N14" s="26"/>
      <c r="O14" s="26"/>
      <c r="P14" s="26"/>
      <c r="Q14" s="26"/>
      <c r="R14" s="27"/>
      <c r="S14" s="25"/>
      <c r="T14" s="26"/>
      <c r="U14" s="26"/>
      <c r="V14" s="26"/>
      <c r="W14" s="26"/>
      <c r="X14" s="27"/>
      <c r="Y14" s="25"/>
      <c r="Z14" s="26"/>
      <c r="AA14" s="26"/>
      <c r="AB14" s="26"/>
      <c r="AC14" s="26"/>
      <c r="AD14" s="27"/>
      <c r="AE14" s="25"/>
      <c r="AF14" s="26"/>
      <c r="AG14" s="26"/>
      <c r="AH14" s="26"/>
      <c r="AI14" s="26"/>
      <c r="AJ14" s="27"/>
      <c r="AK14" s="25"/>
      <c r="AL14" s="26"/>
      <c r="AM14" s="26"/>
      <c r="AN14" s="26"/>
      <c r="AO14" s="26"/>
      <c r="AP14" s="27"/>
      <c r="AQ14" s="10"/>
    </row>
    <row r="15" spans="1:43" ht="7.5" customHeight="1" x14ac:dyDescent="0.45">
      <c r="A15" s="12"/>
      <c r="B15" s="13"/>
      <c r="C15" s="13"/>
      <c r="D15" s="13"/>
      <c r="E15" s="13"/>
      <c r="F15" s="14"/>
      <c r="G15" s="12"/>
      <c r="H15" s="13"/>
      <c r="I15" s="13"/>
      <c r="J15" s="13"/>
      <c r="K15" s="13"/>
      <c r="L15" s="14"/>
      <c r="M15" s="12"/>
      <c r="N15" s="13"/>
      <c r="O15" s="13"/>
      <c r="P15" s="13"/>
      <c r="Q15" s="13"/>
      <c r="R15" s="14"/>
      <c r="S15" s="12"/>
      <c r="T15" s="13"/>
      <c r="U15" s="13"/>
      <c r="V15" s="13"/>
      <c r="W15" s="13"/>
      <c r="X15" s="14"/>
      <c r="Y15" s="12"/>
      <c r="Z15" s="13"/>
      <c r="AA15" s="13"/>
      <c r="AB15" s="13"/>
      <c r="AC15" s="13"/>
      <c r="AD15" s="14"/>
      <c r="AE15" s="12"/>
      <c r="AF15" s="13"/>
      <c r="AG15" s="13"/>
      <c r="AH15" s="13"/>
      <c r="AI15" s="13"/>
      <c r="AJ15" s="14"/>
      <c r="AK15" s="12"/>
      <c r="AL15" s="13"/>
      <c r="AM15" s="13"/>
      <c r="AN15" s="13"/>
      <c r="AO15" s="13"/>
      <c r="AP15" s="14"/>
      <c r="AQ15" s="10"/>
    </row>
    <row r="16" spans="1:43" s="18" customFormat="1" ht="33" customHeight="1" x14ac:dyDescent="0.45">
      <c r="A16" s="15"/>
      <c r="B16" s="127"/>
      <c r="C16" s="127"/>
      <c r="D16" s="127"/>
      <c r="E16" s="127"/>
      <c r="F16" s="16"/>
      <c r="G16" s="15"/>
      <c r="H16" s="127"/>
      <c r="I16" s="127"/>
      <c r="J16" s="127"/>
      <c r="K16" s="127"/>
      <c r="L16" s="16"/>
      <c r="M16" s="15"/>
      <c r="N16" s="127"/>
      <c r="O16" s="127"/>
      <c r="P16" s="127"/>
      <c r="Q16" s="127"/>
      <c r="R16" s="16"/>
      <c r="S16" s="15"/>
      <c r="T16" s="127"/>
      <c r="U16" s="127"/>
      <c r="V16" s="127"/>
      <c r="W16" s="127"/>
      <c r="X16" s="16"/>
      <c r="Y16" s="15"/>
      <c r="Z16" s="127"/>
      <c r="AA16" s="127"/>
      <c r="AB16" s="127"/>
      <c r="AC16" s="127"/>
      <c r="AD16" s="16"/>
      <c r="AE16" s="15"/>
      <c r="AF16" s="127"/>
      <c r="AG16" s="127"/>
      <c r="AH16" s="127"/>
      <c r="AI16" s="127"/>
      <c r="AJ16" s="16"/>
      <c r="AK16" s="15"/>
      <c r="AL16" s="127"/>
      <c r="AM16" s="127"/>
      <c r="AN16" s="127"/>
      <c r="AO16" s="127"/>
      <c r="AP16" s="16"/>
      <c r="AQ16" s="17"/>
    </row>
    <row r="17" spans="1:43" s="18" customFormat="1" ht="33" customHeight="1" x14ac:dyDescent="0.45">
      <c r="A17" s="15"/>
      <c r="B17" s="127"/>
      <c r="C17" s="127"/>
      <c r="D17" s="127"/>
      <c r="E17" s="127"/>
      <c r="F17" s="16"/>
      <c r="G17" s="15"/>
      <c r="H17" s="127"/>
      <c r="I17" s="127"/>
      <c r="J17" s="127"/>
      <c r="K17" s="127"/>
      <c r="L17" s="16"/>
      <c r="M17" s="15"/>
      <c r="N17" s="127"/>
      <c r="O17" s="127"/>
      <c r="P17" s="127"/>
      <c r="Q17" s="127"/>
      <c r="R17" s="16"/>
      <c r="S17" s="15"/>
      <c r="T17" s="127"/>
      <c r="U17" s="127"/>
      <c r="V17" s="127"/>
      <c r="W17" s="127"/>
      <c r="X17" s="16"/>
      <c r="Y17" s="15"/>
      <c r="Z17" s="127"/>
      <c r="AA17" s="127"/>
      <c r="AB17" s="127"/>
      <c r="AC17" s="127"/>
      <c r="AD17" s="16"/>
      <c r="AE17" s="15"/>
      <c r="AF17" s="127"/>
      <c r="AG17" s="127"/>
      <c r="AH17" s="127"/>
      <c r="AI17" s="127"/>
      <c r="AJ17" s="16"/>
      <c r="AK17" s="15"/>
      <c r="AL17" s="127"/>
      <c r="AM17" s="127"/>
      <c r="AN17" s="127"/>
      <c r="AO17" s="127"/>
      <c r="AP17" s="16"/>
      <c r="AQ17" s="17"/>
    </row>
    <row r="18" spans="1:43" s="18" customFormat="1" ht="33" customHeight="1" x14ac:dyDescent="0.45">
      <c r="A18" s="15"/>
      <c r="B18" s="127"/>
      <c r="C18" s="127"/>
      <c r="D18" s="127"/>
      <c r="E18" s="127"/>
      <c r="F18" s="16"/>
      <c r="G18" s="15"/>
      <c r="H18" s="127"/>
      <c r="I18" s="127"/>
      <c r="J18" s="127"/>
      <c r="K18" s="127"/>
      <c r="L18" s="16"/>
      <c r="M18" s="15"/>
      <c r="N18" s="127"/>
      <c r="O18" s="127"/>
      <c r="P18" s="127"/>
      <c r="Q18" s="127"/>
      <c r="R18" s="16"/>
      <c r="S18" s="15"/>
      <c r="T18" s="127"/>
      <c r="U18" s="127"/>
      <c r="V18" s="127"/>
      <c r="W18" s="127"/>
      <c r="X18" s="16"/>
      <c r="Y18" s="15"/>
      <c r="Z18" s="127"/>
      <c r="AA18" s="127"/>
      <c r="AB18" s="127"/>
      <c r="AC18" s="127"/>
      <c r="AD18" s="16"/>
      <c r="AE18" s="15"/>
      <c r="AF18" s="127"/>
      <c r="AG18" s="127"/>
      <c r="AH18" s="127"/>
      <c r="AI18" s="127"/>
      <c r="AJ18" s="16"/>
      <c r="AK18" s="15"/>
      <c r="AL18" s="127"/>
      <c r="AM18" s="127"/>
      <c r="AN18" s="127"/>
      <c r="AO18" s="127"/>
      <c r="AP18" s="16"/>
      <c r="AQ18" s="17"/>
    </row>
    <row r="19" spans="1:43" s="18" customFormat="1" ht="33" customHeight="1" x14ac:dyDescent="0.45">
      <c r="A19" s="15"/>
      <c r="B19" s="127"/>
      <c r="C19" s="127"/>
      <c r="D19" s="127"/>
      <c r="E19" s="127"/>
      <c r="F19" s="16"/>
      <c r="G19" s="15"/>
      <c r="H19" s="127"/>
      <c r="I19" s="127"/>
      <c r="J19" s="127"/>
      <c r="K19" s="127"/>
      <c r="L19" s="16"/>
      <c r="M19" s="15"/>
      <c r="N19" s="127"/>
      <c r="O19" s="127"/>
      <c r="P19" s="127"/>
      <c r="Q19" s="127"/>
      <c r="R19" s="16"/>
      <c r="S19" s="15"/>
      <c r="T19" s="127"/>
      <c r="U19" s="127"/>
      <c r="V19" s="127"/>
      <c r="W19" s="127"/>
      <c r="X19" s="16"/>
      <c r="Y19" s="15"/>
      <c r="Z19" s="127"/>
      <c r="AA19" s="127"/>
      <c r="AB19" s="127"/>
      <c r="AC19" s="127"/>
      <c r="AD19" s="16"/>
      <c r="AE19" s="15"/>
      <c r="AF19" s="127"/>
      <c r="AG19" s="127"/>
      <c r="AH19" s="127"/>
      <c r="AI19" s="127"/>
      <c r="AJ19" s="16"/>
      <c r="AK19" s="15"/>
      <c r="AL19" s="127"/>
      <c r="AM19" s="127"/>
      <c r="AN19" s="127"/>
      <c r="AO19" s="127"/>
      <c r="AP19" s="16"/>
      <c r="AQ19" s="17"/>
    </row>
    <row r="20" spans="1:43" s="18" customFormat="1" ht="33" customHeight="1" x14ac:dyDescent="0.45">
      <c r="A20" s="15"/>
      <c r="B20" s="127"/>
      <c r="C20" s="127"/>
      <c r="D20" s="127"/>
      <c r="E20" s="127"/>
      <c r="F20" s="16"/>
      <c r="G20" s="15"/>
      <c r="H20" s="127"/>
      <c r="I20" s="127"/>
      <c r="J20" s="127"/>
      <c r="K20" s="127"/>
      <c r="L20" s="16"/>
      <c r="M20" s="15"/>
      <c r="N20" s="127"/>
      <c r="O20" s="127"/>
      <c r="P20" s="127"/>
      <c r="Q20" s="127"/>
      <c r="R20" s="16"/>
      <c r="S20" s="15"/>
      <c r="T20" s="127"/>
      <c r="U20" s="127"/>
      <c r="V20" s="127"/>
      <c r="W20" s="127"/>
      <c r="X20" s="16"/>
      <c r="Y20" s="15"/>
      <c r="Z20" s="127"/>
      <c r="AA20" s="127"/>
      <c r="AB20" s="127"/>
      <c r="AC20" s="127"/>
      <c r="AD20" s="16"/>
      <c r="AE20" s="15"/>
      <c r="AF20" s="127"/>
      <c r="AG20" s="127"/>
      <c r="AH20" s="127"/>
      <c r="AI20" s="127"/>
      <c r="AJ20" s="16"/>
      <c r="AK20" s="15"/>
      <c r="AL20" s="127"/>
      <c r="AM20" s="127"/>
      <c r="AN20" s="127"/>
      <c r="AO20" s="127"/>
      <c r="AP20" s="16"/>
      <c r="AQ20" s="17"/>
    </row>
    <row r="21" spans="1:43" s="18" customFormat="1" ht="33" customHeight="1" x14ac:dyDescent="0.45">
      <c r="A21" s="15"/>
      <c r="B21" s="127"/>
      <c r="C21" s="127"/>
      <c r="D21" s="127"/>
      <c r="E21" s="127"/>
      <c r="F21" s="16"/>
      <c r="G21" s="15"/>
      <c r="H21" s="127"/>
      <c r="I21" s="127"/>
      <c r="J21" s="127"/>
      <c r="K21" s="127"/>
      <c r="L21" s="16"/>
      <c r="M21" s="15"/>
      <c r="N21" s="127"/>
      <c r="O21" s="127"/>
      <c r="P21" s="127"/>
      <c r="Q21" s="127"/>
      <c r="R21" s="16"/>
      <c r="S21" s="15"/>
      <c r="T21" s="127"/>
      <c r="U21" s="127"/>
      <c r="V21" s="127"/>
      <c r="W21" s="127"/>
      <c r="X21" s="16"/>
      <c r="Y21" s="15"/>
      <c r="Z21" s="127"/>
      <c r="AA21" s="127"/>
      <c r="AB21" s="127"/>
      <c r="AC21" s="127"/>
      <c r="AD21" s="16"/>
      <c r="AE21" s="15"/>
      <c r="AF21" s="127"/>
      <c r="AG21" s="127"/>
      <c r="AH21" s="127"/>
      <c r="AI21" s="127"/>
      <c r="AJ21" s="16"/>
      <c r="AK21" s="15"/>
      <c r="AL21" s="127"/>
      <c r="AM21" s="127"/>
      <c r="AN21" s="127"/>
      <c r="AO21" s="127"/>
      <c r="AP21" s="16"/>
      <c r="AQ21" s="17"/>
    </row>
    <row r="22" spans="1:43" ht="36.75" customHeight="1" x14ac:dyDescent="0.45">
      <c r="A22" s="12"/>
      <c r="B22" s="128"/>
      <c r="C22" s="128"/>
      <c r="D22" s="129"/>
      <c r="E22" s="129"/>
      <c r="F22" s="14"/>
      <c r="G22" s="12"/>
      <c r="H22" s="128"/>
      <c r="I22" s="128"/>
      <c r="J22" s="129"/>
      <c r="K22" s="129"/>
      <c r="L22" s="14"/>
      <c r="M22" s="12"/>
      <c r="N22" s="128"/>
      <c r="O22" s="128"/>
      <c r="P22" s="129"/>
      <c r="Q22" s="129"/>
      <c r="R22" s="14"/>
      <c r="S22" s="12"/>
      <c r="T22" s="128"/>
      <c r="U22" s="128"/>
      <c r="V22" s="129"/>
      <c r="W22" s="129"/>
      <c r="X22" s="14"/>
      <c r="Y22" s="12"/>
      <c r="Z22" s="128"/>
      <c r="AA22" s="128"/>
      <c r="AB22" s="129"/>
      <c r="AC22" s="129"/>
      <c r="AD22" s="14"/>
      <c r="AE22" s="12"/>
      <c r="AF22" s="128"/>
      <c r="AG22" s="128"/>
      <c r="AH22" s="129"/>
      <c r="AI22" s="129"/>
      <c r="AJ22" s="14"/>
      <c r="AK22" s="12"/>
      <c r="AL22" s="128"/>
      <c r="AM22" s="128"/>
      <c r="AN22" s="129"/>
      <c r="AO22" s="129"/>
      <c r="AP22" s="14"/>
      <c r="AQ22" s="19"/>
    </row>
    <row r="23" spans="1:43" ht="15" customHeight="1" x14ac:dyDescent="0.45">
      <c r="A23" s="12"/>
      <c r="B23" s="20"/>
      <c r="C23" s="20"/>
      <c r="D23" s="20"/>
      <c r="E23" s="20"/>
      <c r="F23" s="14"/>
      <c r="G23" s="12"/>
      <c r="H23" s="20"/>
      <c r="I23" s="20"/>
      <c r="J23" s="20"/>
      <c r="K23" s="20"/>
      <c r="L23" s="14"/>
      <c r="M23" s="12"/>
      <c r="N23" s="20"/>
      <c r="O23" s="20"/>
      <c r="P23" s="20"/>
      <c r="Q23" s="20"/>
      <c r="R23" s="14"/>
      <c r="S23" s="12"/>
      <c r="T23" s="20"/>
      <c r="U23" s="20"/>
      <c r="V23" s="20"/>
      <c r="W23" s="20"/>
      <c r="X23" s="14"/>
      <c r="Y23" s="12"/>
      <c r="Z23" s="20"/>
      <c r="AA23" s="20"/>
      <c r="AB23" s="20"/>
      <c r="AC23" s="20"/>
      <c r="AD23" s="14"/>
      <c r="AE23" s="12"/>
      <c r="AF23" s="20"/>
      <c r="AG23" s="20"/>
      <c r="AH23" s="20"/>
      <c r="AI23" s="20"/>
      <c r="AJ23" s="14"/>
      <c r="AK23" s="12"/>
      <c r="AL23" s="20"/>
      <c r="AM23" s="20"/>
      <c r="AN23" s="20"/>
      <c r="AO23" s="20"/>
      <c r="AP23" s="14"/>
      <c r="AQ23" s="21"/>
    </row>
    <row r="24" spans="1:43" ht="24" customHeight="1" x14ac:dyDescent="0.5">
      <c r="A24" s="12"/>
      <c r="B24" s="22"/>
      <c r="C24" s="23"/>
      <c r="D24" s="23"/>
      <c r="E24" s="23"/>
      <c r="F24" s="14"/>
      <c r="G24" s="12"/>
      <c r="H24" s="22"/>
      <c r="I24" s="23"/>
      <c r="J24" s="23"/>
      <c r="K24" s="23"/>
      <c r="L24" s="14"/>
      <c r="M24" s="12"/>
      <c r="N24" s="22"/>
      <c r="O24" s="23"/>
      <c r="P24" s="23"/>
      <c r="Q24" s="23"/>
      <c r="R24" s="14"/>
      <c r="S24" s="12"/>
      <c r="T24" s="22"/>
      <c r="U24" s="23"/>
      <c r="V24" s="23"/>
      <c r="W24" s="23"/>
      <c r="X24" s="14"/>
      <c r="Y24" s="12"/>
      <c r="Z24" s="22"/>
      <c r="AA24" s="23"/>
      <c r="AB24" s="23"/>
      <c r="AC24" s="23"/>
      <c r="AD24" s="14"/>
      <c r="AE24" s="12"/>
      <c r="AF24" s="22"/>
      <c r="AG24" s="23"/>
      <c r="AH24" s="23"/>
      <c r="AI24" s="23"/>
      <c r="AJ24" s="14"/>
      <c r="AK24" s="12"/>
      <c r="AL24" s="22"/>
      <c r="AM24" s="23"/>
      <c r="AN24" s="23"/>
      <c r="AO24" s="23"/>
      <c r="AP24" s="14"/>
      <c r="AQ24" s="24"/>
    </row>
    <row r="25" spans="1:43" ht="7.5" customHeight="1" x14ac:dyDescent="0.45">
      <c r="A25" s="25"/>
      <c r="B25" s="26"/>
      <c r="C25" s="26"/>
      <c r="D25" s="26"/>
      <c r="E25" s="26"/>
      <c r="F25" s="27"/>
      <c r="G25" s="25"/>
      <c r="H25" s="26"/>
      <c r="I25" s="26"/>
      <c r="J25" s="26"/>
      <c r="K25" s="26"/>
      <c r="L25" s="27"/>
      <c r="M25" s="25"/>
      <c r="N25" s="26"/>
      <c r="O25" s="26"/>
      <c r="P25" s="26"/>
      <c r="Q25" s="26"/>
      <c r="R25" s="27"/>
      <c r="S25" s="25"/>
      <c r="T25" s="26"/>
      <c r="U25" s="26"/>
      <c r="V25" s="26"/>
      <c r="W25" s="26"/>
      <c r="X25" s="27"/>
      <c r="Y25" s="25"/>
      <c r="Z25" s="26"/>
      <c r="AA25" s="26"/>
      <c r="AB25" s="26"/>
      <c r="AC25" s="26"/>
      <c r="AD25" s="27"/>
      <c r="AE25" s="25"/>
      <c r="AF25" s="26"/>
      <c r="AG25" s="26"/>
      <c r="AH25" s="26"/>
      <c r="AI25" s="26"/>
      <c r="AJ25" s="27"/>
      <c r="AK25" s="25"/>
      <c r="AL25" s="26"/>
      <c r="AM25" s="26"/>
      <c r="AN25" s="26"/>
      <c r="AO25" s="26"/>
      <c r="AP25" s="27"/>
      <c r="AQ25" s="10"/>
    </row>
    <row r="26" spans="1:43" ht="7.5" customHeight="1" x14ac:dyDescent="0.45">
      <c r="A26" s="12"/>
      <c r="B26" s="13"/>
      <c r="C26" s="13"/>
      <c r="D26" s="13"/>
      <c r="E26" s="13"/>
      <c r="F26" s="14"/>
      <c r="G26" s="12"/>
      <c r="H26" s="13"/>
      <c r="I26" s="13"/>
      <c r="J26" s="13"/>
      <c r="K26" s="13"/>
      <c r="L26" s="14"/>
      <c r="M26" s="12"/>
      <c r="N26" s="13"/>
      <c r="O26" s="13"/>
      <c r="P26" s="13"/>
      <c r="Q26" s="13"/>
      <c r="R26" s="14"/>
      <c r="S26" s="12"/>
      <c r="T26" s="13"/>
      <c r="U26" s="13"/>
      <c r="V26" s="13"/>
      <c r="W26" s="13"/>
      <c r="X26" s="14"/>
      <c r="Y26" s="12"/>
      <c r="Z26" s="13"/>
      <c r="AA26" s="13"/>
      <c r="AB26" s="13"/>
      <c r="AC26" s="13"/>
      <c r="AD26" s="14"/>
      <c r="AE26" s="12"/>
      <c r="AF26" s="13"/>
      <c r="AG26" s="13"/>
      <c r="AH26" s="13"/>
      <c r="AI26" s="13"/>
      <c r="AJ26" s="14"/>
      <c r="AK26" s="12"/>
      <c r="AL26" s="13"/>
      <c r="AM26" s="13"/>
      <c r="AN26" s="13"/>
      <c r="AO26" s="13"/>
      <c r="AP26" s="14"/>
      <c r="AQ26" s="10"/>
    </row>
    <row r="27" spans="1:43" s="18" customFormat="1" ht="33" customHeight="1" x14ac:dyDescent="0.45">
      <c r="A27" s="15"/>
      <c r="B27" s="127"/>
      <c r="C27" s="127"/>
      <c r="D27" s="127"/>
      <c r="E27" s="127"/>
      <c r="F27" s="16"/>
      <c r="G27" s="15"/>
      <c r="H27" s="127"/>
      <c r="I27" s="127"/>
      <c r="J27" s="127"/>
      <c r="K27" s="127"/>
      <c r="L27" s="16"/>
      <c r="M27" s="15"/>
      <c r="N27" s="127"/>
      <c r="O27" s="127"/>
      <c r="P27" s="127"/>
      <c r="Q27" s="127"/>
      <c r="R27" s="16"/>
      <c r="S27" s="15"/>
      <c r="T27" s="127"/>
      <c r="U27" s="127"/>
      <c r="V27" s="127"/>
      <c r="W27" s="127"/>
      <c r="X27" s="16"/>
      <c r="Y27" s="15"/>
      <c r="Z27" s="127"/>
      <c r="AA27" s="127"/>
      <c r="AB27" s="127"/>
      <c r="AC27" s="127"/>
      <c r="AD27" s="16"/>
      <c r="AE27" s="15"/>
      <c r="AF27" s="127"/>
      <c r="AG27" s="127"/>
      <c r="AH27" s="127"/>
      <c r="AI27" s="127"/>
      <c r="AJ27" s="16"/>
      <c r="AK27" s="15"/>
      <c r="AL27" s="127"/>
      <c r="AM27" s="127"/>
      <c r="AN27" s="127"/>
      <c r="AO27" s="127"/>
      <c r="AP27" s="16"/>
      <c r="AQ27" s="17"/>
    </row>
    <row r="28" spans="1:43" s="18" customFormat="1" ht="33" customHeight="1" x14ac:dyDescent="0.45">
      <c r="A28" s="15"/>
      <c r="B28" s="127"/>
      <c r="C28" s="127"/>
      <c r="D28" s="127"/>
      <c r="E28" s="127"/>
      <c r="F28" s="16"/>
      <c r="G28" s="15"/>
      <c r="H28" s="127"/>
      <c r="I28" s="127"/>
      <c r="J28" s="127"/>
      <c r="K28" s="127"/>
      <c r="L28" s="16"/>
      <c r="M28" s="15"/>
      <c r="N28" s="127"/>
      <c r="O28" s="127"/>
      <c r="P28" s="127"/>
      <c r="Q28" s="127"/>
      <c r="R28" s="16"/>
      <c r="S28" s="15"/>
      <c r="T28" s="127"/>
      <c r="U28" s="127"/>
      <c r="V28" s="127"/>
      <c r="W28" s="127"/>
      <c r="X28" s="16"/>
      <c r="Y28" s="15"/>
      <c r="Z28" s="127"/>
      <c r="AA28" s="127"/>
      <c r="AB28" s="127"/>
      <c r="AC28" s="127"/>
      <c r="AD28" s="16"/>
      <c r="AE28" s="15"/>
      <c r="AF28" s="127"/>
      <c r="AG28" s="127"/>
      <c r="AH28" s="127"/>
      <c r="AI28" s="127"/>
      <c r="AJ28" s="16"/>
      <c r="AK28" s="15"/>
      <c r="AL28" s="127"/>
      <c r="AM28" s="127"/>
      <c r="AN28" s="127"/>
      <c r="AO28" s="127"/>
      <c r="AP28" s="16"/>
      <c r="AQ28" s="17"/>
    </row>
    <row r="29" spans="1:43" s="18" customFormat="1" ht="33" customHeight="1" x14ac:dyDescent="0.45">
      <c r="A29" s="15"/>
      <c r="B29" s="127"/>
      <c r="C29" s="127"/>
      <c r="D29" s="127"/>
      <c r="E29" s="127"/>
      <c r="F29" s="16"/>
      <c r="G29" s="15"/>
      <c r="H29" s="127"/>
      <c r="I29" s="127"/>
      <c r="J29" s="127"/>
      <c r="K29" s="127"/>
      <c r="L29" s="16"/>
      <c r="M29" s="15"/>
      <c r="N29" s="127"/>
      <c r="O29" s="127"/>
      <c r="P29" s="127"/>
      <c r="Q29" s="127"/>
      <c r="R29" s="16"/>
      <c r="S29" s="15"/>
      <c r="T29" s="127"/>
      <c r="U29" s="127"/>
      <c r="V29" s="127"/>
      <c r="W29" s="127"/>
      <c r="X29" s="16"/>
      <c r="Y29" s="15"/>
      <c r="Z29" s="127"/>
      <c r="AA29" s="127"/>
      <c r="AB29" s="127"/>
      <c r="AC29" s="127"/>
      <c r="AD29" s="16"/>
      <c r="AE29" s="15"/>
      <c r="AF29" s="127"/>
      <c r="AG29" s="127"/>
      <c r="AH29" s="127"/>
      <c r="AI29" s="127"/>
      <c r="AJ29" s="16"/>
      <c r="AK29" s="15"/>
      <c r="AL29" s="127"/>
      <c r="AM29" s="127"/>
      <c r="AN29" s="127"/>
      <c r="AO29" s="127"/>
      <c r="AP29" s="16"/>
      <c r="AQ29" s="17"/>
    </row>
    <row r="30" spans="1:43" s="18" customFormat="1" ht="33" customHeight="1" x14ac:dyDescent="0.45">
      <c r="A30" s="15"/>
      <c r="B30" s="127"/>
      <c r="C30" s="127"/>
      <c r="D30" s="127"/>
      <c r="E30" s="127"/>
      <c r="F30" s="16"/>
      <c r="G30" s="15"/>
      <c r="H30" s="127"/>
      <c r="I30" s="127"/>
      <c r="J30" s="127"/>
      <c r="K30" s="127"/>
      <c r="L30" s="16"/>
      <c r="M30" s="15"/>
      <c r="N30" s="127"/>
      <c r="O30" s="127"/>
      <c r="P30" s="127"/>
      <c r="Q30" s="127"/>
      <c r="R30" s="16"/>
      <c r="S30" s="15"/>
      <c r="T30" s="127"/>
      <c r="U30" s="127"/>
      <c r="V30" s="127"/>
      <c r="W30" s="127"/>
      <c r="X30" s="16"/>
      <c r="Y30" s="15"/>
      <c r="Z30" s="127"/>
      <c r="AA30" s="127"/>
      <c r="AB30" s="127"/>
      <c r="AC30" s="127"/>
      <c r="AD30" s="16"/>
      <c r="AE30" s="15"/>
      <c r="AF30" s="127"/>
      <c r="AG30" s="127"/>
      <c r="AH30" s="127"/>
      <c r="AI30" s="127"/>
      <c r="AJ30" s="16"/>
      <c r="AK30" s="15"/>
      <c r="AL30" s="127"/>
      <c r="AM30" s="127"/>
      <c r="AN30" s="127"/>
      <c r="AO30" s="127"/>
      <c r="AP30" s="16"/>
      <c r="AQ30" s="17"/>
    </row>
    <row r="31" spans="1:43" s="18" customFormat="1" ht="33" customHeight="1" x14ac:dyDescent="0.45">
      <c r="A31" s="15"/>
      <c r="B31" s="127"/>
      <c r="C31" s="127"/>
      <c r="D31" s="127"/>
      <c r="E31" s="127"/>
      <c r="F31" s="16"/>
      <c r="G31" s="15"/>
      <c r="H31" s="127"/>
      <c r="I31" s="127"/>
      <c r="J31" s="127"/>
      <c r="K31" s="127"/>
      <c r="L31" s="16"/>
      <c r="M31" s="15"/>
      <c r="N31" s="127"/>
      <c r="O31" s="127"/>
      <c r="P31" s="127"/>
      <c r="Q31" s="127"/>
      <c r="R31" s="16"/>
      <c r="S31" s="15"/>
      <c r="T31" s="127"/>
      <c r="U31" s="127"/>
      <c r="V31" s="127"/>
      <c r="W31" s="127"/>
      <c r="X31" s="16"/>
      <c r="Y31" s="15"/>
      <c r="Z31" s="127"/>
      <c r="AA31" s="127"/>
      <c r="AB31" s="127"/>
      <c r="AC31" s="127"/>
      <c r="AD31" s="16"/>
      <c r="AE31" s="15"/>
      <c r="AF31" s="127"/>
      <c r="AG31" s="127"/>
      <c r="AH31" s="127"/>
      <c r="AI31" s="127"/>
      <c r="AJ31" s="16"/>
      <c r="AK31" s="15"/>
      <c r="AL31" s="127"/>
      <c r="AM31" s="127"/>
      <c r="AN31" s="127"/>
      <c r="AO31" s="127"/>
      <c r="AP31" s="16"/>
      <c r="AQ31" s="17"/>
    </row>
    <row r="32" spans="1:43" s="18" customFormat="1" ht="33" customHeight="1" x14ac:dyDescent="0.45">
      <c r="A32" s="15"/>
      <c r="B32" s="127"/>
      <c r="C32" s="127"/>
      <c r="D32" s="127"/>
      <c r="E32" s="127"/>
      <c r="F32" s="16"/>
      <c r="G32" s="15"/>
      <c r="H32" s="127"/>
      <c r="I32" s="127"/>
      <c r="J32" s="127"/>
      <c r="K32" s="127"/>
      <c r="L32" s="16"/>
      <c r="M32" s="15"/>
      <c r="N32" s="127"/>
      <c r="O32" s="127"/>
      <c r="P32" s="127"/>
      <c r="Q32" s="127"/>
      <c r="R32" s="16"/>
      <c r="S32" s="15"/>
      <c r="T32" s="127"/>
      <c r="U32" s="127"/>
      <c r="V32" s="127"/>
      <c r="W32" s="127"/>
      <c r="X32" s="16"/>
      <c r="Y32" s="15"/>
      <c r="Z32" s="127"/>
      <c r="AA32" s="127"/>
      <c r="AB32" s="127"/>
      <c r="AC32" s="127"/>
      <c r="AD32" s="16"/>
      <c r="AE32" s="15"/>
      <c r="AF32" s="127"/>
      <c r="AG32" s="127"/>
      <c r="AH32" s="127"/>
      <c r="AI32" s="127"/>
      <c r="AJ32" s="16"/>
      <c r="AK32" s="15"/>
      <c r="AL32" s="127"/>
      <c r="AM32" s="127"/>
      <c r="AN32" s="127"/>
      <c r="AO32" s="127"/>
      <c r="AP32" s="16"/>
      <c r="AQ32" s="17"/>
    </row>
    <row r="33" spans="1:43" ht="36.75" customHeight="1" x14ac:dyDescent="0.45">
      <c r="A33" s="12"/>
      <c r="B33" s="128"/>
      <c r="C33" s="128"/>
      <c r="D33" s="129"/>
      <c r="E33" s="129"/>
      <c r="F33" s="14"/>
      <c r="G33" s="12"/>
      <c r="H33" s="128"/>
      <c r="I33" s="128"/>
      <c r="J33" s="129"/>
      <c r="K33" s="129"/>
      <c r="L33" s="14"/>
      <c r="M33" s="12"/>
      <c r="N33" s="128"/>
      <c r="O33" s="128"/>
      <c r="P33" s="129"/>
      <c r="Q33" s="129"/>
      <c r="R33" s="14"/>
      <c r="S33" s="12"/>
      <c r="T33" s="128"/>
      <c r="U33" s="128"/>
      <c r="V33" s="129"/>
      <c r="W33" s="129"/>
      <c r="X33" s="14"/>
      <c r="Y33" s="12"/>
      <c r="Z33" s="128"/>
      <c r="AA33" s="128"/>
      <c r="AB33" s="129"/>
      <c r="AC33" s="129"/>
      <c r="AD33" s="14"/>
      <c r="AE33" s="12"/>
      <c r="AF33" s="128"/>
      <c r="AG33" s="128"/>
      <c r="AH33" s="129"/>
      <c r="AI33" s="129"/>
      <c r="AJ33" s="14"/>
      <c r="AK33" s="12"/>
      <c r="AL33" s="128"/>
      <c r="AM33" s="128"/>
      <c r="AN33" s="129"/>
      <c r="AO33" s="129"/>
      <c r="AP33" s="14"/>
      <c r="AQ33" s="19"/>
    </row>
    <row r="34" spans="1:43" ht="15" customHeight="1" x14ac:dyDescent="0.45">
      <c r="A34" s="12"/>
      <c r="B34" s="20"/>
      <c r="C34" s="20"/>
      <c r="D34" s="20"/>
      <c r="E34" s="20"/>
      <c r="F34" s="14"/>
      <c r="G34" s="12"/>
      <c r="H34" s="20"/>
      <c r="I34" s="20"/>
      <c r="J34" s="20"/>
      <c r="K34" s="20"/>
      <c r="L34" s="14"/>
      <c r="M34" s="12"/>
      <c r="N34" s="20"/>
      <c r="O34" s="20"/>
      <c r="P34" s="20"/>
      <c r="Q34" s="20"/>
      <c r="R34" s="14"/>
      <c r="S34" s="12"/>
      <c r="T34" s="20"/>
      <c r="U34" s="20"/>
      <c r="V34" s="20"/>
      <c r="W34" s="20"/>
      <c r="X34" s="14"/>
      <c r="Y34" s="12"/>
      <c r="Z34" s="20"/>
      <c r="AA34" s="20"/>
      <c r="AB34" s="20"/>
      <c r="AC34" s="20"/>
      <c r="AD34" s="14"/>
      <c r="AE34" s="12"/>
      <c r="AF34" s="20"/>
      <c r="AG34" s="20"/>
      <c r="AH34" s="20"/>
      <c r="AI34" s="20"/>
      <c r="AJ34" s="14"/>
      <c r="AK34" s="12"/>
      <c r="AL34" s="20"/>
      <c r="AM34" s="20"/>
      <c r="AN34" s="20"/>
      <c r="AO34" s="20"/>
      <c r="AP34" s="14"/>
      <c r="AQ34" s="21"/>
    </row>
    <row r="35" spans="1:43" ht="24" customHeight="1" x14ac:dyDescent="0.5">
      <c r="A35" s="12"/>
      <c r="B35" s="22"/>
      <c r="C35" s="23"/>
      <c r="D35" s="23"/>
      <c r="E35" s="23"/>
      <c r="F35" s="14"/>
      <c r="G35" s="12"/>
      <c r="H35" s="22"/>
      <c r="I35" s="23"/>
      <c r="J35" s="23"/>
      <c r="K35" s="23"/>
      <c r="L35" s="14"/>
      <c r="M35" s="12"/>
      <c r="N35" s="22"/>
      <c r="O35" s="23"/>
      <c r="P35" s="23"/>
      <c r="Q35" s="23"/>
      <c r="R35" s="14"/>
      <c r="S35" s="12"/>
      <c r="T35" s="22"/>
      <c r="U35" s="23"/>
      <c r="V35" s="23"/>
      <c r="W35" s="23"/>
      <c r="X35" s="14"/>
      <c r="Y35" s="12"/>
      <c r="Z35" s="22"/>
      <c r="AA35" s="23"/>
      <c r="AB35" s="23"/>
      <c r="AC35" s="23"/>
      <c r="AD35" s="14"/>
      <c r="AE35" s="12"/>
      <c r="AF35" s="22"/>
      <c r="AG35" s="23"/>
      <c r="AH35" s="23"/>
      <c r="AI35" s="23"/>
      <c r="AJ35" s="14"/>
      <c r="AK35" s="12"/>
      <c r="AL35" s="22"/>
      <c r="AM35" s="23"/>
      <c r="AN35" s="23"/>
      <c r="AO35" s="23"/>
      <c r="AP35" s="14"/>
      <c r="AQ35" s="24"/>
    </row>
    <row r="36" spans="1:43" ht="7.5" customHeight="1" x14ac:dyDescent="0.45">
      <c r="A36" s="25"/>
      <c r="B36" s="26"/>
      <c r="C36" s="26"/>
      <c r="D36" s="26"/>
      <c r="E36" s="26"/>
      <c r="F36" s="27"/>
      <c r="G36" s="25"/>
      <c r="H36" s="26"/>
      <c r="I36" s="26"/>
      <c r="J36" s="26"/>
      <c r="K36" s="26"/>
      <c r="L36" s="27"/>
      <c r="M36" s="25"/>
      <c r="N36" s="26"/>
      <c r="O36" s="26"/>
      <c r="P36" s="26"/>
      <c r="Q36" s="26"/>
      <c r="R36" s="27"/>
      <c r="S36" s="25"/>
      <c r="T36" s="26"/>
      <c r="U36" s="26"/>
      <c r="V36" s="26"/>
      <c r="W36" s="26"/>
      <c r="X36" s="27"/>
      <c r="Y36" s="25"/>
      <c r="Z36" s="26"/>
      <c r="AA36" s="26"/>
      <c r="AB36" s="26"/>
      <c r="AC36" s="26"/>
      <c r="AD36" s="27"/>
      <c r="AE36" s="25"/>
      <c r="AF36" s="26"/>
      <c r="AG36" s="26"/>
      <c r="AH36" s="26"/>
      <c r="AI36" s="26"/>
      <c r="AJ36" s="27"/>
      <c r="AK36" s="25"/>
      <c r="AL36" s="26"/>
      <c r="AM36" s="26"/>
      <c r="AN36" s="26"/>
      <c r="AO36" s="26"/>
      <c r="AP36" s="27"/>
      <c r="AQ36" s="10"/>
    </row>
    <row r="37" spans="1:43" ht="7.5" customHeight="1" x14ac:dyDescent="0.45">
      <c r="A37" s="12"/>
      <c r="B37" s="13"/>
      <c r="C37" s="13"/>
      <c r="D37" s="13"/>
      <c r="E37" s="13"/>
      <c r="F37" s="14"/>
      <c r="G37" s="12"/>
      <c r="H37" s="13"/>
      <c r="I37" s="13"/>
      <c r="J37" s="13"/>
      <c r="K37" s="13"/>
      <c r="L37" s="14"/>
      <c r="M37" s="12"/>
      <c r="N37" s="13"/>
      <c r="O37" s="13"/>
      <c r="P37" s="13"/>
      <c r="Q37" s="13"/>
      <c r="R37" s="14"/>
      <c r="S37" s="12"/>
      <c r="T37" s="13"/>
      <c r="U37" s="13"/>
      <c r="V37" s="13"/>
      <c r="W37" s="13"/>
      <c r="X37" s="14"/>
      <c r="Y37" s="12"/>
      <c r="Z37" s="13"/>
      <c r="AA37" s="13"/>
      <c r="AB37" s="13"/>
      <c r="AC37" s="13"/>
      <c r="AD37" s="14"/>
      <c r="AE37" s="12"/>
      <c r="AF37" s="13"/>
      <c r="AG37" s="13"/>
      <c r="AH37" s="13"/>
      <c r="AI37" s="13"/>
      <c r="AJ37" s="14"/>
      <c r="AK37" s="12"/>
      <c r="AL37" s="13"/>
      <c r="AM37" s="13"/>
      <c r="AN37" s="13"/>
      <c r="AO37" s="13"/>
      <c r="AP37" s="14"/>
      <c r="AQ37" s="10"/>
    </row>
    <row r="38" spans="1:43" s="18" customFormat="1" ht="33" customHeight="1" x14ac:dyDescent="0.45">
      <c r="A38" s="15"/>
      <c r="B38" s="127"/>
      <c r="C38" s="127"/>
      <c r="D38" s="127"/>
      <c r="E38" s="127"/>
      <c r="F38" s="16"/>
      <c r="G38" s="15"/>
      <c r="H38" s="127"/>
      <c r="I38" s="127"/>
      <c r="J38" s="127"/>
      <c r="K38" s="127"/>
      <c r="L38" s="16"/>
      <c r="M38" s="15"/>
      <c r="N38" s="127"/>
      <c r="O38" s="127"/>
      <c r="P38" s="127"/>
      <c r="Q38" s="127"/>
      <c r="R38" s="16"/>
      <c r="S38" s="15"/>
      <c r="T38" s="127"/>
      <c r="U38" s="127"/>
      <c r="V38" s="127"/>
      <c r="W38" s="127"/>
      <c r="X38" s="16"/>
      <c r="Y38" s="15"/>
      <c r="Z38" s="127"/>
      <c r="AA38" s="127"/>
      <c r="AB38" s="127"/>
      <c r="AC38" s="127"/>
      <c r="AD38" s="16"/>
      <c r="AE38" s="15"/>
      <c r="AF38" s="127"/>
      <c r="AG38" s="127"/>
      <c r="AH38" s="127"/>
      <c r="AI38" s="127"/>
      <c r="AJ38" s="16"/>
      <c r="AK38" s="15"/>
      <c r="AL38" s="127"/>
      <c r="AM38" s="127"/>
      <c r="AN38" s="127"/>
      <c r="AO38" s="127"/>
      <c r="AP38" s="16"/>
      <c r="AQ38" s="17"/>
    </row>
    <row r="39" spans="1:43" s="18" customFormat="1" ht="33" customHeight="1" x14ac:dyDescent="0.45">
      <c r="A39" s="15"/>
      <c r="B39" s="127"/>
      <c r="C39" s="127"/>
      <c r="D39" s="127"/>
      <c r="E39" s="127"/>
      <c r="F39" s="16"/>
      <c r="G39" s="15"/>
      <c r="H39" s="127"/>
      <c r="I39" s="127"/>
      <c r="J39" s="127"/>
      <c r="K39" s="127"/>
      <c r="L39" s="16"/>
      <c r="M39" s="15"/>
      <c r="N39" s="127"/>
      <c r="O39" s="127"/>
      <c r="P39" s="127"/>
      <c r="Q39" s="127"/>
      <c r="R39" s="16"/>
      <c r="S39" s="15"/>
      <c r="T39" s="127"/>
      <c r="U39" s="127"/>
      <c r="V39" s="127"/>
      <c r="W39" s="127"/>
      <c r="X39" s="16"/>
      <c r="Y39" s="15"/>
      <c r="Z39" s="127"/>
      <c r="AA39" s="127"/>
      <c r="AB39" s="127"/>
      <c r="AC39" s="127"/>
      <c r="AD39" s="16"/>
      <c r="AE39" s="15"/>
      <c r="AF39" s="127"/>
      <c r="AG39" s="127"/>
      <c r="AH39" s="127"/>
      <c r="AI39" s="127"/>
      <c r="AJ39" s="16"/>
      <c r="AK39" s="15"/>
      <c r="AL39" s="127"/>
      <c r="AM39" s="127"/>
      <c r="AN39" s="127"/>
      <c r="AO39" s="127"/>
      <c r="AP39" s="16"/>
      <c r="AQ39" s="17"/>
    </row>
    <row r="40" spans="1:43" s="18" customFormat="1" ht="33" customHeight="1" x14ac:dyDescent="0.45">
      <c r="A40" s="15"/>
      <c r="B40" s="127"/>
      <c r="C40" s="127"/>
      <c r="D40" s="127"/>
      <c r="E40" s="127"/>
      <c r="F40" s="16"/>
      <c r="G40" s="15"/>
      <c r="H40" s="127"/>
      <c r="I40" s="127"/>
      <c r="J40" s="127"/>
      <c r="K40" s="127"/>
      <c r="L40" s="16"/>
      <c r="M40" s="15"/>
      <c r="N40" s="127"/>
      <c r="O40" s="127"/>
      <c r="P40" s="127"/>
      <c r="Q40" s="127"/>
      <c r="R40" s="16"/>
      <c r="S40" s="15"/>
      <c r="T40" s="127"/>
      <c r="U40" s="127"/>
      <c r="V40" s="127"/>
      <c r="W40" s="127"/>
      <c r="X40" s="16"/>
      <c r="Y40" s="15"/>
      <c r="Z40" s="127"/>
      <c r="AA40" s="127"/>
      <c r="AB40" s="127"/>
      <c r="AC40" s="127"/>
      <c r="AD40" s="16"/>
      <c r="AE40" s="15"/>
      <c r="AF40" s="127"/>
      <c r="AG40" s="127"/>
      <c r="AH40" s="127"/>
      <c r="AI40" s="127"/>
      <c r="AJ40" s="16"/>
      <c r="AK40" s="15"/>
      <c r="AL40" s="127"/>
      <c r="AM40" s="127"/>
      <c r="AN40" s="127"/>
      <c r="AO40" s="127"/>
      <c r="AP40" s="16"/>
      <c r="AQ40" s="17"/>
    </row>
    <row r="41" spans="1:43" s="18" customFormat="1" ht="33" customHeight="1" x14ac:dyDescent="0.45">
      <c r="A41" s="15"/>
      <c r="B41" s="127"/>
      <c r="C41" s="127"/>
      <c r="D41" s="127"/>
      <c r="E41" s="127"/>
      <c r="F41" s="16"/>
      <c r="G41" s="15"/>
      <c r="H41" s="127"/>
      <c r="I41" s="127"/>
      <c r="J41" s="127"/>
      <c r="K41" s="127"/>
      <c r="L41" s="16"/>
      <c r="M41" s="15"/>
      <c r="N41" s="127"/>
      <c r="O41" s="127"/>
      <c r="P41" s="127"/>
      <c r="Q41" s="127"/>
      <c r="R41" s="16"/>
      <c r="S41" s="15"/>
      <c r="T41" s="127"/>
      <c r="U41" s="127"/>
      <c r="V41" s="127"/>
      <c r="W41" s="127"/>
      <c r="X41" s="16"/>
      <c r="Y41" s="15"/>
      <c r="Z41" s="127"/>
      <c r="AA41" s="127"/>
      <c r="AB41" s="127"/>
      <c r="AC41" s="127"/>
      <c r="AD41" s="16"/>
      <c r="AE41" s="15"/>
      <c r="AF41" s="127"/>
      <c r="AG41" s="127"/>
      <c r="AH41" s="127"/>
      <c r="AI41" s="127"/>
      <c r="AJ41" s="16"/>
      <c r="AK41" s="15"/>
      <c r="AL41" s="127"/>
      <c r="AM41" s="127"/>
      <c r="AN41" s="127"/>
      <c r="AO41" s="127"/>
      <c r="AP41" s="16"/>
      <c r="AQ41" s="17"/>
    </row>
    <row r="42" spans="1:43" s="18" customFormat="1" ht="33" customHeight="1" x14ac:dyDescent="0.45">
      <c r="A42" s="15"/>
      <c r="B42" s="127"/>
      <c r="C42" s="127"/>
      <c r="D42" s="127"/>
      <c r="E42" s="127"/>
      <c r="F42" s="16"/>
      <c r="G42" s="15"/>
      <c r="H42" s="127"/>
      <c r="I42" s="127"/>
      <c r="J42" s="127"/>
      <c r="K42" s="127"/>
      <c r="L42" s="16"/>
      <c r="M42" s="15"/>
      <c r="N42" s="127"/>
      <c r="O42" s="127"/>
      <c r="P42" s="127"/>
      <c r="Q42" s="127"/>
      <c r="R42" s="16"/>
      <c r="S42" s="15"/>
      <c r="T42" s="127"/>
      <c r="U42" s="127"/>
      <c r="V42" s="127"/>
      <c r="W42" s="127"/>
      <c r="X42" s="16"/>
      <c r="Y42" s="15"/>
      <c r="Z42" s="127"/>
      <c r="AA42" s="127"/>
      <c r="AB42" s="127"/>
      <c r="AC42" s="127"/>
      <c r="AD42" s="16"/>
      <c r="AE42" s="15"/>
      <c r="AF42" s="127"/>
      <c r="AG42" s="127"/>
      <c r="AH42" s="127"/>
      <c r="AI42" s="127"/>
      <c r="AJ42" s="16"/>
      <c r="AK42" s="15"/>
      <c r="AL42" s="127"/>
      <c r="AM42" s="127"/>
      <c r="AN42" s="127"/>
      <c r="AO42" s="127"/>
      <c r="AP42" s="16"/>
      <c r="AQ42" s="17"/>
    </row>
    <row r="43" spans="1:43" s="18" customFormat="1" ht="33" customHeight="1" x14ac:dyDescent="0.45">
      <c r="A43" s="15"/>
      <c r="B43" s="127"/>
      <c r="C43" s="127"/>
      <c r="D43" s="127"/>
      <c r="E43" s="127"/>
      <c r="F43" s="16"/>
      <c r="G43" s="15"/>
      <c r="H43" s="127"/>
      <c r="I43" s="127"/>
      <c r="J43" s="127"/>
      <c r="K43" s="127"/>
      <c r="L43" s="16"/>
      <c r="M43" s="15"/>
      <c r="N43" s="127"/>
      <c r="O43" s="127"/>
      <c r="P43" s="127"/>
      <c r="Q43" s="127"/>
      <c r="R43" s="16"/>
      <c r="S43" s="15"/>
      <c r="T43" s="127"/>
      <c r="U43" s="127"/>
      <c r="V43" s="127"/>
      <c r="W43" s="127"/>
      <c r="X43" s="16"/>
      <c r="Y43" s="15"/>
      <c r="Z43" s="127"/>
      <c r="AA43" s="127"/>
      <c r="AB43" s="127"/>
      <c r="AC43" s="127"/>
      <c r="AD43" s="16"/>
      <c r="AE43" s="15"/>
      <c r="AF43" s="127"/>
      <c r="AG43" s="127"/>
      <c r="AH43" s="127"/>
      <c r="AI43" s="127"/>
      <c r="AJ43" s="16"/>
      <c r="AK43" s="15"/>
      <c r="AL43" s="127"/>
      <c r="AM43" s="127"/>
      <c r="AN43" s="127"/>
      <c r="AO43" s="127"/>
      <c r="AP43" s="16"/>
      <c r="AQ43" s="17"/>
    </row>
    <row r="44" spans="1:43" ht="36.75" customHeight="1" x14ac:dyDescent="0.45">
      <c r="A44" s="12"/>
      <c r="B44" s="128"/>
      <c r="C44" s="128"/>
      <c r="D44" s="129"/>
      <c r="E44" s="129"/>
      <c r="F44" s="14"/>
      <c r="G44" s="12"/>
      <c r="H44" s="128"/>
      <c r="I44" s="128"/>
      <c r="J44" s="129"/>
      <c r="K44" s="129"/>
      <c r="L44" s="14"/>
      <c r="M44" s="12"/>
      <c r="N44" s="128"/>
      <c r="O44" s="128"/>
      <c r="P44" s="129"/>
      <c r="Q44" s="129"/>
      <c r="R44" s="14"/>
      <c r="S44" s="12"/>
      <c r="T44" s="128"/>
      <c r="U44" s="128"/>
      <c r="V44" s="129"/>
      <c r="W44" s="129"/>
      <c r="X44" s="14"/>
      <c r="Y44" s="12"/>
      <c r="Z44" s="128"/>
      <c r="AA44" s="128"/>
      <c r="AB44" s="129"/>
      <c r="AC44" s="129"/>
      <c r="AD44" s="14"/>
      <c r="AE44" s="12"/>
      <c r="AF44" s="128"/>
      <c r="AG44" s="128"/>
      <c r="AH44" s="129"/>
      <c r="AI44" s="129"/>
      <c r="AJ44" s="14"/>
      <c r="AK44" s="12"/>
      <c r="AL44" s="128"/>
      <c r="AM44" s="128"/>
      <c r="AN44" s="129"/>
      <c r="AO44" s="129"/>
      <c r="AP44" s="14"/>
      <c r="AQ44" s="19"/>
    </row>
    <row r="45" spans="1:43" ht="15" customHeight="1" x14ac:dyDescent="0.45">
      <c r="A45" s="12"/>
      <c r="B45" s="20"/>
      <c r="C45" s="20"/>
      <c r="D45" s="20"/>
      <c r="E45" s="20"/>
      <c r="F45" s="14"/>
      <c r="G45" s="12"/>
      <c r="H45" s="20"/>
      <c r="I45" s="20"/>
      <c r="J45" s="20"/>
      <c r="K45" s="20"/>
      <c r="L45" s="14"/>
      <c r="M45" s="12"/>
      <c r="N45" s="20"/>
      <c r="O45" s="20"/>
      <c r="P45" s="20"/>
      <c r="Q45" s="20"/>
      <c r="R45" s="14"/>
      <c r="S45" s="12"/>
      <c r="T45" s="20"/>
      <c r="U45" s="20"/>
      <c r="V45" s="20"/>
      <c r="W45" s="20"/>
      <c r="X45" s="14"/>
      <c r="Y45" s="12"/>
      <c r="Z45" s="20"/>
      <c r="AA45" s="20"/>
      <c r="AB45" s="20"/>
      <c r="AC45" s="20"/>
      <c r="AD45" s="14"/>
      <c r="AE45" s="12"/>
      <c r="AF45" s="20"/>
      <c r="AG45" s="20"/>
      <c r="AH45" s="20"/>
      <c r="AI45" s="20"/>
      <c r="AJ45" s="14"/>
      <c r="AK45" s="12"/>
      <c r="AL45" s="20"/>
      <c r="AM45" s="20"/>
      <c r="AN45" s="20"/>
      <c r="AO45" s="20"/>
      <c r="AP45" s="14"/>
      <c r="AQ45" s="21"/>
    </row>
    <row r="46" spans="1:43" ht="24" customHeight="1" x14ac:dyDescent="0.5">
      <c r="A46" s="12"/>
      <c r="B46" s="22"/>
      <c r="C46" s="23"/>
      <c r="D46" s="23"/>
      <c r="E46" s="23"/>
      <c r="F46" s="14"/>
      <c r="G46" s="12"/>
      <c r="H46" s="22"/>
      <c r="I46" s="23"/>
      <c r="J46" s="23"/>
      <c r="K46" s="23"/>
      <c r="L46" s="14"/>
      <c r="M46" s="12"/>
      <c r="N46" s="22"/>
      <c r="O46" s="23"/>
      <c r="P46" s="23"/>
      <c r="Q46" s="23"/>
      <c r="R46" s="14"/>
      <c r="S46" s="12"/>
      <c r="T46" s="22"/>
      <c r="U46" s="23"/>
      <c r="V46" s="23"/>
      <c r="W46" s="23"/>
      <c r="X46" s="14"/>
      <c r="Y46" s="12"/>
      <c r="Z46" s="22"/>
      <c r="AA46" s="23"/>
      <c r="AB46" s="23"/>
      <c r="AC46" s="23"/>
      <c r="AD46" s="14"/>
      <c r="AE46" s="12"/>
      <c r="AF46" s="22"/>
      <c r="AG46" s="23"/>
      <c r="AH46" s="23"/>
      <c r="AI46" s="23"/>
      <c r="AJ46" s="14"/>
      <c r="AK46" s="12"/>
      <c r="AL46" s="22"/>
      <c r="AM46" s="23"/>
      <c r="AN46" s="23"/>
      <c r="AO46" s="23"/>
      <c r="AP46" s="14"/>
      <c r="AQ46" s="24"/>
    </row>
    <row r="47" spans="1:43" ht="7.5" customHeight="1" x14ac:dyDescent="0.45">
      <c r="A47" s="25"/>
      <c r="B47" s="26"/>
      <c r="C47" s="26"/>
      <c r="D47" s="26"/>
      <c r="E47" s="26"/>
      <c r="F47" s="27"/>
      <c r="G47" s="25"/>
      <c r="H47" s="26"/>
      <c r="I47" s="26"/>
      <c r="J47" s="26"/>
      <c r="K47" s="26"/>
      <c r="L47" s="27"/>
      <c r="M47" s="25"/>
      <c r="N47" s="26"/>
      <c r="O47" s="26"/>
      <c r="P47" s="26"/>
      <c r="Q47" s="26"/>
      <c r="R47" s="27"/>
      <c r="S47" s="25"/>
      <c r="T47" s="26"/>
      <c r="U47" s="26"/>
      <c r="V47" s="26"/>
      <c r="W47" s="26"/>
      <c r="X47" s="27"/>
      <c r="Y47" s="25"/>
      <c r="Z47" s="26"/>
      <c r="AA47" s="26"/>
      <c r="AB47" s="26"/>
      <c r="AC47" s="26"/>
      <c r="AD47" s="27"/>
      <c r="AE47" s="25"/>
      <c r="AF47" s="26"/>
      <c r="AG47" s="26"/>
      <c r="AH47" s="26"/>
      <c r="AI47" s="26"/>
      <c r="AJ47" s="27"/>
      <c r="AK47" s="25"/>
      <c r="AL47" s="26"/>
      <c r="AM47" s="26"/>
      <c r="AN47" s="26"/>
      <c r="AO47" s="26"/>
      <c r="AP47" s="27"/>
      <c r="AQ47" s="10"/>
    </row>
    <row r="48" spans="1:43" ht="7.5" customHeight="1" x14ac:dyDescent="0.45">
      <c r="A48" s="12"/>
      <c r="B48" s="13"/>
      <c r="C48" s="13"/>
      <c r="D48" s="13"/>
      <c r="E48" s="13"/>
      <c r="F48" s="14"/>
      <c r="G48" s="12"/>
      <c r="H48" s="13"/>
      <c r="I48" s="13"/>
      <c r="J48" s="13"/>
      <c r="K48" s="13"/>
      <c r="L48" s="14"/>
      <c r="M48" s="12"/>
      <c r="N48" s="13"/>
      <c r="O48" s="13"/>
      <c r="P48" s="13"/>
      <c r="Q48" s="13"/>
      <c r="R48" s="14"/>
      <c r="S48" s="12"/>
      <c r="T48" s="13"/>
      <c r="U48" s="13"/>
      <c r="V48" s="13"/>
      <c r="W48" s="13"/>
      <c r="X48" s="14"/>
      <c r="Y48" s="12"/>
      <c r="Z48" s="13"/>
      <c r="AA48" s="13"/>
      <c r="AB48" s="13"/>
      <c r="AC48" s="13"/>
      <c r="AD48" s="14"/>
      <c r="AE48" s="12"/>
      <c r="AF48" s="13"/>
      <c r="AG48" s="13"/>
      <c r="AH48" s="13"/>
      <c r="AI48" s="13"/>
      <c r="AJ48" s="14"/>
      <c r="AK48" s="12"/>
      <c r="AL48" s="13"/>
      <c r="AM48" s="13"/>
      <c r="AN48" s="13"/>
      <c r="AO48" s="13"/>
      <c r="AP48" s="14"/>
      <c r="AQ48" s="10"/>
    </row>
    <row r="49" spans="1:43" s="18" customFormat="1" ht="33" customHeight="1" x14ac:dyDescent="0.45">
      <c r="A49" s="15"/>
      <c r="B49" s="127"/>
      <c r="C49" s="127"/>
      <c r="D49" s="127"/>
      <c r="E49" s="127"/>
      <c r="F49" s="16"/>
      <c r="G49" s="15"/>
      <c r="H49" s="127"/>
      <c r="I49" s="127"/>
      <c r="J49" s="127"/>
      <c r="K49" s="127"/>
      <c r="L49" s="16"/>
      <c r="M49" s="15"/>
      <c r="N49" s="127"/>
      <c r="O49" s="127"/>
      <c r="P49" s="127"/>
      <c r="Q49" s="127"/>
      <c r="R49" s="16"/>
      <c r="S49" s="15"/>
      <c r="T49" s="127"/>
      <c r="U49" s="127"/>
      <c r="V49" s="127"/>
      <c r="W49" s="127"/>
      <c r="X49" s="16"/>
      <c r="Y49" s="15"/>
      <c r="Z49" s="127"/>
      <c r="AA49" s="127"/>
      <c r="AB49" s="127"/>
      <c r="AC49" s="127"/>
      <c r="AD49" s="16"/>
      <c r="AE49" s="15"/>
      <c r="AF49" s="127"/>
      <c r="AG49" s="127"/>
      <c r="AH49" s="127"/>
      <c r="AI49" s="127"/>
      <c r="AJ49" s="16"/>
      <c r="AK49" s="15"/>
      <c r="AL49" s="127"/>
      <c r="AM49" s="127"/>
      <c r="AN49" s="127"/>
      <c r="AO49" s="127"/>
      <c r="AP49" s="16"/>
      <c r="AQ49" s="17"/>
    </row>
    <row r="50" spans="1:43" s="18" customFormat="1" ht="33" customHeight="1" x14ac:dyDescent="0.45">
      <c r="A50" s="15"/>
      <c r="B50" s="127"/>
      <c r="C50" s="127"/>
      <c r="D50" s="127"/>
      <c r="E50" s="127"/>
      <c r="F50" s="16"/>
      <c r="G50" s="15"/>
      <c r="H50" s="127"/>
      <c r="I50" s="127"/>
      <c r="J50" s="127"/>
      <c r="K50" s="127"/>
      <c r="L50" s="16"/>
      <c r="M50" s="15"/>
      <c r="N50" s="127"/>
      <c r="O50" s="127"/>
      <c r="P50" s="127"/>
      <c r="Q50" s="127"/>
      <c r="R50" s="16"/>
      <c r="S50" s="15"/>
      <c r="T50" s="127"/>
      <c r="U50" s="127"/>
      <c r="V50" s="127"/>
      <c r="W50" s="127"/>
      <c r="X50" s="16"/>
      <c r="Y50" s="15"/>
      <c r="Z50" s="127"/>
      <c r="AA50" s="127"/>
      <c r="AB50" s="127"/>
      <c r="AC50" s="127"/>
      <c r="AD50" s="16"/>
      <c r="AE50" s="15"/>
      <c r="AF50" s="127"/>
      <c r="AG50" s="127"/>
      <c r="AH50" s="127"/>
      <c r="AI50" s="127"/>
      <c r="AJ50" s="16"/>
      <c r="AK50" s="15"/>
      <c r="AL50" s="127"/>
      <c r="AM50" s="127"/>
      <c r="AN50" s="127"/>
      <c r="AO50" s="127"/>
      <c r="AP50" s="16"/>
      <c r="AQ50" s="17"/>
    </row>
    <row r="51" spans="1:43" s="18" customFormat="1" ht="33" customHeight="1" x14ac:dyDescent="0.45">
      <c r="A51" s="15"/>
      <c r="B51" s="127"/>
      <c r="C51" s="127"/>
      <c r="D51" s="127"/>
      <c r="E51" s="127"/>
      <c r="F51" s="16"/>
      <c r="G51" s="15"/>
      <c r="H51" s="127"/>
      <c r="I51" s="127"/>
      <c r="J51" s="127"/>
      <c r="K51" s="127"/>
      <c r="L51" s="16"/>
      <c r="M51" s="15"/>
      <c r="N51" s="127"/>
      <c r="O51" s="127"/>
      <c r="P51" s="127"/>
      <c r="Q51" s="127"/>
      <c r="R51" s="16"/>
      <c r="S51" s="15"/>
      <c r="T51" s="127"/>
      <c r="U51" s="127"/>
      <c r="V51" s="127"/>
      <c r="W51" s="127"/>
      <c r="X51" s="16"/>
      <c r="Y51" s="15"/>
      <c r="Z51" s="127"/>
      <c r="AA51" s="127"/>
      <c r="AB51" s="127"/>
      <c r="AC51" s="127"/>
      <c r="AD51" s="16"/>
      <c r="AE51" s="15"/>
      <c r="AF51" s="127"/>
      <c r="AG51" s="127"/>
      <c r="AH51" s="127"/>
      <c r="AI51" s="127"/>
      <c r="AJ51" s="16"/>
      <c r="AK51" s="15"/>
      <c r="AL51" s="127"/>
      <c r="AM51" s="127"/>
      <c r="AN51" s="127"/>
      <c r="AO51" s="127"/>
      <c r="AP51" s="16"/>
      <c r="AQ51" s="17"/>
    </row>
    <row r="52" spans="1:43" s="18" customFormat="1" ht="33" customHeight="1" x14ac:dyDescent="0.45">
      <c r="A52" s="15"/>
      <c r="B52" s="127"/>
      <c r="C52" s="127"/>
      <c r="D52" s="127"/>
      <c r="E52" s="127"/>
      <c r="F52" s="16"/>
      <c r="G52" s="15"/>
      <c r="H52" s="127"/>
      <c r="I52" s="127"/>
      <c r="J52" s="127"/>
      <c r="K52" s="127"/>
      <c r="L52" s="16"/>
      <c r="M52" s="15"/>
      <c r="N52" s="127"/>
      <c r="O52" s="127"/>
      <c r="P52" s="127"/>
      <c r="Q52" s="127"/>
      <c r="R52" s="16"/>
      <c r="S52" s="15"/>
      <c r="T52" s="127"/>
      <c r="U52" s="127"/>
      <c r="V52" s="127"/>
      <c r="W52" s="127"/>
      <c r="X52" s="16"/>
      <c r="Y52" s="15"/>
      <c r="Z52" s="127"/>
      <c r="AA52" s="127"/>
      <c r="AB52" s="127"/>
      <c r="AC52" s="127"/>
      <c r="AD52" s="16"/>
      <c r="AE52" s="15"/>
      <c r="AF52" s="127"/>
      <c r="AG52" s="127"/>
      <c r="AH52" s="127"/>
      <c r="AI52" s="127"/>
      <c r="AJ52" s="16"/>
      <c r="AK52" s="15"/>
      <c r="AL52" s="127"/>
      <c r="AM52" s="127"/>
      <c r="AN52" s="127"/>
      <c r="AO52" s="127"/>
      <c r="AP52" s="16"/>
      <c r="AQ52" s="17"/>
    </row>
    <row r="53" spans="1:43" s="18" customFormat="1" ht="33" customHeight="1" x14ac:dyDescent="0.45">
      <c r="A53" s="15"/>
      <c r="B53" s="127"/>
      <c r="C53" s="127"/>
      <c r="D53" s="127"/>
      <c r="E53" s="127"/>
      <c r="F53" s="16"/>
      <c r="G53" s="15"/>
      <c r="H53" s="127"/>
      <c r="I53" s="127"/>
      <c r="J53" s="127"/>
      <c r="K53" s="127"/>
      <c r="L53" s="16"/>
      <c r="M53" s="15"/>
      <c r="N53" s="127"/>
      <c r="O53" s="127"/>
      <c r="P53" s="127"/>
      <c r="Q53" s="127"/>
      <c r="R53" s="16"/>
      <c r="S53" s="15"/>
      <c r="T53" s="127"/>
      <c r="U53" s="127"/>
      <c r="V53" s="127"/>
      <c r="W53" s="127"/>
      <c r="X53" s="16"/>
      <c r="Y53" s="15"/>
      <c r="Z53" s="127"/>
      <c r="AA53" s="127"/>
      <c r="AB53" s="127"/>
      <c r="AC53" s="127"/>
      <c r="AD53" s="16"/>
      <c r="AE53" s="15"/>
      <c r="AF53" s="127"/>
      <c r="AG53" s="127"/>
      <c r="AH53" s="127"/>
      <c r="AI53" s="127"/>
      <c r="AJ53" s="16"/>
      <c r="AK53" s="15"/>
      <c r="AL53" s="127"/>
      <c r="AM53" s="127"/>
      <c r="AN53" s="127"/>
      <c r="AO53" s="127"/>
      <c r="AP53" s="16"/>
      <c r="AQ53" s="17"/>
    </row>
    <row r="54" spans="1:43" s="18" customFormat="1" ht="33" customHeight="1" x14ac:dyDescent="0.45">
      <c r="A54" s="15"/>
      <c r="B54" s="127"/>
      <c r="C54" s="127"/>
      <c r="D54" s="127"/>
      <c r="E54" s="127"/>
      <c r="F54" s="16"/>
      <c r="G54" s="15"/>
      <c r="H54" s="127"/>
      <c r="I54" s="127"/>
      <c r="J54" s="127"/>
      <c r="K54" s="127"/>
      <c r="L54" s="16"/>
      <c r="M54" s="15"/>
      <c r="N54" s="127"/>
      <c r="O54" s="127"/>
      <c r="P54" s="127"/>
      <c r="Q54" s="127"/>
      <c r="R54" s="16"/>
      <c r="S54" s="15"/>
      <c r="T54" s="127"/>
      <c r="U54" s="127"/>
      <c r="V54" s="127"/>
      <c r="W54" s="127"/>
      <c r="X54" s="16"/>
      <c r="Y54" s="15"/>
      <c r="Z54" s="127"/>
      <c r="AA54" s="127"/>
      <c r="AB54" s="127"/>
      <c r="AC54" s="127"/>
      <c r="AD54" s="16"/>
      <c r="AE54" s="15"/>
      <c r="AF54" s="127"/>
      <c r="AG54" s="127"/>
      <c r="AH54" s="127"/>
      <c r="AI54" s="127"/>
      <c r="AJ54" s="16"/>
      <c r="AK54" s="15"/>
      <c r="AL54" s="127"/>
      <c r="AM54" s="127"/>
      <c r="AN54" s="127"/>
      <c r="AO54" s="127"/>
      <c r="AP54" s="16"/>
      <c r="AQ54" s="17"/>
    </row>
    <row r="55" spans="1:43" ht="36.75" customHeight="1" x14ac:dyDescent="0.45">
      <c r="A55" s="12"/>
      <c r="B55" s="128"/>
      <c r="C55" s="128"/>
      <c r="D55" s="129"/>
      <c r="E55" s="129"/>
      <c r="F55" s="14"/>
      <c r="G55" s="12"/>
      <c r="H55" s="128"/>
      <c r="I55" s="128"/>
      <c r="J55" s="129"/>
      <c r="K55" s="129"/>
      <c r="L55" s="14"/>
      <c r="M55" s="12"/>
      <c r="N55" s="128"/>
      <c r="O55" s="128"/>
      <c r="P55" s="129"/>
      <c r="Q55" s="129"/>
      <c r="R55" s="14"/>
      <c r="S55" s="12"/>
      <c r="T55" s="128"/>
      <c r="U55" s="128"/>
      <c r="V55" s="129"/>
      <c r="W55" s="129"/>
      <c r="X55" s="14"/>
      <c r="Y55" s="12"/>
      <c r="Z55" s="128"/>
      <c r="AA55" s="128"/>
      <c r="AB55" s="129"/>
      <c r="AC55" s="129"/>
      <c r="AD55" s="14"/>
      <c r="AE55" s="12"/>
      <c r="AF55" s="128"/>
      <c r="AG55" s="128"/>
      <c r="AH55" s="129"/>
      <c r="AI55" s="129"/>
      <c r="AJ55" s="14"/>
      <c r="AK55" s="12"/>
      <c r="AL55" s="128"/>
      <c r="AM55" s="128"/>
      <c r="AN55" s="129"/>
      <c r="AO55" s="129"/>
      <c r="AP55" s="14"/>
      <c r="AQ55" s="19"/>
    </row>
    <row r="56" spans="1:43" ht="15" customHeight="1" x14ac:dyDescent="0.45">
      <c r="A56" s="12"/>
      <c r="B56" s="20"/>
      <c r="C56" s="20"/>
      <c r="D56" s="20"/>
      <c r="E56" s="20"/>
      <c r="F56" s="14"/>
      <c r="G56" s="12"/>
      <c r="H56" s="20"/>
      <c r="I56" s="20"/>
      <c r="J56" s="20"/>
      <c r="K56" s="20"/>
      <c r="L56" s="14"/>
      <c r="M56" s="12"/>
      <c r="N56" s="20"/>
      <c r="O56" s="20"/>
      <c r="P56" s="20"/>
      <c r="Q56" s="20"/>
      <c r="R56" s="14"/>
      <c r="S56" s="12"/>
      <c r="T56" s="20"/>
      <c r="U56" s="20"/>
      <c r="V56" s="20"/>
      <c r="W56" s="20"/>
      <c r="X56" s="14"/>
      <c r="Y56" s="12"/>
      <c r="Z56" s="20"/>
      <c r="AA56" s="20"/>
      <c r="AB56" s="20"/>
      <c r="AC56" s="20"/>
      <c r="AD56" s="14"/>
      <c r="AE56" s="12"/>
      <c r="AF56" s="20"/>
      <c r="AG56" s="20"/>
      <c r="AH56" s="20"/>
      <c r="AI56" s="20"/>
      <c r="AJ56" s="14"/>
      <c r="AK56" s="12"/>
      <c r="AL56" s="20"/>
      <c r="AM56" s="20"/>
      <c r="AN56" s="20"/>
      <c r="AO56" s="20"/>
      <c r="AP56" s="14"/>
      <c r="AQ56" s="21"/>
    </row>
    <row r="57" spans="1:43" ht="24" customHeight="1" x14ac:dyDescent="0.5">
      <c r="A57" s="12"/>
      <c r="B57" s="22"/>
      <c r="C57" s="23"/>
      <c r="D57" s="23"/>
      <c r="E57" s="23"/>
      <c r="F57" s="14"/>
      <c r="G57" s="12"/>
      <c r="H57" s="22"/>
      <c r="I57" s="23"/>
      <c r="J57" s="23"/>
      <c r="K57" s="23"/>
      <c r="L57" s="14"/>
      <c r="M57" s="12"/>
      <c r="N57" s="22"/>
      <c r="O57" s="23"/>
      <c r="P57" s="23"/>
      <c r="Q57" s="23"/>
      <c r="R57" s="14"/>
      <c r="S57" s="12"/>
      <c r="T57" s="22"/>
      <c r="U57" s="23"/>
      <c r="V57" s="23"/>
      <c r="W57" s="23"/>
      <c r="X57" s="14"/>
      <c r="Y57" s="12"/>
      <c r="Z57" s="22"/>
      <c r="AA57" s="23"/>
      <c r="AB57" s="23"/>
      <c r="AC57" s="23"/>
      <c r="AD57" s="14"/>
      <c r="AE57" s="12"/>
      <c r="AF57" s="22"/>
      <c r="AG57" s="23"/>
      <c r="AH57" s="23"/>
      <c r="AI57" s="23"/>
      <c r="AJ57" s="14"/>
      <c r="AK57" s="12"/>
      <c r="AL57" s="22"/>
      <c r="AM57" s="23"/>
      <c r="AN57" s="23"/>
      <c r="AO57" s="23"/>
      <c r="AP57" s="14"/>
      <c r="AQ57" s="24"/>
    </row>
    <row r="58" spans="1:43" ht="7.5" customHeight="1" x14ac:dyDescent="0.45">
      <c r="A58" s="25"/>
      <c r="B58" s="26"/>
      <c r="C58" s="26"/>
      <c r="D58" s="26"/>
      <c r="E58" s="26"/>
      <c r="F58" s="27"/>
      <c r="G58" s="25"/>
      <c r="H58" s="26"/>
      <c r="I58" s="26"/>
      <c r="J58" s="26"/>
      <c r="K58" s="26"/>
      <c r="L58" s="27"/>
      <c r="M58" s="25"/>
      <c r="N58" s="26"/>
      <c r="O58" s="26"/>
      <c r="P58" s="26"/>
      <c r="Q58" s="26"/>
      <c r="R58" s="27"/>
      <c r="S58" s="25"/>
      <c r="T58" s="26"/>
      <c r="U58" s="26"/>
      <c r="V58" s="26"/>
      <c r="W58" s="26"/>
      <c r="X58" s="27"/>
      <c r="Y58" s="25"/>
      <c r="Z58" s="26"/>
      <c r="AA58" s="26"/>
      <c r="AB58" s="26"/>
      <c r="AC58" s="26"/>
      <c r="AD58" s="27"/>
      <c r="AE58" s="25"/>
      <c r="AF58" s="26"/>
      <c r="AG58" s="26"/>
      <c r="AH58" s="26"/>
      <c r="AI58" s="26"/>
      <c r="AJ58" s="27"/>
      <c r="AK58" s="25"/>
      <c r="AL58" s="26"/>
      <c r="AM58" s="26"/>
      <c r="AN58" s="26"/>
      <c r="AO58" s="26"/>
      <c r="AP58" s="27"/>
      <c r="AQ58" s="10"/>
    </row>
    <row r="59" spans="1:43" ht="7.5" customHeight="1" x14ac:dyDescent="0.45">
      <c r="A59" s="12"/>
      <c r="B59" s="13"/>
      <c r="C59" s="13"/>
      <c r="D59" s="13"/>
      <c r="E59" s="13"/>
      <c r="F59" s="14"/>
      <c r="G59" s="12"/>
      <c r="H59" s="13"/>
      <c r="I59" s="13"/>
      <c r="J59" s="13"/>
      <c r="K59" s="13"/>
      <c r="L59" s="14"/>
      <c r="M59" s="12"/>
      <c r="N59" s="13"/>
      <c r="O59" s="13"/>
      <c r="P59" s="13"/>
      <c r="Q59" s="13"/>
      <c r="R59" s="14"/>
      <c r="S59" s="12"/>
      <c r="T59" s="13"/>
      <c r="U59" s="13"/>
      <c r="V59" s="13"/>
      <c r="W59" s="13"/>
      <c r="X59" s="14"/>
      <c r="Y59" s="12"/>
      <c r="Z59" s="13"/>
      <c r="AA59" s="13"/>
      <c r="AB59" s="13"/>
      <c r="AC59" s="13"/>
      <c r="AD59" s="14"/>
      <c r="AE59" s="12"/>
      <c r="AF59" s="13"/>
      <c r="AG59" s="13"/>
      <c r="AH59" s="13"/>
      <c r="AI59" s="13"/>
      <c r="AJ59" s="14"/>
      <c r="AK59" s="12"/>
      <c r="AL59" s="13"/>
      <c r="AM59" s="13"/>
      <c r="AN59" s="13"/>
      <c r="AO59" s="13"/>
      <c r="AP59" s="14"/>
      <c r="AQ59" s="10"/>
    </row>
    <row r="60" spans="1:43" s="18" customFormat="1" ht="33" customHeight="1" x14ac:dyDescent="0.45">
      <c r="A60" s="15"/>
      <c r="B60" s="127"/>
      <c r="C60" s="127"/>
      <c r="D60" s="127"/>
      <c r="E60" s="127"/>
      <c r="F60" s="16"/>
      <c r="G60" s="15"/>
      <c r="H60" s="127"/>
      <c r="I60" s="127"/>
      <c r="J60" s="127"/>
      <c r="K60" s="127"/>
      <c r="L60" s="16"/>
      <c r="M60" s="15"/>
      <c r="N60" s="127"/>
      <c r="O60" s="127"/>
      <c r="P60" s="127"/>
      <c r="Q60" s="127"/>
      <c r="R60" s="16"/>
      <c r="S60" s="15"/>
      <c r="T60" s="127"/>
      <c r="U60" s="127"/>
      <c r="V60" s="127"/>
      <c r="W60" s="127"/>
      <c r="X60" s="16"/>
      <c r="Y60" s="15"/>
      <c r="Z60" s="127"/>
      <c r="AA60" s="127"/>
      <c r="AB60" s="127"/>
      <c r="AC60" s="127"/>
      <c r="AD60" s="16"/>
      <c r="AE60" s="15"/>
      <c r="AF60" s="127"/>
      <c r="AG60" s="127"/>
      <c r="AH60" s="127"/>
      <c r="AI60" s="127"/>
      <c r="AJ60" s="16"/>
      <c r="AK60" s="15"/>
      <c r="AL60" s="127"/>
      <c r="AM60" s="127"/>
      <c r="AN60" s="127"/>
      <c r="AO60" s="127"/>
      <c r="AP60" s="16"/>
      <c r="AQ60" s="17"/>
    </row>
    <row r="61" spans="1:43" s="18" customFormat="1" ht="33" customHeight="1" x14ac:dyDescent="0.45">
      <c r="A61" s="15"/>
      <c r="B61" s="127"/>
      <c r="C61" s="127"/>
      <c r="D61" s="127"/>
      <c r="E61" s="127"/>
      <c r="F61" s="16"/>
      <c r="G61" s="15"/>
      <c r="H61" s="127"/>
      <c r="I61" s="127"/>
      <c r="J61" s="127"/>
      <c r="K61" s="127"/>
      <c r="L61" s="16"/>
      <c r="M61" s="15"/>
      <c r="N61" s="127"/>
      <c r="O61" s="127"/>
      <c r="P61" s="127"/>
      <c r="Q61" s="127"/>
      <c r="R61" s="16"/>
      <c r="S61" s="15"/>
      <c r="T61" s="127"/>
      <c r="U61" s="127"/>
      <c r="V61" s="127"/>
      <c r="W61" s="127"/>
      <c r="X61" s="16"/>
      <c r="Y61" s="15"/>
      <c r="Z61" s="127"/>
      <c r="AA61" s="127"/>
      <c r="AB61" s="127"/>
      <c r="AC61" s="127"/>
      <c r="AD61" s="16"/>
      <c r="AE61" s="15"/>
      <c r="AF61" s="127"/>
      <c r="AG61" s="127"/>
      <c r="AH61" s="127"/>
      <c r="AI61" s="127"/>
      <c r="AJ61" s="16"/>
      <c r="AK61" s="15"/>
      <c r="AL61" s="127"/>
      <c r="AM61" s="127"/>
      <c r="AN61" s="127"/>
      <c r="AO61" s="127"/>
      <c r="AP61" s="16"/>
      <c r="AQ61" s="17"/>
    </row>
    <row r="62" spans="1:43" s="18" customFormat="1" ht="33" customHeight="1" x14ac:dyDescent="0.45">
      <c r="A62" s="15"/>
      <c r="B62" s="127"/>
      <c r="C62" s="127"/>
      <c r="D62" s="127"/>
      <c r="E62" s="127"/>
      <c r="F62" s="16"/>
      <c r="G62" s="15"/>
      <c r="H62" s="127"/>
      <c r="I62" s="127"/>
      <c r="J62" s="127"/>
      <c r="K62" s="127"/>
      <c r="L62" s="16"/>
      <c r="M62" s="15"/>
      <c r="N62" s="127"/>
      <c r="O62" s="127"/>
      <c r="P62" s="127"/>
      <c r="Q62" s="127"/>
      <c r="R62" s="16"/>
      <c r="S62" s="15"/>
      <c r="T62" s="127"/>
      <c r="U62" s="127"/>
      <c r="V62" s="127"/>
      <c r="W62" s="127"/>
      <c r="X62" s="16"/>
      <c r="Y62" s="15"/>
      <c r="Z62" s="127"/>
      <c r="AA62" s="127"/>
      <c r="AB62" s="127"/>
      <c r="AC62" s="127"/>
      <c r="AD62" s="16"/>
      <c r="AE62" s="15"/>
      <c r="AF62" s="127"/>
      <c r="AG62" s="127"/>
      <c r="AH62" s="127"/>
      <c r="AI62" s="127"/>
      <c r="AJ62" s="16"/>
      <c r="AK62" s="15"/>
      <c r="AL62" s="127"/>
      <c r="AM62" s="127"/>
      <c r="AN62" s="127"/>
      <c r="AO62" s="127"/>
      <c r="AP62" s="16"/>
      <c r="AQ62" s="17"/>
    </row>
    <row r="63" spans="1:43" s="18" customFormat="1" ht="33" customHeight="1" x14ac:dyDescent="0.45">
      <c r="A63" s="15"/>
      <c r="B63" s="127"/>
      <c r="C63" s="127"/>
      <c r="D63" s="127"/>
      <c r="E63" s="127"/>
      <c r="F63" s="16"/>
      <c r="G63" s="15"/>
      <c r="H63" s="127"/>
      <c r="I63" s="127"/>
      <c r="J63" s="127"/>
      <c r="K63" s="127"/>
      <c r="L63" s="16"/>
      <c r="M63" s="15"/>
      <c r="N63" s="127"/>
      <c r="O63" s="127"/>
      <c r="P63" s="127"/>
      <c r="Q63" s="127"/>
      <c r="R63" s="16"/>
      <c r="S63" s="15"/>
      <c r="T63" s="127"/>
      <c r="U63" s="127"/>
      <c r="V63" s="127"/>
      <c r="W63" s="127"/>
      <c r="X63" s="16"/>
      <c r="Y63" s="15"/>
      <c r="Z63" s="127"/>
      <c r="AA63" s="127"/>
      <c r="AB63" s="127"/>
      <c r="AC63" s="127"/>
      <c r="AD63" s="16"/>
      <c r="AE63" s="15"/>
      <c r="AF63" s="127"/>
      <c r="AG63" s="127"/>
      <c r="AH63" s="127"/>
      <c r="AI63" s="127"/>
      <c r="AJ63" s="16"/>
      <c r="AK63" s="15"/>
      <c r="AL63" s="127"/>
      <c r="AM63" s="127"/>
      <c r="AN63" s="127"/>
      <c r="AO63" s="127"/>
      <c r="AP63" s="16"/>
      <c r="AQ63" s="17"/>
    </row>
    <row r="64" spans="1:43" s="18" customFormat="1" ht="33" customHeight="1" x14ac:dyDescent="0.45">
      <c r="A64" s="15"/>
      <c r="B64" s="127"/>
      <c r="C64" s="127"/>
      <c r="D64" s="127"/>
      <c r="E64" s="127"/>
      <c r="F64" s="16"/>
      <c r="G64" s="15"/>
      <c r="H64" s="127"/>
      <c r="I64" s="127"/>
      <c r="J64" s="127"/>
      <c r="K64" s="127"/>
      <c r="L64" s="16"/>
      <c r="M64" s="15"/>
      <c r="N64" s="127"/>
      <c r="O64" s="127"/>
      <c r="P64" s="127"/>
      <c r="Q64" s="127"/>
      <c r="R64" s="16"/>
      <c r="S64" s="15"/>
      <c r="T64" s="127"/>
      <c r="U64" s="127"/>
      <c r="V64" s="127"/>
      <c r="W64" s="127"/>
      <c r="X64" s="16"/>
      <c r="Y64" s="15"/>
      <c r="Z64" s="127"/>
      <c r="AA64" s="127"/>
      <c r="AB64" s="127"/>
      <c r="AC64" s="127"/>
      <c r="AD64" s="16"/>
      <c r="AE64" s="15"/>
      <c r="AF64" s="127"/>
      <c r="AG64" s="127"/>
      <c r="AH64" s="127"/>
      <c r="AI64" s="127"/>
      <c r="AJ64" s="16"/>
      <c r="AK64" s="15"/>
      <c r="AL64" s="127"/>
      <c r="AM64" s="127"/>
      <c r="AN64" s="127"/>
      <c r="AO64" s="127"/>
      <c r="AP64" s="16"/>
      <c r="AQ64" s="17"/>
    </row>
    <row r="65" spans="1:43" s="18" customFormat="1" ht="33" customHeight="1" x14ac:dyDescent="0.45">
      <c r="A65" s="15"/>
      <c r="B65" s="127"/>
      <c r="C65" s="127"/>
      <c r="D65" s="127"/>
      <c r="E65" s="127"/>
      <c r="F65" s="16"/>
      <c r="G65" s="15"/>
      <c r="H65" s="127"/>
      <c r="I65" s="127"/>
      <c r="J65" s="127"/>
      <c r="K65" s="127"/>
      <c r="L65" s="16"/>
      <c r="M65" s="15"/>
      <c r="N65" s="127"/>
      <c r="O65" s="127"/>
      <c r="P65" s="127"/>
      <c r="Q65" s="127"/>
      <c r="R65" s="16"/>
      <c r="S65" s="15"/>
      <c r="T65" s="127"/>
      <c r="U65" s="127"/>
      <c r="V65" s="127"/>
      <c r="W65" s="127"/>
      <c r="X65" s="16"/>
      <c r="Y65" s="15"/>
      <c r="Z65" s="127"/>
      <c r="AA65" s="127"/>
      <c r="AB65" s="127"/>
      <c r="AC65" s="127"/>
      <c r="AD65" s="16"/>
      <c r="AE65" s="15"/>
      <c r="AF65" s="127"/>
      <c r="AG65" s="127"/>
      <c r="AH65" s="127"/>
      <c r="AI65" s="127"/>
      <c r="AJ65" s="16"/>
      <c r="AK65" s="15"/>
      <c r="AL65" s="127"/>
      <c r="AM65" s="127"/>
      <c r="AN65" s="127"/>
      <c r="AO65" s="127"/>
      <c r="AP65" s="16"/>
      <c r="AQ65" s="17"/>
    </row>
    <row r="66" spans="1:43" ht="36.75" customHeight="1" x14ac:dyDescent="0.45">
      <c r="A66" s="12"/>
      <c r="B66" s="128"/>
      <c r="C66" s="128"/>
      <c r="D66" s="129"/>
      <c r="E66" s="129"/>
      <c r="F66" s="14"/>
      <c r="G66" s="12"/>
      <c r="H66" s="128"/>
      <c r="I66" s="128"/>
      <c r="J66" s="129"/>
      <c r="K66" s="129"/>
      <c r="L66" s="14"/>
      <c r="M66" s="12"/>
      <c r="N66" s="128"/>
      <c r="O66" s="128"/>
      <c r="P66" s="129"/>
      <c r="Q66" s="129"/>
      <c r="R66" s="14"/>
      <c r="S66" s="12"/>
      <c r="T66" s="128"/>
      <c r="U66" s="128"/>
      <c r="V66" s="129"/>
      <c r="W66" s="129"/>
      <c r="X66" s="14"/>
      <c r="Y66" s="12"/>
      <c r="Z66" s="128"/>
      <c r="AA66" s="128"/>
      <c r="AB66" s="129"/>
      <c r="AC66" s="129"/>
      <c r="AD66" s="14"/>
      <c r="AE66" s="12"/>
      <c r="AF66" s="128"/>
      <c r="AG66" s="128"/>
      <c r="AH66" s="129"/>
      <c r="AI66" s="129"/>
      <c r="AJ66" s="14"/>
      <c r="AK66" s="12"/>
      <c r="AL66" s="128"/>
      <c r="AM66" s="128"/>
      <c r="AN66" s="129"/>
      <c r="AO66" s="129"/>
      <c r="AP66" s="14"/>
      <c r="AQ66" s="19"/>
    </row>
    <row r="67" spans="1:43" ht="15" customHeight="1" x14ac:dyDescent="0.45">
      <c r="A67" s="12"/>
      <c r="B67" s="20"/>
      <c r="C67" s="20"/>
      <c r="D67" s="20"/>
      <c r="E67" s="20"/>
      <c r="F67" s="14"/>
      <c r="G67" s="12"/>
      <c r="H67" s="20"/>
      <c r="I67" s="20"/>
      <c r="J67" s="20"/>
      <c r="K67" s="20"/>
      <c r="L67" s="14"/>
      <c r="M67" s="12"/>
      <c r="N67" s="20"/>
      <c r="O67" s="20"/>
      <c r="P67" s="20"/>
      <c r="Q67" s="20"/>
      <c r="R67" s="14"/>
      <c r="S67" s="12"/>
      <c r="T67" s="20"/>
      <c r="U67" s="20"/>
      <c r="V67" s="20"/>
      <c r="W67" s="20"/>
      <c r="X67" s="14"/>
      <c r="Y67" s="12"/>
      <c r="Z67" s="20"/>
      <c r="AA67" s="20"/>
      <c r="AB67" s="20"/>
      <c r="AC67" s="20"/>
      <c r="AD67" s="14"/>
      <c r="AE67" s="12"/>
      <c r="AF67" s="20"/>
      <c r="AG67" s="20"/>
      <c r="AH67" s="20"/>
      <c r="AI67" s="20"/>
      <c r="AJ67" s="14"/>
      <c r="AK67" s="12"/>
      <c r="AL67" s="20"/>
      <c r="AM67" s="20"/>
      <c r="AN67" s="20"/>
      <c r="AO67" s="20"/>
      <c r="AP67" s="14"/>
      <c r="AQ67" s="21"/>
    </row>
    <row r="68" spans="1:43" ht="24" customHeight="1" x14ac:dyDescent="0.5">
      <c r="A68" s="12"/>
      <c r="B68" s="22"/>
      <c r="C68" s="23"/>
      <c r="D68" s="23"/>
      <c r="E68" s="23"/>
      <c r="F68" s="14"/>
      <c r="G68" s="12"/>
      <c r="H68" s="22"/>
      <c r="I68" s="23"/>
      <c r="J68" s="23"/>
      <c r="K68" s="23"/>
      <c r="L68" s="14"/>
      <c r="M68" s="12"/>
      <c r="N68" s="22"/>
      <c r="O68" s="23"/>
      <c r="P68" s="23"/>
      <c r="Q68" s="23"/>
      <c r="R68" s="14"/>
      <c r="S68" s="12"/>
      <c r="T68" s="22"/>
      <c r="U68" s="23"/>
      <c r="V68" s="23"/>
      <c r="W68" s="23"/>
      <c r="X68" s="14"/>
      <c r="Y68" s="12"/>
      <c r="Z68" s="22"/>
      <c r="AA68" s="23"/>
      <c r="AB68" s="23"/>
      <c r="AC68" s="23"/>
      <c r="AD68" s="14"/>
      <c r="AE68" s="12"/>
      <c r="AF68" s="22"/>
      <c r="AG68" s="23"/>
      <c r="AH68" s="23"/>
      <c r="AI68" s="23"/>
      <c r="AJ68" s="14"/>
      <c r="AK68" s="12"/>
      <c r="AL68" s="22"/>
      <c r="AM68" s="23"/>
      <c r="AN68" s="23"/>
      <c r="AO68" s="23"/>
      <c r="AP68" s="14"/>
      <c r="AQ68" s="24"/>
    </row>
    <row r="69" spans="1:43" ht="7.5" customHeight="1" x14ac:dyDescent="0.45">
      <c r="A69" s="25"/>
      <c r="B69" s="26"/>
      <c r="C69" s="26"/>
      <c r="D69" s="26"/>
      <c r="E69" s="26"/>
      <c r="F69" s="27"/>
      <c r="G69" s="25"/>
      <c r="H69" s="26"/>
      <c r="I69" s="26"/>
      <c r="J69" s="26"/>
      <c r="K69" s="26"/>
      <c r="L69" s="27"/>
      <c r="M69" s="25"/>
      <c r="N69" s="26"/>
      <c r="O69" s="26"/>
      <c r="P69" s="26"/>
      <c r="Q69" s="26"/>
      <c r="R69" s="27"/>
      <c r="S69" s="25"/>
      <c r="T69" s="26"/>
      <c r="U69" s="26"/>
      <c r="V69" s="26"/>
      <c r="W69" s="26"/>
      <c r="X69" s="27"/>
      <c r="Y69" s="25"/>
      <c r="Z69" s="26"/>
      <c r="AA69" s="26"/>
      <c r="AB69" s="26"/>
      <c r="AC69" s="26"/>
      <c r="AD69" s="27"/>
      <c r="AE69" s="25"/>
      <c r="AF69" s="26"/>
      <c r="AG69" s="26"/>
      <c r="AH69" s="26"/>
      <c r="AI69" s="26"/>
      <c r="AJ69" s="27"/>
      <c r="AK69" s="25"/>
      <c r="AL69" s="26"/>
      <c r="AM69" s="26"/>
      <c r="AN69" s="26"/>
      <c r="AO69" s="26"/>
      <c r="AP69" s="27"/>
      <c r="AQ69" s="10"/>
    </row>
    <row r="70" spans="1:43" ht="7.5" customHeight="1" x14ac:dyDescent="0.45">
      <c r="A70" s="12"/>
      <c r="B70" s="13"/>
      <c r="C70" s="13"/>
      <c r="D70" s="13"/>
      <c r="E70" s="13"/>
      <c r="F70" s="14"/>
      <c r="G70" s="12"/>
      <c r="H70" s="13"/>
      <c r="I70" s="13"/>
      <c r="J70" s="13"/>
      <c r="K70" s="13"/>
      <c r="L70" s="14"/>
      <c r="M70" s="12"/>
      <c r="N70" s="13"/>
      <c r="O70" s="13"/>
      <c r="P70" s="13"/>
      <c r="Q70" s="13"/>
      <c r="R70" s="14"/>
      <c r="S70" s="12"/>
      <c r="T70" s="13"/>
      <c r="U70" s="13"/>
      <c r="V70" s="13"/>
      <c r="W70" s="13"/>
      <c r="X70" s="14"/>
      <c r="Y70" s="12"/>
      <c r="Z70" s="13"/>
      <c r="AA70" s="13"/>
      <c r="AB70" s="13"/>
      <c r="AC70" s="13"/>
      <c r="AD70" s="14"/>
      <c r="AE70" s="12"/>
      <c r="AF70" s="13"/>
      <c r="AG70" s="13"/>
      <c r="AH70" s="13"/>
      <c r="AI70" s="13"/>
      <c r="AJ70" s="14"/>
      <c r="AK70" s="12"/>
      <c r="AL70" s="13"/>
      <c r="AM70" s="13"/>
      <c r="AN70" s="13"/>
      <c r="AO70" s="13"/>
      <c r="AP70" s="14"/>
      <c r="AQ70" s="10"/>
    </row>
    <row r="71" spans="1:43" s="18" customFormat="1" ht="33" customHeight="1" x14ac:dyDescent="0.45">
      <c r="A71" s="15"/>
      <c r="B71" s="127"/>
      <c r="C71" s="127"/>
      <c r="D71" s="127"/>
      <c r="E71" s="127"/>
      <c r="F71" s="16"/>
      <c r="G71" s="15"/>
      <c r="H71" s="127"/>
      <c r="I71" s="127"/>
      <c r="J71" s="127"/>
      <c r="K71" s="127"/>
      <c r="L71" s="16"/>
      <c r="M71" s="15"/>
      <c r="N71" s="127"/>
      <c r="O71" s="127"/>
      <c r="P71" s="127"/>
      <c r="Q71" s="127"/>
      <c r="R71" s="16"/>
      <c r="S71" s="15"/>
      <c r="T71" s="127"/>
      <c r="U71" s="127"/>
      <c r="V71" s="127"/>
      <c r="W71" s="127"/>
      <c r="X71" s="16"/>
      <c r="Y71" s="15"/>
      <c r="Z71" s="127"/>
      <c r="AA71" s="127"/>
      <c r="AB71" s="127"/>
      <c r="AC71" s="127"/>
      <c r="AD71" s="16"/>
      <c r="AE71" s="15"/>
      <c r="AF71" s="127"/>
      <c r="AG71" s="127"/>
      <c r="AH71" s="127"/>
      <c r="AI71" s="127"/>
      <c r="AJ71" s="16"/>
      <c r="AK71" s="15"/>
      <c r="AL71" s="127"/>
      <c r="AM71" s="127"/>
      <c r="AN71" s="127"/>
      <c r="AO71" s="127"/>
      <c r="AP71" s="16"/>
      <c r="AQ71" s="17"/>
    </row>
    <row r="72" spans="1:43" s="18" customFormat="1" ht="33" customHeight="1" x14ac:dyDescent="0.45">
      <c r="A72" s="15"/>
      <c r="B72" s="127"/>
      <c r="C72" s="127"/>
      <c r="D72" s="127"/>
      <c r="E72" s="127"/>
      <c r="F72" s="16"/>
      <c r="G72" s="15"/>
      <c r="H72" s="127"/>
      <c r="I72" s="127"/>
      <c r="J72" s="127"/>
      <c r="K72" s="127"/>
      <c r="L72" s="16"/>
      <c r="M72" s="15"/>
      <c r="N72" s="127"/>
      <c r="O72" s="127"/>
      <c r="P72" s="127"/>
      <c r="Q72" s="127"/>
      <c r="R72" s="16"/>
      <c r="S72" s="15"/>
      <c r="T72" s="127"/>
      <c r="U72" s="127"/>
      <c r="V72" s="127"/>
      <c r="W72" s="127"/>
      <c r="X72" s="16"/>
      <c r="Y72" s="15"/>
      <c r="Z72" s="127"/>
      <c r="AA72" s="127"/>
      <c r="AB72" s="127"/>
      <c r="AC72" s="127"/>
      <c r="AD72" s="16"/>
      <c r="AE72" s="15"/>
      <c r="AF72" s="127"/>
      <c r="AG72" s="127"/>
      <c r="AH72" s="127"/>
      <c r="AI72" s="127"/>
      <c r="AJ72" s="16"/>
      <c r="AK72" s="15"/>
      <c r="AL72" s="127"/>
      <c r="AM72" s="127"/>
      <c r="AN72" s="127"/>
      <c r="AO72" s="127"/>
      <c r="AP72" s="16"/>
      <c r="AQ72" s="17"/>
    </row>
    <row r="73" spans="1:43" s="18" customFormat="1" ht="33" customHeight="1" x14ac:dyDescent="0.45">
      <c r="A73" s="15"/>
      <c r="B73" s="127"/>
      <c r="C73" s="127"/>
      <c r="D73" s="127"/>
      <c r="E73" s="127"/>
      <c r="F73" s="16"/>
      <c r="G73" s="15"/>
      <c r="H73" s="127"/>
      <c r="I73" s="127"/>
      <c r="J73" s="127"/>
      <c r="K73" s="127"/>
      <c r="L73" s="16"/>
      <c r="M73" s="15"/>
      <c r="N73" s="127"/>
      <c r="O73" s="127"/>
      <c r="P73" s="127"/>
      <c r="Q73" s="127"/>
      <c r="R73" s="16"/>
      <c r="S73" s="15"/>
      <c r="T73" s="127"/>
      <c r="U73" s="127"/>
      <c r="V73" s="127"/>
      <c r="W73" s="127"/>
      <c r="X73" s="16"/>
      <c r="Y73" s="15"/>
      <c r="Z73" s="127"/>
      <c r="AA73" s="127"/>
      <c r="AB73" s="127"/>
      <c r="AC73" s="127"/>
      <c r="AD73" s="16"/>
      <c r="AE73" s="15"/>
      <c r="AF73" s="127"/>
      <c r="AG73" s="127"/>
      <c r="AH73" s="127"/>
      <c r="AI73" s="127"/>
      <c r="AJ73" s="16"/>
      <c r="AK73" s="15"/>
      <c r="AL73" s="127"/>
      <c r="AM73" s="127"/>
      <c r="AN73" s="127"/>
      <c r="AO73" s="127"/>
      <c r="AP73" s="16"/>
      <c r="AQ73" s="17"/>
    </row>
    <row r="74" spans="1:43" s="18" customFormat="1" ht="33" customHeight="1" x14ac:dyDescent="0.45">
      <c r="A74" s="15"/>
      <c r="B74" s="127"/>
      <c r="C74" s="127"/>
      <c r="D74" s="127"/>
      <c r="E74" s="127"/>
      <c r="F74" s="16"/>
      <c r="G74" s="15"/>
      <c r="H74" s="127"/>
      <c r="I74" s="127"/>
      <c r="J74" s="127"/>
      <c r="K74" s="127"/>
      <c r="L74" s="16"/>
      <c r="M74" s="15"/>
      <c r="N74" s="127"/>
      <c r="O74" s="127"/>
      <c r="P74" s="127"/>
      <c r="Q74" s="127"/>
      <c r="R74" s="16"/>
      <c r="S74" s="15"/>
      <c r="T74" s="127"/>
      <c r="U74" s="127"/>
      <c r="V74" s="127"/>
      <c r="W74" s="127"/>
      <c r="X74" s="16"/>
      <c r="Y74" s="15"/>
      <c r="Z74" s="127"/>
      <c r="AA74" s="127"/>
      <c r="AB74" s="127"/>
      <c r="AC74" s="127"/>
      <c r="AD74" s="16"/>
      <c r="AE74" s="15"/>
      <c r="AF74" s="127"/>
      <c r="AG74" s="127"/>
      <c r="AH74" s="127"/>
      <c r="AI74" s="127"/>
      <c r="AJ74" s="16"/>
      <c r="AK74" s="15"/>
      <c r="AL74" s="127"/>
      <c r="AM74" s="127"/>
      <c r="AN74" s="127"/>
      <c r="AO74" s="127"/>
      <c r="AP74" s="16"/>
      <c r="AQ74" s="17"/>
    </row>
    <row r="75" spans="1:43" s="18" customFormat="1" ht="33" customHeight="1" x14ac:dyDescent="0.45">
      <c r="A75" s="15"/>
      <c r="B75" s="127"/>
      <c r="C75" s="127"/>
      <c r="D75" s="127"/>
      <c r="E75" s="127"/>
      <c r="F75" s="16"/>
      <c r="G75" s="15"/>
      <c r="H75" s="127"/>
      <c r="I75" s="127"/>
      <c r="J75" s="127"/>
      <c r="K75" s="127"/>
      <c r="L75" s="16"/>
      <c r="M75" s="15"/>
      <c r="N75" s="127"/>
      <c r="O75" s="127"/>
      <c r="P75" s="127"/>
      <c r="Q75" s="127"/>
      <c r="R75" s="16"/>
      <c r="S75" s="15"/>
      <c r="T75" s="127"/>
      <c r="U75" s="127"/>
      <c r="V75" s="127"/>
      <c r="W75" s="127"/>
      <c r="X75" s="16"/>
      <c r="Y75" s="15"/>
      <c r="Z75" s="127"/>
      <c r="AA75" s="127"/>
      <c r="AB75" s="127"/>
      <c r="AC75" s="127"/>
      <c r="AD75" s="16"/>
      <c r="AE75" s="15"/>
      <c r="AF75" s="127"/>
      <c r="AG75" s="127"/>
      <c r="AH75" s="127"/>
      <c r="AI75" s="127"/>
      <c r="AJ75" s="16"/>
      <c r="AK75" s="15"/>
      <c r="AL75" s="127"/>
      <c r="AM75" s="127"/>
      <c r="AN75" s="127"/>
      <c r="AO75" s="127"/>
      <c r="AP75" s="16"/>
      <c r="AQ75" s="17"/>
    </row>
    <row r="76" spans="1:43" s="18" customFormat="1" ht="33" customHeight="1" x14ac:dyDescent="0.45">
      <c r="A76" s="15"/>
      <c r="B76" s="127"/>
      <c r="C76" s="127"/>
      <c r="D76" s="127"/>
      <c r="E76" s="127"/>
      <c r="F76" s="16"/>
      <c r="G76" s="15"/>
      <c r="H76" s="127"/>
      <c r="I76" s="127"/>
      <c r="J76" s="127"/>
      <c r="K76" s="127"/>
      <c r="L76" s="16"/>
      <c r="M76" s="15"/>
      <c r="N76" s="127"/>
      <c r="O76" s="127"/>
      <c r="P76" s="127"/>
      <c r="Q76" s="127"/>
      <c r="R76" s="16"/>
      <c r="S76" s="15"/>
      <c r="T76" s="127"/>
      <c r="U76" s="127"/>
      <c r="V76" s="127"/>
      <c r="W76" s="127"/>
      <c r="X76" s="16"/>
      <c r="Y76" s="15"/>
      <c r="Z76" s="127"/>
      <c r="AA76" s="127"/>
      <c r="AB76" s="127"/>
      <c r="AC76" s="127"/>
      <c r="AD76" s="16"/>
      <c r="AE76" s="15"/>
      <c r="AF76" s="127"/>
      <c r="AG76" s="127"/>
      <c r="AH76" s="127"/>
      <c r="AI76" s="127"/>
      <c r="AJ76" s="16"/>
      <c r="AK76" s="15"/>
      <c r="AL76" s="127"/>
      <c r="AM76" s="127"/>
      <c r="AN76" s="127"/>
      <c r="AO76" s="127"/>
      <c r="AP76" s="16"/>
      <c r="AQ76" s="17"/>
    </row>
    <row r="77" spans="1:43" ht="36.75" customHeight="1" x14ac:dyDescent="0.45">
      <c r="A77" s="12"/>
      <c r="B77" s="128"/>
      <c r="C77" s="128"/>
      <c r="D77" s="129"/>
      <c r="E77" s="129"/>
      <c r="F77" s="14"/>
      <c r="G77" s="12"/>
      <c r="H77" s="128"/>
      <c r="I77" s="128"/>
      <c r="J77" s="129"/>
      <c r="K77" s="129"/>
      <c r="L77" s="14"/>
      <c r="M77" s="12"/>
      <c r="N77" s="128"/>
      <c r="O77" s="128"/>
      <c r="P77" s="129"/>
      <c r="Q77" s="129"/>
      <c r="R77" s="14"/>
      <c r="S77" s="12"/>
      <c r="T77" s="128"/>
      <c r="U77" s="128"/>
      <c r="V77" s="129"/>
      <c r="W77" s="129"/>
      <c r="X77" s="14"/>
      <c r="Y77" s="12"/>
      <c r="Z77" s="128"/>
      <c r="AA77" s="128"/>
      <c r="AB77" s="129"/>
      <c r="AC77" s="129"/>
      <c r="AD77" s="14"/>
      <c r="AE77" s="12"/>
      <c r="AF77" s="128"/>
      <c r="AG77" s="128"/>
      <c r="AH77" s="129"/>
      <c r="AI77" s="129"/>
      <c r="AJ77" s="14"/>
      <c r="AK77" s="12"/>
      <c r="AL77" s="128"/>
      <c r="AM77" s="128"/>
      <c r="AN77" s="129"/>
      <c r="AO77" s="129"/>
      <c r="AP77" s="14"/>
      <c r="AQ77" s="19"/>
    </row>
    <row r="78" spans="1:43" ht="15" customHeight="1" x14ac:dyDescent="0.45">
      <c r="A78" s="12"/>
      <c r="B78" s="20"/>
      <c r="C78" s="20"/>
      <c r="D78" s="20"/>
      <c r="E78" s="20"/>
      <c r="F78" s="14"/>
      <c r="G78" s="12"/>
      <c r="H78" s="20"/>
      <c r="I78" s="20"/>
      <c r="J78" s="20"/>
      <c r="K78" s="20"/>
      <c r="L78" s="14"/>
      <c r="M78" s="12"/>
      <c r="N78" s="20"/>
      <c r="O78" s="20"/>
      <c r="P78" s="20"/>
      <c r="Q78" s="20"/>
      <c r="R78" s="14"/>
      <c r="S78" s="12"/>
      <c r="T78" s="20"/>
      <c r="U78" s="20"/>
      <c r="V78" s="20"/>
      <c r="W78" s="20"/>
      <c r="X78" s="14"/>
      <c r="Y78" s="12"/>
      <c r="Z78" s="20"/>
      <c r="AA78" s="20"/>
      <c r="AB78" s="20"/>
      <c r="AC78" s="20"/>
      <c r="AD78" s="14"/>
      <c r="AE78" s="12"/>
      <c r="AF78" s="20"/>
      <c r="AG78" s="20"/>
      <c r="AH78" s="20"/>
      <c r="AI78" s="20"/>
      <c r="AJ78" s="14"/>
      <c r="AK78" s="12"/>
      <c r="AL78" s="20"/>
      <c r="AM78" s="20"/>
      <c r="AN78" s="20"/>
      <c r="AO78" s="20"/>
      <c r="AP78" s="14"/>
      <c r="AQ78" s="21"/>
    </row>
    <row r="79" spans="1:43" ht="24" customHeight="1" x14ac:dyDescent="0.5">
      <c r="A79" s="12"/>
      <c r="B79" s="22"/>
      <c r="C79" s="23"/>
      <c r="D79" s="23"/>
      <c r="E79" s="23"/>
      <c r="F79" s="14"/>
      <c r="G79" s="12"/>
      <c r="H79" s="22"/>
      <c r="I79" s="23"/>
      <c r="J79" s="23"/>
      <c r="K79" s="23"/>
      <c r="L79" s="14"/>
      <c r="M79" s="12"/>
      <c r="N79" s="22"/>
      <c r="O79" s="23"/>
      <c r="P79" s="23"/>
      <c r="Q79" s="23"/>
      <c r="R79" s="14"/>
      <c r="S79" s="12"/>
      <c r="T79" s="22"/>
      <c r="U79" s="23"/>
      <c r="V79" s="23"/>
      <c r="W79" s="23"/>
      <c r="X79" s="14"/>
      <c r="Y79" s="12"/>
      <c r="Z79" s="22"/>
      <c r="AA79" s="23"/>
      <c r="AB79" s="23"/>
      <c r="AC79" s="23"/>
      <c r="AD79" s="14"/>
      <c r="AE79" s="12"/>
      <c r="AF79" s="22"/>
      <c r="AG79" s="23"/>
      <c r="AH79" s="23"/>
      <c r="AI79" s="23"/>
      <c r="AJ79" s="14"/>
      <c r="AK79" s="12"/>
      <c r="AL79" s="22"/>
      <c r="AM79" s="23"/>
      <c r="AN79" s="23"/>
      <c r="AO79" s="23"/>
      <c r="AP79" s="14"/>
      <c r="AQ79" s="24"/>
    </row>
    <row r="80" spans="1:43" ht="7.5" customHeight="1" x14ac:dyDescent="0.45">
      <c r="A80" s="25"/>
      <c r="B80" s="26"/>
      <c r="C80" s="26"/>
      <c r="D80" s="26"/>
      <c r="E80" s="26"/>
      <c r="F80" s="27"/>
      <c r="G80" s="25"/>
      <c r="H80" s="26"/>
      <c r="I80" s="26"/>
      <c r="J80" s="26"/>
      <c r="K80" s="26"/>
      <c r="L80" s="27"/>
      <c r="M80" s="25"/>
      <c r="N80" s="26"/>
      <c r="O80" s="26"/>
      <c r="P80" s="26"/>
      <c r="Q80" s="26"/>
      <c r="R80" s="27"/>
      <c r="S80" s="25"/>
      <c r="T80" s="26"/>
      <c r="U80" s="26"/>
      <c r="V80" s="26"/>
      <c r="W80" s="26"/>
      <c r="X80" s="27"/>
      <c r="Y80" s="25"/>
      <c r="Z80" s="26"/>
      <c r="AA80" s="26"/>
      <c r="AB80" s="26"/>
      <c r="AC80" s="26"/>
      <c r="AD80" s="27"/>
      <c r="AE80" s="25"/>
      <c r="AF80" s="26"/>
      <c r="AG80" s="26"/>
      <c r="AH80" s="26"/>
      <c r="AI80" s="26"/>
      <c r="AJ80" s="27"/>
      <c r="AK80" s="25"/>
      <c r="AL80" s="26"/>
      <c r="AM80" s="26"/>
      <c r="AN80" s="26"/>
      <c r="AO80" s="26"/>
      <c r="AP80" s="27"/>
      <c r="AQ80" s="10"/>
    </row>
    <row r="81" spans="1:43" ht="7.5" customHeight="1" x14ac:dyDescent="0.45">
      <c r="A81" s="12"/>
      <c r="B81" s="13"/>
      <c r="C81" s="13"/>
      <c r="D81" s="13"/>
      <c r="E81" s="13"/>
      <c r="F81" s="14"/>
      <c r="G81" s="12"/>
      <c r="H81" s="13"/>
      <c r="I81" s="13"/>
      <c r="J81" s="13"/>
      <c r="K81" s="13"/>
      <c r="L81" s="14"/>
      <c r="M81" s="12"/>
      <c r="N81" s="13"/>
      <c r="O81" s="13"/>
      <c r="P81" s="13"/>
      <c r="Q81" s="13"/>
      <c r="R81" s="14"/>
      <c r="S81" s="12"/>
      <c r="T81" s="13"/>
      <c r="U81" s="13"/>
      <c r="V81" s="13"/>
      <c r="W81" s="13"/>
      <c r="X81" s="14"/>
      <c r="Y81" s="12"/>
      <c r="Z81" s="13"/>
      <c r="AA81" s="13"/>
      <c r="AB81" s="13"/>
      <c r="AC81" s="13"/>
      <c r="AD81" s="14"/>
      <c r="AE81" s="12"/>
      <c r="AF81" s="13"/>
      <c r="AG81" s="13"/>
      <c r="AH81" s="13"/>
      <c r="AI81" s="13"/>
      <c r="AJ81" s="14"/>
      <c r="AK81" s="12"/>
      <c r="AL81" s="13"/>
      <c r="AM81" s="13"/>
      <c r="AN81" s="13"/>
      <c r="AO81" s="13"/>
      <c r="AP81" s="14"/>
      <c r="AQ81" s="10"/>
    </row>
    <row r="82" spans="1:43" s="18" customFormat="1" ht="33" customHeight="1" x14ac:dyDescent="0.45">
      <c r="A82" s="15"/>
      <c r="B82" s="127"/>
      <c r="C82" s="127"/>
      <c r="D82" s="127"/>
      <c r="E82" s="127"/>
      <c r="F82" s="16"/>
      <c r="G82" s="15"/>
      <c r="H82" s="127"/>
      <c r="I82" s="127"/>
      <c r="J82" s="127"/>
      <c r="K82" s="127"/>
      <c r="L82" s="16"/>
      <c r="M82" s="15"/>
      <c r="N82" s="127"/>
      <c r="O82" s="127"/>
      <c r="P82" s="127"/>
      <c r="Q82" s="127"/>
      <c r="R82" s="16"/>
      <c r="S82" s="15"/>
      <c r="T82" s="127"/>
      <c r="U82" s="127"/>
      <c r="V82" s="127"/>
      <c r="W82" s="127"/>
      <c r="X82" s="16"/>
      <c r="Y82" s="15"/>
      <c r="Z82" s="127"/>
      <c r="AA82" s="127"/>
      <c r="AB82" s="127"/>
      <c r="AC82" s="127"/>
      <c r="AD82" s="16"/>
      <c r="AE82" s="15"/>
      <c r="AF82" s="127"/>
      <c r="AG82" s="127"/>
      <c r="AH82" s="127"/>
      <c r="AI82" s="127"/>
      <c r="AJ82" s="16"/>
      <c r="AK82" s="15"/>
      <c r="AL82" s="127"/>
      <c r="AM82" s="127"/>
      <c r="AN82" s="127"/>
      <c r="AO82" s="127"/>
      <c r="AP82" s="16"/>
      <c r="AQ82" s="17"/>
    </row>
    <row r="83" spans="1:43" s="18" customFormat="1" ht="33" customHeight="1" x14ac:dyDescent="0.45">
      <c r="A83" s="15"/>
      <c r="B83" s="127"/>
      <c r="C83" s="127"/>
      <c r="D83" s="127"/>
      <c r="E83" s="127"/>
      <c r="F83" s="16"/>
      <c r="G83" s="15"/>
      <c r="H83" s="127"/>
      <c r="I83" s="127"/>
      <c r="J83" s="127"/>
      <c r="K83" s="127"/>
      <c r="L83" s="16"/>
      <c r="M83" s="15"/>
      <c r="N83" s="127"/>
      <c r="O83" s="127"/>
      <c r="P83" s="127"/>
      <c r="Q83" s="127"/>
      <c r="R83" s="16"/>
      <c r="S83" s="15"/>
      <c r="T83" s="127"/>
      <c r="U83" s="127"/>
      <c r="V83" s="127"/>
      <c r="W83" s="127"/>
      <c r="X83" s="16"/>
      <c r="Y83" s="15"/>
      <c r="Z83" s="127"/>
      <c r="AA83" s="127"/>
      <c r="AB83" s="127"/>
      <c r="AC83" s="127"/>
      <c r="AD83" s="16"/>
      <c r="AE83" s="15"/>
      <c r="AF83" s="127"/>
      <c r="AG83" s="127"/>
      <c r="AH83" s="127"/>
      <c r="AI83" s="127"/>
      <c r="AJ83" s="16"/>
      <c r="AK83" s="15"/>
      <c r="AL83" s="127"/>
      <c r="AM83" s="127"/>
      <c r="AN83" s="127"/>
      <c r="AO83" s="127"/>
      <c r="AP83" s="16"/>
      <c r="AQ83" s="17"/>
    </row>
    <row r="84" spans="1:43" s="18" customFormat="1" ht="33" customHeight="1" x14ac:dyDescent="0.45">
      <c r="A84" s="15"/>
      <c r="B84" s="127"/>
      <c r="C84" s="127"/>
      <c r="D84" s="127"/>
      <c r="E84" s="127"/>
      <c r="F84" s="16"/>
      <c r="G84" s="15"/>
      <c r="H84" s="127"/>
      <c r="I84" s="127"/>
      <c r="J84" s="127"/>
      <c r="K84" s="127"/>
      <c r="L84" s="16"/>
      <c r="M84" s="15"/>
      <c r="N84" s="127"/>
      <c r="O84" s="127"/>
      <c r="P84" s="127"/>
      <c r="Q84" s="127"/>
      <c r="R84" s="16"/>
      <c r="S84" s="15"/>
      <c r="T84" s="127"/>
      <c r="U84" s="127"/>
      <c r="V84" s="127"/>
      <c r="W84" s="127"/>
      <c r="X84" s="16"/>
      <c r="Y84" s="15"/>
      <c r="Z84" s="127"/>
      <c r="AA84" s="127"/>
      <c r="AB84" s="127"/>
      <c r="AC84" s="127"/>
      <c r="AD84" s="16"/>
      <c r="AE84" s="15"/>
      <c r="AF84" s="127"/>
      <c r="AG84" s="127"/>
      <c r="AH84" s="127"/>
      <c r="AI84" s="127"/>
      <c r="AJ84" s="16"/>
      <c r="AK84" s="15"/>
      <c r="AL84" s="127"/>
      <c r="AM84" s="127"/>
      <c r="AN84" s="127"/>
      <c r="AO84" s="127"/>
      <c r="AP84" s="16"/>
      <c r="AQ84" s="17"/>
    </row>
    <row r="85" spans="1:43" s="18" customFormat="1" ht="33" customHeight="1" x14ac:dyDescent="0.45">
      <c r="A85" s="15"/>
      <c r="B85" s="127"/>
      <c r="C85" s="127"/>
      <c r="D85" s="127"/>
      <c r="E85" s="127"/>
      <c r="F85" s="16"/>
      <c r="G85" s="15"/>
      <c r="H85" s="127"/>
      <c r="I85" s="127"/>
      <c r="J85" s="127"/>
      <c r="K85" s="127"/>
      <c r="L85" s="16"/>
      <c r="M85" s="15"/>
      <c r="N85" s="127"/>
      <c r="O85" s="127"/>
      <c r="P85" s="127"/>
      <c r="Q85" s="127"/>
      <c r="R85" s="16"/>
      <c r="S85" s="15"/>
      <c r="T85" s="127"/>
      <c r="U85" s="127"/>
      <c r="V85" s="127"/>
      <c r="W85" s="127"/>
      <c r="X85" s="16"/>
      <c r="Y85" s="15"/>
      <c r="Z85" s="127"/>
      <c r="AA85" s="127"/>
      <c r="AB85" s="127"/>
      <c r="AC85" s="127"/>
      <c r="AD85" s="16"/>
      <c r="AE85" s="15"/>
      <c r="AF85" s="127"/>
      <c r="AG85" s="127"/>
      <c r="AH85" s="127"/>
      <c r="AI85" s="127"/>
      <c r="AJ85" s="16"/>
      <c r="AK85" s="15"/>
      <c r="AL85" s="127"/>
      <c r="AM85" s="127"/>
      <c r="AN85" s="127"/>
      <c r="AO85" s="127"/>
      <c r="AP85" s="16"/>
      <c r="AQ85" s="17"/>
    </row>
    <row r="86" spans="1:43" s="18" customFormat="1" ht="33" customHeight="1" x14ac:dyDescent="0.45">
      <c r="A86" s="15"/>
      <c r="B86" s="127"/>
      <c r="C86" s="127"/>
      <c r="D86" s="127"/>
      <c r="E86" s="127"/>
      <c r="F86" s="16"/>
      <c r="G86" s="15"/>
      <c r="H86" s="127"/>
      <c r="I86" s="127"/>
      <c r="J86" s="127"/>
      <c r="K86" s="127"/>
      <c r="L86" s="16"/>
      <c r="M86" s="15"/>
      <c r="N86" s="127"/>
      <c r="O86" s="127"/>
      <c r="P86" s="127"/>
      <c r="Q86" s="127"/>
      <c r="R86" s="16"/>
      <c r="S86" s="15"/>
      <c r="T86" s="127"/>
      <c r="U86" s="127"/>
      <c r="V86" s="127"/>
      <c r="W86" s="127"/>
      <c r="X86" s="16"/>
      <c r="Y86" s="15"/>
      <c r="Z86" s="127"/>
      <c r="AA86" s="127"/>
      <c r="AB86" s="127"/>
      <c r="AC86" s="127"/>
      <c r="AD86" s="16"/>
      <c r="AE86" s="15"/>
      <c r="AF86" s="127"/>
      <c r="AG86" s="127"/>
      <c r="AH86" s="127"/>
      <c r="AI86" s="127"/>
      <c r="AJ86" s="16"/>
      <c r="AK86" s="15"/>
      <c r="AL86" s="127"/>
      <c r="AM86" s="127"/>
      <c r="AN86" s="127"/>
      <c r="AO86" s="127"/>
      <c r="AP86" s="16"/>
      <c r="AQ86" s="17"/>
    </row>
    <row r="87" spans="1:43" s="18" customFormat="1" ht="33" customHeight="1" x14ac:dyDescent="0.45">
      <c r="A87" s="15"/>
      <c r="B87" s="127"/>
      <c r="C87" s="127"/>
      <c r="D87" s="127"/>
      <c r="E87" s="127"/>
      <c r="F87" s="16"/>
      <c r="G87" s="15"/>
      <c r="H87" s="127"/>
      <c r="I87" s="127"/>
      <c r="J87" s="127"/>
      <c r="K87" s="127"/>
      <c r="L87" s="16"/>
      <c r="M87" s="15"/>
      <c r="N87" s="127"/>
      <c r="O87" s="127"/>
      <c r="P87" s="127"/>
      <c r="Q87" s="127"/>
      <c r="R87" s="16"/>
      <c r="S87" s="15"/>
      <c r="T87" s="127"/>
      <c r="U87" s="127"/>
      <c r="V87" s="127"/>
      <c r="W87" s="127"/>
      <c r="X87" s="16"/>
      <c r="Y87" s="15"/>
      <c r="Z87" s="127"/>
      <c r="AA87" s="127"/>
      <c r="AB87" s="127"/>
      <c r="AC87" s="127"/>
      <c r="AD87" s="16"/>
      <c r="AE87" s="15"/>
      <c r="AF87" s="127"/>
      <c r="AG87" s="127"/>
      <c r="AH87" s="127"/>
      <c r="AI87" s="127"/>
      <c r="AJ87" s="16"/>
      <c r="AK87" s="15"/>
      <c r="AL87" s="127"/>
      <c r="AM87" s="127"/>
      <c r="AN87" s="127"/>
      <c r="AO87" s="127"/>
      <c r="AP87" s="16"/>
      <c r="AQ87" s="17"/>
    </row>
    <row r="88" spans="1:43" ht="36.75" customHeight="1" x14ac:dyDescent="0.45">
      <c r="A88" s="12"/>
      <c r="B88" s="128"/>
      <c r="C88" s="128"/>
      <c r="D88" s="129"/>
      <c r="E88" s="129"/>
      <c r="F88" s="14"/>
      <c r="G88" s="12"/>
      <c r="H88" s="128"/>
      <c r="I88" s="128"/>
      <c r="J88" s="129"/>
      <c r="K88" s="129"/>
      <c r="L88" s="14"/>
      <c r="M88" s="12"/>
      <c r="N88" s="128"/>
      <c r="O88" s="128"/>
      <c r="P88" s="129"/>
      <c r="Q88" s="129"/>
      <c r="R88" s="14"/>
      <c r="S88" s="12"/>
      <c r="T88" s="128"/>
      <c r="U88" s="128"/>
      <c r="V88" s="129"/>
      <c r="W88" s="129"/>
      <c r="X88" s="14"/>
      <c r="Y88" s="12"/>
      <c r="Z88" s="128"/>
      <c r="AA88" s="128"/>
      <c r="AB88" s="129"/>
      <c r="AC88" s="129"/>
      <c r="AD88" s="14"/>
      <c r="AE88" s="12"/>
      <c r="AF88" s="128"/>
      <c r="AG88" s="128"/>
      <c r="AH88" s="129"/>
      <c r="AI88" s="129"/>
      <c r="AJ88" s="14"/>
      <c r="AK88" s="12"/>
      <c r="AL88" s="128"/>
      <c r="AM88" s="128"/>
      <c r="AN88" s="129"/>
      <c r="AO88" s="129"/>
      <c r="AP88" s="14"/>
      <c r="AQ88" s="19"/>
    </row>
    <row r="89" spans="1:43" ht="15" customHeight="1" x14ac:dyDescent="0.45">
      <c r="A89" s="12"/>
      <c r="B89" s="20"/>
      <c r="C89" s="20"/>
      <c r="D89" s="20"/>
      <c r="E89" s="20"/>
      <c r="F89" s="14"/>
      <c r="G89" s="12"/>
      <c r="H89" s="20"/>
      <c r="I89" s="20"/>
      <c r="J89" s="20"/>
      <c r="K89" s="20"/>
      <c r="L89" s="14"/>
      <c r="M89" s="12"/>
      <c r="N89" s="20"/>
      <c r="O89" s="20"/>
      <c r="P89" s="20"/>
      <c r="Q89" s="20"/>
      <c r="R89" s="14"/>
      <c r="S89" s="12"/>
      <c r="T89" s="20"/>
      <c r="U89" s="20"/>
      <c r="V89" s="20"/>
      <c r="W89" s="20"/>
      <c r="X89" s="14"/>
      <c r="Y89" s="12"/>
      <c r="Z89" s="20"/>
      <c r="AA89" s="20"/>
      <c r="AB89" s="20"/>
      <c r="AC89" s="20"/>
      <c r="AD89" s="14"/>
      <c r="AE89" s="12"/>
      <c r="AF89" s="20"/>
      <c r="AG89" s="20"/>
      <c r="AH89" s="20"/>
      <c r="AI89" s="20"/>
      <c r="AJ89" s="14"/>
      <c r="AK89" s="12"/>
      <c r="AL89" s="20"/>
      <c r="AM89" s="20"/>
      <c r="AN89" s="20"/>
      <c r="AO89" s="20"/>
      <c r="AP89" s="14"/>
      <c r="AQ89" s="21"/>
    </row>
    <row r="90" spans="1:43" ht="24" customHeight="1" x14ac:dyDescent="0.5">
      <c r="A90" s="12"/>
      <c r="B90" s="22"/>
      <c r="C90" s="23"/>
      <c r="D90" s="23"/>
      <c r="E90" s="23"/>
      <c r="F90" s="14"/>
      <c r="G90" s="12"/>
      <c r="H90" s="22"/>
      <c r="I90" s="23"/>
      <c r="J90" s="23"/>
      <c r="K90" s="23"/>
      <c r="L90" s="14"/>
      <c r="M90" s="12"/>
      <c r="N90" s="22"/>
      <c r="O90" s="23"/>
      <c r="P90" s="23"/>
      <c r="Q90" s="23"/>
      <c r="R90" s="14"/>
      <c r="S90" s="12"/>
      <c r="T90" s="22"/>
      <c r="U90" s="23"/>
      <c r="V90" s="23"/>
      <c r="W90" s="23"/>
      <c r="X90" s="14"/>
      <c r="Y90" s="12"/>
      <c r="Z90" s="22"/>
      <c r="AA90" s="23"/>
      <c r="AB90" s="23"/>
      <c r="AC90" s="23"/>
      <c r="AD90" s="14"/>
      <c r="AE90" s="12"/>
      <c r="AF90" s="22"/>
      <c r="AG90" s="23"/>
      <c r="AH90" s="23"/>
      <c r="AI90" s="23"/>
      <c r="AJ90" s="14"/>
      <c r="AK90" s="12"/>
      <c r="AL90" s="22"/>
      <c r="AM90" s="23"/>
      <c r="AN90" s="23"/>
      <c r="AO90" s="23"/>
      <c r="AP90" s="14"/>
      <c r="AQ90" s="24"/>
    </row>
    <row r="91" spans="1:43" ht="7.5" customHeight="1" x14ac:dyDescent="0.45">
      <c r="A91" s="25"/>
      <c r="B91" s="26"/>
      <c r="C91" s="26"/>
      <c r="D91" s="26"/>
      <c r="E91" s="26"/>
      <c r="F91" s="27"/>
      <c r="G91" s="25"/>
      <c r="H91" s="26"/>
      <c r="I91" s="26"/>
      <c r="J91" s="26"/>
      <c r="K91" s="26"/>
      <c r="L91" s="27"/>
      <c r="M91" s="25"/>
      <c r="N91" s="26"/>
      <c r="O91" s="26"/>
      <c r="P91" s="26"/>
      <c r="Q91" s="26"/>
      <c r="R91" s="27"/>
      <c r="S91" s="25"/>
      <c r="T91" s="26"/>
      <c r="U91" s="26"/>
      <c r="V91" s="26"/>
      <c r="W91" s="26"/>
      <c r="X91" s="27"/>
      <c r="Y91" s="25"/>
      <c r="Z91" s="26"/>
      <c r="AA91" s="26"/>
      <c r="AB91" s="26"/>
      <c r="AC91" s="26"/>
      <c r="AD91" s="27"/>
      <c r="AE91" s="25"/>
      <c r="AF91" s="26"/>
      <c r="AG91" s="26"/>
      <c r="AH91" s="26"/>
      <c r="AI91" s="26"/>
      <c r="AJ91" s="27"/>
      <c r="AK91" s="25"/>
      <c r="AL91" s="26"/>
      <c r="AM91" s="26"/>
      <c r="AN91" s="26"/>
      <c r="AO91" s="26"/>
      <c r="AP91" s="27"/>
      <c r="AQ91" s="10"/>
    </row>
    <row r="92" spans="1:43" ht="7.5" customHeight="1" x14ac:dyDescent="0.45">
      <c r="A92" s="12"/>
      <c r="B92" s="13"/>
      <c r="C92" s="13"/>
      <c r="D92" s="13"/>
      <c r="E92" s="13"/>
      <c r="F92" s="14"/>
      <c r="G92" s="12"/>
      <c r="H92" s="13"/>
      <c r="I92" s="13"/>
      <c r="J92" s="13"/>
      <c r="K92" s="13"/>
      <c r="L92" s="14"/>
      <c r="M92" s="12"/>
      <c r="N92" s="13"/>
      <c r="O92" s="13"/>
      <c r="P92" s="13"/>
      <c r="Q92" s="13"/>
      <c r="R92" s="14"/>
      <c r="S92" s="12"/>
      <c r="T92" s="13"/>
      <c r="U92" s="13"/>
      <c r="V92" s="13"/>
      <c r="W92" s="13"/>
      <c r="X92" s="14"/>
      <c r="Y92" s="12"/>
      <c r="Z92" s="13"/>
      <c r="AA92" s="13"/>
      <c r="AB92" s="13"/>
      <c r="AC92" s="13"/>
      <c r="AD92" s="14"/>
      <c r="AE92" s="12"/>
      <c r="AF92" s="13"/>
      <c r="AG92" s="13"/>
      <c r="AH92" s="13"/>
      <c r="AI92" s="13"/>
      <c r="AJ92" s="14"/>
      <c r="AK92" s="12"/>
      <c r="AL92" s="13"/>
      <c r="AM92" s="13"/>
      <c r="AN92" s="13"/>
      <c r="AO92" s="13"/>
      <c r="AP92" s="14"/>
      <c r="AQ92" s="10"/>
    </row>
    <row r="93" spans="1:43" s="18" customFormat="1" ht="33" customHeight="1" x14ac:dyDescent="0.45">
      <c r="A93" s="15"/>
      <c r="B93" s="127"/>
      <c r="C93" s="127"/>
      <c r="D93" s="127"/>
      <c r="E93" s="127"/>
      <c r="F93" s="16"/>
      <c r="G93" s="15"/>
      <c r="H93" s="127"/>
      <c r="I93" s="127"/>
      <c r="J93" s="127"/>
      <c r="K93" s="127"/>
      <c r="L93" s="16"/>
      <c r="M93" s="15"/>
      <c r="N93" s="127"/>
      <c r="O93" s="127"/>
      <c r="P93" s="127"/>
      <c r="Q93" s="127"/>
      <c r="R93" s="16"/>
      <c r="S93" s="15"/>
      <c r="T93" s="127"/>
      <c r="U93" s="127"/>
      <c r="V93" s="127"/>
      <c r="W93" s="127"/>
      <c r="X93" s="16"/>
      <c r="Y93" s="15"/>
      <c r="Z93" s="127"/>
      <c r="AA93" s="127"/>
      <c r="AB93" s="127"/>
      <c r="AC93" s="127"/>
      <c r="AD93" s="16"/>
      <c r="AE93" s="15"/>
      <c r="AF93" s="127"/>
      <c r="AG93" s="127"/>
      <c r="AH93" s="127"/>
      <c r="AI93" s="127"/>
      <c r="AJ93" s="16"/>
      <c r="AK93" s="15"/>
      <c r="AL93" s="127"/>
      <c r="AM93" s="127"/>
      <c r="AN93" s="127"/>
      <c r="AO93" s="127"/>
      <c r="AP93" s="16"/>
      <c r="AQ93" s="17"/>
    </row>
    <row r="94" spans="1:43" s="18" customFormat="1" ht="33" customHeight="1" x14ac:dyDescent="0.45">
      <c r="A94" s="15"/>
      <c r="B94" s="127"/>
      <c r="C94" s="127"/>
      <c r="D94" s="127"/>
      <c r="E94" s="127"/>
      <c r="F94" s="16"/>
      <c r="G94" s="15"/>
      <c r="H94" s="127"/>
      <c r="I94" s="127"/>
      <c r="J94" s="127"/>
      <c r="K94" s="127"/>
      <c r="L94" s="16"/>
      <c r="M94" s="15"/>
      <c r="N94" s="127"/>
      <c r="O94" s="127"/>
      <c r="P94" s="127"/>
      <c r="Q94" s="127"/>
      <c r="R94" s="16"/>
      <c r="S94" s="15"/>
      <c r="T94" s="127"/>
      <c r="U94" s="127"/>
      <c r="V94" s="127"/>
      <c r="W94" s="127"/>
      <c r="X94" s="16"/>
      <c r="Y94" s="15"/>
      <c r="Z94" s="127"/>
      <c r="AA94" s="127"/>
      <c r="AB94" s="127"/>
      <c r="AC94" s="127"/>
      <c r="AD94" s="16"/>
      <c r="AE94" s="15"/>
      <c r="AF94" s="127"/>
      <c r="AG94" s="127"/>
      <c r="AH94" s="127"/>
      <c r="AI94" s="127"/>
      <c r="AJ94" s="16"/>
      <c r="AK94" s="15"/>
      <c r="AL94" s="127"/>
      <c r="AM94" s="127"/>
      <c r="AN94" s="127"/>
      <c r="AO94" s="127"/>
      <c r="AP94" s="16"/>
      <c r="AQ94" s="17"/>
    </row>
    <row r="95" spans="1:43" s="18" customFormat="1" ht="33" customHeight="1" x14ac:dyDescent="0.45">
      <c r="A95" s="15"/>
      <c r="B95" s="127"/>
      <c r="C95" s="127"/>
      <c r="D95" s="127"/>
      <c r="E95" s="127"/>
      <c r="F95" s="16"/>
      <c r="G95" s="15"/>
      <c r="H95" s="127"/>
      <c r="I95" s="127"/>
      <c r="J95" s="127"/>
      <c r="K95" s="127"/>
      <c r="L95" s="16"/>
      <c r="M95" s="15"/>
      <c r="N95" s="127"/>
      <c r="O95" s="127"/>
      <c r="P95" s="127"/>
      <c r="Q95" s="127"/>
      <c r="R95" s="16"/>
      <c r="S95" s="15"/>
      <c r="T95" s="127"/>
      <c r="U95" s="127"/>
      <c r="V95" s="127"/>
      <c r="W95" s="127"/>
      <c r="X95" s="16"/>
      <c r="Y95" s="15"/>
      <c r="Z95" s="127"/>
      <c r="AA95" s="127"/>
      <c r="AB95" s="127"/>
      <c r="AC95" s="127"/>
      <c r="AD95" s="16"/>
      <c r="AE95" s="15"/>
      <c r="AF95" s="127"/>
      <c r="AG95" s="127"/>
      <c r="AH95" s="127"/>
      <c r="AI95" s="127"/>
      <c r="AJ95" s="16"/>
      <c r="AK95" s="15"/>
      <c r="AL95" s="127"/>
      <c r="AM95" s="127"/>
      <c r="AN95" s="127"/>
      <c r="AO95" s="127"/>
      <c r="AP95" s="16"/>
      <c r="AQ95" s="17"/>
    </row>
    <row r="96" spans="1:43" s="18" customFormat="1" ht="33" customHeight="1" x14ac:dyDescent="0.45">
      <c r="A96" s="15"/>
      <c r="B96" s="127"/>
      <c r="C96" s="127"/>
      <c r="D96" s="127"/>
      <c r="E96" s="127"/>
      <c r="F96" s="16"/>
      <c r="G96" s="15"/>
      <c r="H96" s="127"/>
      <c r="I96" s="127"/>
      <c r="J96" s="127"/>
      <c r="K96" s="127"/>
      <c r="L96" s="16"/>
      <c r="M96" s="15"/>
      <c r="N96" s="127"/>
      <c r="O96" s="127"/>
      <c r="P96" s="127"/>
      <c r="Q96" s="127"/>
      <c r="R96" s="16"/>
      <c r="S96" s="15"/>
      <c r="T96" s="127"/>
      <c r="U96" s="127"/>
      <c r="V96" s="127"/>
      <c r="W96" s="127"/>
      <c r="X96" s="16"/>
      <c r="Y96" s="15"/>
      <c r="Z96" s="127"/>
      <c r="AA96" s="127"/>
      <c r="AB96" s="127"/>
      <c r="AC96" s="127"/>
      <c r="AD96" s="16"/>
      <c r="AE96" s="15"/>
      <c r="AF96" s="127"/>
      <c r="AG96" s="127"/>
      <c r="AH96" s="127"/>
      <c r="AI96" s="127"/>
      <c r="AJ96" s="16"/>
      <c r="AK96" s="15"/>
      <c r="AL96" s="127"/>
      <c r="AM96" s="127"/>
      <c r="AN96" s="127"/>
      <c r="AO96" s="127"/>
      <c r="AP96" s="16"/>
      <c r="AQ96" s="17"/>
    </row>
    <row r="97" spans="1:43" s="18" customFormat="1" ht="33" customHeight="1" x14ac:dyDescent="0.45">
      <c r="A97" s="15"/>
      <c r="B97" s="127"/>
      <c r="C97" s="127"/>
      <c r="D97" s="127"/>
      <c r="E97" s="127"/>
      <c r="F97" s="16"/>
      <c r="G97" s="15"/>
      <c r="H97" s="127"/>
      <c r="I97" s="127"/>
      <c r="J97" s="127"/>
      <c r="K97" s="127"/>
      <c r="L97" s="16"/>
      <c r="M97" s="15"/>
      <c r="N97" s="127"/>
      <c r="O97" s="127"/>
      <c r="P97" s="127"/>
      <c r="Q97" s="127"/>
      <c r="R97" s="16"/>
      <c r="S97" s="15"/>
      <c r="T97" s="127"/>
      <c r="U97" s="127"/>
      <c r="V97" s="127"/>
      <c r="W97" s="127"/>
      <c r="X97" s="16"/>
      <c r="Y97" s="15"/>
      <c r="Z97" s="127"/>
      <c r="AA97" s="127"/>
      <c r="AB97" s="127"/>
      <c r="AC97" s="127"/>
      <c r="AD97" s="16"/>
      <c r="AE97" s="15"/>
      <c r="AF97" s="127"/>
      <c r="AG97" s="127"/>
      <c r="AH97" s="127"/>
      <c r="AI97" s="127"/>
      <c r="AJ97" s="16"/>
      <c r="AK97" s="15"/>
      <c r="AL97" s="127"/>
      <c r="AM97" s="127"/>
      <c r="AN97" s="127"/>
      <c r="AO97" s="127"/>
      <c r="AP97" s="16"/>
      <c r="AQ97" s="17"/>
    </row>
    <row r="98" spans="1:43" s="18" customFormat="1" ht="33" customHeight="1" x14ac:dyDescent="0.45">
      <c r="A98" s="15"/>
      <c r="B98" s="127"/>
      <c r="C98" s="127"/>
      <c r="D98" s="127"/>
      <c r="E98" s="127"/>
      <c r="F98" s="16"/>
      <c r="G98" s="15"/>
      <c r="H98" s="127"/>
      <c r="I98" s="127"/>
      <c r="J98" s="127"/>
      <c r="K98" s="127"/>
      <c r="L98" s="16"/>
      <c r="M98" s="15"/>
      <c r="N98" s="127"/>
      <c r="O98" s="127"/>
      <c r="P98" s="127"/>
      <c r="Q98" s="127"/>
      <c r="R98" s="16"/>
      <c r="S98" s="15"/>
      <c r="T98" s="127"/>
      <c r="U98" s="127"/>
      <c r="V98" s="127"/>
      <c r="W98" s="127"/>
      <c r="X98" s="16"/>
      <c r="Y98" s="15"/>
      <c r="Z98" s="127"/>
      <c r="AA98" s="127"/>
      <c r="AB98" s="127"/>
      <c r="AC98" s="127"/>
      <c r="AD98" s="16"/>
      <c r="AE98" s="15"/>
      <c r="AF98" s="127"/>
      <c r="AG98" s="127"/>
      <c r="AH98" s="127"/>
      <c r="AI98" s="127"/>
      <c r="AJ98" s="16"/>
      <c r="AK98" s="15"/>
      <c r="AL98" s="127"/>
      <c r="AM98" s="127"/>
      <c r="AN98" s="127"/>
      <c r="AO98" s="127"/>
      <c r="AP98" s="16"/>
      <c r="AQ98" s="17"/>
    </row>
    <row r="99" spans="1:43" ht="36.75" customHeight="1" x14ac:dyDescent="0.45">
      <c r="A99" s="12"/>
      <c r="B99" s="128"/>
      <c r="C99" s="128"/>
      <c r="D99" s="129"/>
      <c r="E99" s="129"/>
      <c r="F99" s="14"/>
      <c r="G99" s="12"/>
      <c r="H99" s="128"/>
      <c r="I99" s="128"/>
      <c r="J99" s="129"/>
      <c r="K99" s="129"/>
      <c r="L99" s="14"/>
      <c r="M99" s="12"/>
      <c r="N99" s="128"/>
      <c r="O99" s="128"/>
      <c r="P99" s="129"/>
      <c r="Q99" s="129"/>
      <c r="R99" s="14"/>
      <c r="S99" s="12"/>
      <c r="T99" s="128"/>
      <c r="U99" s="128"/>
      <c r="V99" s="129"/>
      <c r="W99" s="129"/>
      <c r="X99" s="14"/>
      <c r="Y99" s="12"/>
      <c r="Z99" s="128"/>
      <c r="AA99" s="128"/>
      <c r="AB99" s="129"/>
      <c r="AC99" s="129"/>
      <c r="AD99" s="14"/>
      <c r="AE99" s="12"/>
      <c r="AF99" s="128"/>
      <c r="AG99" s="128"/>
      <c r="AH99" s="129"/>
      <c r="AI99" s="129"/>
      <c r="AJ99" s="14"/>
      <c r="AK99" s="12"/>
      <c r="AL99" s="128"/>
      <c r="AM99" s="128"/>
      <c r="AN99" s="129"/>
      <c r="AO99" s="129"/>
      <c r="AP99" s="14"/>
      <c r="AQ99" s="19"/>
    </row>
    <row r="100" spans="1:43" ht="15" customHeight="1" x14ac:dyDescent="0.45">
      <c r="A100" s="12"/>
      <c r="B100" s="20"/>
      <c r="C100" s="20"/>
      <c r="D100" s="20"/>
      <c r="E100" s="20"/>
      <c r="F100" s="14"/>
      <c r="G100" s="12"/>
      <c r="H100" s="20"/>
      <c r="I100" s="20"/>
      <c r="J100" s="20"/>
      <c r="K100" s="20"/>
      <c r="L100" s="14"/>
      <c r="M100" s="12"/>
      <c r="N100" s="20"/>
      <c r="O100" s="20"/>
      <c r="P100" s="20"/>
      <c r="Q100" s="20"/>
      <c r="R100" s="14"/>
      <c r="S100" s="12"/>
      <c r="T100" s="20"/>
      <c r="U100" s="20"/>
      <c r="V100" s="20"/>
      <c r="W100" s="20"/>
      <c r="X100" s="14"/>
      <c r="Y100" s="12"/>
      <c r="Z100" s="20"/>
      <c r="AA100" s="20"/>
      <c r="AB100" s="20"/>
      <c r="AC100" s="20"/>
      <c r="AD100" s="14"/>
      <c r="AE100" s="12"/>
      <c r="AF100" s="20"/>
      <c r="AG100" s="20"/>
      <c r="AH100" s="20"/>
      <c r="AI100" s="20"/>
      <c r="AJ100" s="14"/>
      <c r="AK100" s="12"/>
      <c r="AL100" s="20"/>
      <c r="AM100" s="20"/>
      <c r="AN100" s="20"/>
      <c r="AO100" s="20"/>
      <c r="AP100" s="14"/>
      <c r="AQ100" s="21"/>
    </row>
    <row r="101" spans="1:43" ht="24" customHeight="1" x14ac:dyDescent="0.5">
      <c r="A101" s="12"/>
      <c r="B101" s="22"/>
      <c r="C101" s="23"/>
      <c r="D101" s="23"/>
      <c r="E101" s="23"/>
      <c r="F101" s="14"/>
      <c r="G101" s="12"/>
      <c r="H101" s="22"/>
      <c r="I101" s="23"/>
      <c r="J101" s="23"/>
      <c r="K101" s="23"/>
      <c r="L101" s="14"/>
      <c r="M101" s="12"/>
      <c r="N101" s="22"/>
      <c r="O101" s="23"/>
      <c r="P101" s="23"/>
      <c r="Q101" s="23"/>
      <c r="R101" s="14"/>
      <c r="S101" s="12"/>
      <c r="T101" s="22"/>
      <c r="U101" s="23"/>
      <c r="V101" s="23"/>
      <c r="W101" s="23"/>
      <c r="X101" s="14"/>
      <c r="Y101" s="12"/>
      <c r="Z101" s="22"/>
      <c r="AA101" s="23"/>
      <c r="AB101" s="23"/>
      <c r="AC101" s="23"/>
      <c r="AD101" s="14"/>
      <c r="AE101" s="12"/>
      <c r="AF101" s="22"/>
      <c r="AG101" s="23"/>
      <c r="AH101" s="23"/>
      <c r="AI101" s="23"/>
      <c r="AJ101" s="14"/>
      <c r="AK101" s="12"/>
      <c r="AL101" s="22"/>
      <c r="AM101" s="23"/>
      <c r="AN101" s="23"/>
      <c r="AO101" s="23"/>
      <c r="AP101" s="14"/>
      <c r="AQ101" s="24"/>
    </row>
    <row r="102" spans="1:43" ht="7.5" customHeight="1" x14ac:dyDescent="0.45">
      <c r="A102" s="25"/>
      <c r="B102" s="26"/>
      <c r="C102" s="26"/>
      <c r="D102" s="26"/>
      <c r="E102" s="26"/>
      <c r="F102" s="27"/>
      <c r="G102" s="25"/>
      <c r="H102" s="26"/>
      <c r="I102" s="26"/>
      <c r="J102" s="26"/>
      <c r="K102" s="26"/>
      <c r="L102" s="27"/>
      <c r="M102" s="25"/>
      <c r="N102" s="26"/>
      <c r="O102" s="26"/>
      <c r="P102" s="26"/>
      <c r="Q102" s="26"/>
      <c r="R102" s="27"/>
      <c r="S102" s="25"/>
      <c r="T102" s="26"/>
      <c r="U102" s="26"/>
      <c r="V102" s="26"/>
      <c r="W102" s="26"/>
      <c r="X102" s="27"/>
      <c r="Y102" s="25"/>
      <c r="Z102" s="26"/>
      <c r="AA102" s="26"/>
      <c r="AB102" s="26"/>
      <c r="AC102" s="26"/>
      <c r="AD102" s="27"/>
      <c r="AE102" s="25"/>
      <c r="AF102" s="26"/>
      <c r="AG102" s="26"/>
      <c r="AH102" s="26"/>
      <c r="AI102" s="26"/>
      <c r="AJ102" s="27"/>
      <c r="AK102" s="25"/>
      <c r="AL102" s="26"/>
      <c r="AM102" s="26"/>
      <c r="AN102" s="26"/>
      <c r="AO102" s="26"/>
      <c r="AP102" s="27"/>
      <c r="AQ102" s="10"/>
    </row>
    <row r="103" spans="1:43" ht="7.5" customHeight="1" x14ac:dyDescent="0.45">
      <c r="A103" s="12"/>
      <c r="B103" s="13"/>
      <c r="C103" s="13"/>
      <c r="D103" s="13"/>
      <c r="E103" s="13"/>
      <c r="F103" s="14"/>
      <c r="G103" s="12"/>
      <c r="H103" s="13"/>
      <c r="I103" s="13"/>
      <c r="J103" s="13"/>
      <c r="K103" s="13"/>
      <c r="L103" s="14"/>
      <c r="M103" s="12"/>
      <c r="N103" s="13"/>
      <c r="O103" s="13"/>
      <c r="P103" s="13"/>
      <c r="Q103" s="13"/>
      <c r="R103" s="14"/>
      <c r="S103" s="12"/>
      <c r="T103" s="13"/>
      <c r="U103" s="13"/>
      <c r="V103" s="13"/>
      <c r="W103" s="13"/>
      <c r="X103" s="14"/>
      <c r="Y103" s="12"/>
      <c r="Z103" s="13"/>
      <c r="AA103" s="13"/>
      <c r="AB103" s="13"/>
      <c r="AC103" s="13"/>
      <c r="AD103" s="14"/>
      <c r="AE103" s="12"/>
      <c r="AF103" s="13"/>
      <c r="AG103" s="13"/>
      <c r="AH103" s="13"/>
      <c r="AI103" s="13"/>
      <c r="AJ103" s="14"/>
      <c r="AK103" s="12"/>
      <c r="AL103" s="13"/>
      <c r="AM103" s="13"/>
      <c r="AN103" s="13"/>
      <c r="AO103" s="13"/>
      <c r="AP103" s="14"/>
      <c r="AQ103" s="10"/>
    </row>
    <row r="104" spans="1:43" s="18" customFormat="1" ht="33" customHeight="1" x14ac:dyDescent="0.45">
      <c r="A104" s="15"/>
      <c r="B104" s="127"/>
      <c r="C104" s="127"/>
      <c r="D104" s="127"/>
      <c r="E104" s="127"/>
      <c r="F104" s="16"/>
      <c r="G104" s="15"/>
      <c r="H104" s="127"/>
      <c r="I104" s="127"/>
      <c r="J104" s="127"/>
      <c r="K104" s="127"/>
      <c r="L104" s="16"/>
      <c r="M104" s="15"/>
      <c r="N104" s="127"/>
      <c r="O104" s="127"/>
      <c r="P104" s="127"/>
      <c r="Q104" s="127"/>
      <c r="R104" s="16"/>
      <c r="S104" s="15"/>
      <c r="T104" s="127"/>
      <c r="U104" s="127"/>
      <c r="V104" s="127"/>
      <c r="W104" s="127"/>
      <c r="X104" s="16"/>
      <c r="Y104" s="15"/>
      <c r="Z104" s="127"/>
      <c r="AA104" s="127"/>
      <c r="AB104" s="127"/>
      <c r="AC104" s="127"/>
      <c r="AD104" s="16"/>
      <c r="AE104" s="15"/>
      <c r="AF104" s="127"/>
      <c r="AG104" s="127"/>
      <c r="AH104" s="127"/>
      <c r="AI104" s="127"/>
      <c r="AJ104" s="16"/>
      <c r="AK104" s="15"/>
      <c r="AL104" s="127"/>
      <c r="AM104" s="127"/>
      <c r="AN104" s="127"/>
      <c r="AO104" s="127"/>
      <c r="AP104" s="16"/>
      <c r="AQ104" s="17"/>
    </row>
    <row r="105" spans="1:43" s="18" customFormat="1" ht="33" customHeight="1" x14ac:dyDescent="0.45">
      <c r="A105" s="15"/>
      <c r="B105" s="127"/>
      <c r="C105" s="127"/>
      <c r="D105" s="127"/>
      <c r="E105" s="127"/>
      <c r="F105" s="16"/>
      <c r="G105" s="15"/>
      <c r="H105" s="127"/>
      <c r="I105" s="127"/>
      <c r="J105" s="127"/>
      <c r="K105" s="127"/>
      <c r="L105" s="16"/>
      <c r="M105" s="15"/>
      <c r="N105" s="127"/>
      <c r="O105" s="127"/>
      <c r="P105" s="127"/>
      <c r="Q105" s="127"/>
      <c r="R105" s="16"/>
      <c r="S105" s="15"/>
      <c r="T105" s="127"/>
      <c r="U105" s="127"/>
      <c r="V105" s="127"/>
      <c r="W105" s="127"/>
      <c r="X105" s="16"/>
      <c r="Y105" s="15"/>
      <c r="Z105" s="127"/>
      <c r="AA105" s="127"/>
      <c r="AB105" s="127"/>
      <c r="AC105" s="127"/>
      <c r="AD105" s="16"/>
      <c r="AE105" s="15"/>
      <c r="AF105" s="127"/>
      <c r="AG105" s="127"/>
      <c r="AH105" s="127"/>
      <c r="AI105" s="127"/>
      <c r="AJ105" s="16"/>
      <c r="AK105" s="15"/>
      <c r="AL105" s="127"/>
      <c r="AM105" s="127"/>
      <c r="AN105" s="127"/>
      <c r="AO105" s="127"/>
      <c r="AP105" s="16"/>
      <c r="AQ105" s="17"/>
    </row>
    <row r="106" spans="1:43" s="18" customFormat="1" ht="33" customHeight="1" x14ac:dyDescent="0.45">
      <c r="A106" s="15"/>
      <c r="B106" s="127"/>
      <c r="C106" s="127"/>
      <c r="D106" s="127"/>
      <c r="E106" s="127"/>
      <c r="F106" s="16"/>
      <c r="G106" s="15"/>
      <c r="H106" s="127"/>
      <c r="I106" s="127"/>
      <c r="J106" s="127"/>
      <c r="K106" s="127"/>
      <c r="L106" s="16"/>
      <c r="M106" s="15"/>
      <c r="N106" s="127"/>
      <c r="O106" s="127"/>
      <c r="P106" s="127"/>
      <c r="Q106" s="127"/>
      <c r="R106" s="16"/>
      <c r="S106" s="15"/>
      <c r="T106" s="127"/>
      <c r="U106" s="127"/>
      <c r="V106" s="127"/>
      <c r="W106" s="127"/>
      <c r="X106" s="16"/>
      <c r="Y106" s="15"/>
      <c r="Z106" s="127"/>
      <c r="AA106" s="127"/>
      <c r="AB106" s="127"/>
      <c r="AC106" s="127"/>
      <c r="AD106" s="16"/>
      <c r="AE106" s="15"/>
      <c r="AF106" s="127"/>
      <c r="AG106" s="127"/>
      <c r="AH106" s="127"/>
      <c r="AI106" s="127"/>
      <c r="AJ106" s="16"/>
      <c r="AK106" s="15"/>
      <c r="AL106" s="127"/>
      <c r="AM106" s="127"/>
      <c r="AN106" s="127"/>
      <c r="AO106" s="127"/>
      <c r="AP106" s="16"/>
      <c r="AQ106" s="17"/>
    </row>
    <row r="107" spans="1:43" s="18" customFormat="1" ht="33" customHeight="1" x14ac:dyDescent="0.45">
      <c r="A107" s="15"/>
      <c r="B107" s="127"/>
      <c r="C107" s="127"/>
      <c r="D107" s="127"/>
      <c r="E107" s="127"/>
      <c r="F107" s="16"/>
      <c r="G107" s="15"/>
      <c r="H107" s="127"/>
      <c r="I107" s="127"/>
      <c r="J107" s="127"/>
      <c r="K107" s="127"/>
      <c r="L107" s="16"/>
      <c r="M107" s="15"/>
      <c r="N107" s="127"/>
      <c r="O107" s="127"/>
      <c r="P107" s="127"/>
      <c r="Q107" s="127"/>
      <c r="R107" s="16"/>
      <c r="S107" s="15"/>
      <c r="T107" s="127"/>
      <c r="U107" s="127"/>
      <c r="V107" s="127"/>
      <c r="W107" s="127"/>
      <c r="X107" s="16"/>
      <c r="Y107" s="15"/>
      <c r="Z107" s="127"/>
      <c r="AA107" s="127"/>
      <c r="AB107" s="127"/>
      <c r="AC107" s="127"/>
      <c r="AD107" s="16"/>
      <c r="AE107" s="15"/>
      <c r="AF107" s="127"/>
      <c r="AG107" s="127"/>
      <c r="AH107" s="127"/>
      <c r="AI107" s="127"/>
      <c r="AJ107" s="16"/>
      <c r="AK107" s="15"/>
      <c r="AL107" s="127"/>
      <c r="AM107" s="127"/>
      <c r="AN107" s="127"/>
      <c r="AO107" s="127"/>
      <c r="AP107" s="16"/>
      <c r="AQ107" s="17"/>
    </row>
    <row r="108" spans="1:43" s="18" customFormat="1" ht="33" customHeight="1" x14ac:dyDescent="0.45">
      <c r="A108" s="15"/>
      <c r="B108" s="127"/>
      <c r="C108" s="127"/>
      <c r="D108" s="127"/>
      <c r="E108" s="127"/>
      <c r="F108" s="16"/>
      <c r="G108" s="15"/>
      <c r="H108" s="127"/>
      <c r="I108" s="127"/>
      <c r="J108" s="127"/>
      <c r="K108" s="127"/>
      <c r="L108" s="16"/>
      <c r="M108" s="15"/>
      <c r="N108" s="127"/>
      <c r="O108" s="127"/>
      <c r="P108" s="127"/>
      <c r="Q108" s="127"/>
      <c r="R108" s="16"/>
      <c r="S108" s="15"/>
      <c r="T108" s="127"/>
      <c r="U108" s="127"/>
      <c r="V108" s="127"/>
      <c r="W108" s="127"/>
      <c r="X108" s="16"/>
      <c r="Y108" s="15"/>
      <c r="Z108" s="127"/>
      <c r="AA108" s="127"/>
      <c r="AB108" s="127"/>
      <c r="AC108" s="127"/>
      <c r="AD108" s="16"/>
      <c r="AE108" s="15"/>
      <c r="AF108" s="127"/>
      <c r="AG108" s="127"/>
      <c r="AH108" s="127"/>
      <c r="AI108" s="127"/>
      <c r="AJ108" s="16"/>
      <c r="AK108" s="15"/>
      <c r="AL108" s="127"/>
      <c r="AM108" s="127"/>
      <c r="AN108" s="127"/>
      <c r="AO108" s="127"/>
      <c r="AP108" s="16"/>
      <c r="AQ108" s="17"/>
    </row>
    <row r="109" spans="1:43" s="18" customFormat="1" ht="33" customHeight="1" x14ac:dyDescent="0.45">
      <c r="A109" s="15"/>
      <c r="B109" s="127"/>
      <c r="C109" s="127"/>
      <c r="D109" s="127"/>
      <c r="E109" s="127"/>
      <c r="F109" s="16"/>
      <c r="G109" s="15"/>
      <c r="H109" s="127"/>
      <c r="I109" s="127"/>
      <c r="J109" s="127"/>
      <c r="K109" s="127"/>
      <c r="L109" s="16"/>
      <c r="M109" s="15"/>
      <c r="N109" s="127"/>
      <c r="O109" s="127"/>
      <c r="P109" s="127"/>
      <c r="Q109" s="127"/>
      <c r="R109" s="16"/>
      <c r="S109" s="15"/>
      <c r="T109" s="127"/>
      <c r="U109" s="127"/>
      <c r="V109" s="127"/>
      <c r="W109" s="127"/>
      <c r="X109" s="16"/>
      <c r="Y109" s="15"/>
      <c r="Z109" s="127"/>
      <c r="AA109" s="127"/>
      <c r="AB109" s="127"/>
      <c r="AC109" s="127"/>
      <c r="AD109" s="16"/>
      <c r="AE109" s="15"/>
      <c r="AF109" s="127"/>
      <c r="AG109" s="127"/>
      <c r="AH109" s="127"/>
      <c r="AI109" s="127"/>
      <c r="AJ109" s="16"/>
      <c r="AK109" s="15"/>
      <c r="AL109" s="127"/>
      <c r="AM109" s="127"/>
      <c r="AN109" s="127"/>
      <c r="AO109" s="127"/>
      <c r="AP109" s="16"/>
      <c r="AQ109" s="17"/>
    </row>
    <row r="110" spans="1:43" ht="36.75" customHeight="1" x14ac:dyDescent="0.45">
      <c r="A110" s="12"/>
      <c r="B110" s="128"/>
      <c r="C110" s="128"/>
      <c r="D110" s="129"/>
      <c r="E110" s="129"/>
      <c r="F110" s="14"/>
      <c r="G110" s="12"/>
      <c r="H110" s="128"/>
      <c r="I110" s="128"/>
      <c r="J110" s="129"/>
      <c r="K110" s="129"/>
      <c r="L110" s="14"/>
      <c r="M110" s="12"/>
      <c r="N110" s="128"/>
      <c r="O110" s="128"/>
      <c r="P110" s="129"/>
      <c r="Q110" s="129"/>
      <c r="R110" s="14"/>
      <c r="S110" s="12"/>
      <c r="T110" s="128"/>
      <c r="U110" s="128"/>
      <c r="V110" s="129"/>
      <c r="W110" s="129"/>
      <c r="X110" s="14"/>
      <c r="Y110" s="12"/>
      <c r="Z110" s="128"/>
      <c r="AA110" s="128"/>
      <c r="AB110" s="129"/>
      <c r="AC110" s="129"/>
      <c r="AD110" s="14"/>
      <c r="AE110" s="12"/>
      <c r="AF110" s="128"/>
      <c r="AG110" s="128"/>
      <c r="AH110" s="129"/>
      <c r="AI110" s="129"/>
      <c r="AJ110" s="14"/>
      <c r="AK110" s="12"/>
      <c r="AL110" s="128"/>
      <c r="AM110" s="128"/>
      <c r="AN110" s="129"/>
      <c r="AO110" s="129"/>
      <c r="AP110" s="14"/>
      <c r="AQ110" s="19"/>
    </row>
    <row r="111" spans="1:43" ht="15" customHeight="1" x14ac:dyDescent="0.45">
      <c r="A111" s="12"/>
      <c r="B111" s="20"/>
      <c r="C111" s="20"/>
      <c r="D111" s="20"/>
      <c r="E111" s="20"/>
      <c r="F111" s="14"/>
      <c r="G111" s="12"/>
      <c r="H111" s="20"/>
      <c r="I111" s="20"/>
      <c r="J111" s="20"/>
      <c r="K111" s="20"/>
      <c r="L111" s="14"/>
      <c r="M111" s="12"/>
      <c r="N111" s="20"/>
      <c r="O111" s="20"/>
      <c r="P111" s="20"/>
      <c r="Q111" s="20"/>
      <c r="R111" s="14"/>
      <c r="S111" s="12"/>
      <c r="T111" s="20"/>
      <c r="U111" s="20"/>
      <c r="V111" s="20"/>
      <c r="W111" s="20"/>
      <c r="X111" s="14"/>
      <c r="Y111" s="12"/>
      <c r="Z111" s="20"/>
      <c r="AA111" s="20"/>
      <c r="AB111" s="20"/>
      <c r="AC111" s="20"/>
      <c r="AD111" s="14"/>
      <c r="AE111" s="12"/>
      <c r="AF111" s="20"/>
      <c r="AG111" s="20"/>
      <c r="AH111" s="20"/>
      <c r="AI111" s="20"/>
      <c r="AJ111" s="14"/>
      <c r="AK111" s="12"/>
      <c r="AL111" s="20"/>
      <c r="AM111" s="20"/>
      <c r="AN111" s="20"/>
      <c r="AO111" s="20"/>
      <c r="AP111" s="14"/>
      <c r="AQ111" s="21"/>
    </row>
    <row r="112" spans="1:43" ht="24" customHeight="1" x14ac:dyDescent="0.5">
      <c r="A112" s="12"/>
      <c r="B112" s="22"/>
      <c r="C112" s="23"/>
      <c r="D112" s="23"/>
      <c r="E112" s="23"/>
      <c r="F112" s="14"/>
      <c r="G112" s="12"/>
      <c r="H112" s="22"/>
      <c r="I112" s="23"/>
      <c r="J112" s="23"/>
      <c r="K112" s="23"/>
      <c r="L112" s="14"/>
      <c r="M112" s="12"/>
      <c r="N112" s="22"/>
      <c r="O112" s="23"/>
      <c r="P112" s="23"/>
      <c r="Q112" s="23"/>
      <c r="R112" s="14"/>
      <c r="S112" s="12"/>
      <c r="T112" s="22"/>
      <c r="U112" s="23"/>
      <c r="V112" s="23"/>
      <c r="W112" s="23"/>
      <c r="X112" s="14"/>
      <c r="Y112" s="12"/>
      <c r="Z112" s="22"/>
      <c r="AA112" s="23"/>
      <c r="AB112" s="23"/>
      <c r="AC112" s="23"/>
      <c r="AD112" s="14"/>
      <c r="AE112" s="12"/>
      <c r="AF112" s="22"/>
      <c r="AG112" s="23"/>
      <c r="AH112" s="23"/>
      <c r="AI112" s="23"/>
      <c r="AJ112" s="14"/>
      <c r="AK112" s="12"/>
      <c r="AL112" s="22"/>
      <c r="AM112" s="23"/>
      <c r="AN112" s="23"/>
      <c r="AO112" s="23"/>
      <c r="AP112" s="14"/>
      <c r="AQ112" s="24"/>
    </row>
    <row r="113" spans="1:43" ht="7.5" customHeight="1" x14ac:dyDescent="0.45">
      <c r="A113" s="25"/>
      <c r="B113" s="26"/>
      <c r="C113" s="26"/>
      <c r="D113" s="26"/>
      <c r="E113" s="26"/>
      <c r="F113" s="27"/>
      <c r="G113" s="25"/>
      <c r="H113" s="26"/>
      <c r="I113" s="26"/>
      <c r="J113" s="26"/>
      <c r="K113" s="26"/>
      <c r="L113" s="27"/>
      <c r="M113" s="25"/>
      <c r="N113" s="26"/>
      <c r="O113" s="26"/>
      <c r="P113" s="26"/>
      <c r="Q113" s="26"/>
      <c r="R113" s="27"/>
      <c r="S113" s="25"/>
      <c r="T113" s="26"/>
      <c r="U113" s="26"/>
      <c r="V113" s="26"/>
      <c r="W113" s="26"/>
      <c r="X113" s="27"/>
      <c r="Y113" s="25"/>
      <c r="Z113" s="26"/>
      <c r="AA113" s="26"/>
      <c r="AB113" s="26"/>
      <c r="AC113" s="26"/>
      <c r="AD113" s="27"/>
      <c r="AE113" s="25"/>
      <c r="AF113" s="26"/>
      <c r="AG113" s="26"/>
      <c r="AH113" s="26"/>
      <c r="AI113" s="26"/>
      <c r="AJ113" s="27"/>
      <c r="AK113" s="25"/>
      <c r="AL113" s="26"/>
      <c r="AM113" s="26"/>
      <c r="AN113" s="26"/>
      <c r="AO113" s="26"/>
      <c r="AP113" s="27"/>
      <c r="AQ113" s="10"/>
    </row>
    <row r="114" spans="1:43" ht="7.5" customHeight="1" x14ac:dyDescent="0.45">
      <c r="A114" s="7"/>
      <c r="B114" s="8"/>
      <c r="C114" s="8"/>
      <c r="D114" s="8"/>
      <c r="E114" s="8"/>
      <c r="F114" s="9"/>
      <c r="G114" s="7"/>
      <c r="H114" s="8"/>
      <c r="I114" s="8"/>
      <c r="J114" s="8"/>
      <c r="K114" s="8"/>
      <c r="L114" s="9"/>
      <c r="M114" s="7"/>
      <c r="N114" s="8"/>
      <c r="O114" s="8"/>
      <c r="P114" s="8"/>
      <c r="Q114" s="8"/>
      <c r="R114" s="9"/>
      <c r="S114" s="7"/>
      <c r="T114" s="8"/>
      <c r="U114" s="8"/>
      <c r="V114" s="8"/>
      <c r="W114" s="8"/>
      <c r="X114" s="9"/>
      <c r="Y114" s="7"/>
      <c r="Z114" s="8"/>
      <c r="AA114" s="8"/>
      <c r="AB114" s="8"/>
      <c r="AC114" s="8"/>
      <c r="AD114" s="9"/>
      <c r="AE114" s="7"/>
      <c r="AF114" s="8"/>
      <c r="AG114" s="8"/>
      <c r="AH114" s="8"/>
      <c r="AI114" s="8"/>
      <c r="AJ114" s="9"/>
      <c r="AK114" s="7"/>
      <c r="AL114" s="8"/>
      <c r="AM114" s="8"/>
      <c r="AN114" s="8"/>
      <c r="AO114" s="8"/>
      <c r="AP114" s="9"/>
      <c r="AQ114" s="10"/>
    </row>
    <row r="115" spans="1:43" s="18" customFormat="1" ht="33" customHeight="1" x14ac:dyDescent="0.45">
      <c r="A115" s="15"/>
      <c r="B115" s="127"/>
      <c r="C115" s="127"/>
      <c r="D115" s="127"/>
      <c r="E115" s="127"/>
      <c r="F115" s="16"/>
      <c r="G115" s="15"/>
      <c r="H115" s="127"/>
      <c r="I115" s="127"/>
      <c r="J115" s="127"/>
      <c r="K115" s="127"/>
      <c r="L115" s="16"/>
      <c r="M115" s="15"/>
      <c r="N115" s="127"/>
      <c r="O115" s="127"/>
      <c r="P115" s="127"/>
      <c r="Q115" s="127"/>
      <c r="R115" s="16"/>
      <c r="S115" s="15"/>
      <c r="T115" s="127"/>
      <c r="U115" s="127"/>
      <c r="V115" s="127"/>
      <c r="W115" s="127"/>
      <c r="X115" s="16"/>
      <c r="Y115" s="15"/>
      <c r="Z115" s="127"/>
      <c r="AA115" s="127"/>
      <c r="AB115" s="127"/>
      <c r="AC115" s="127"/>
      <c r="AD115" s="16"/>
      <c r="AE115" s="15"/>
      <c r="AF115" s="127"/>
      <c r="AG115" s="127"/>
      <c r="AH115" s="127"/>
      <c r="AI115" s="127"/>
      <c r="AJ115" s="16"/>
      <c r="AK115" s="15"/>
      <c r="AL115" s="127"/>
      <c r="AM115" s="127"/>
      <c r="AN115" s="127"/>
      <c r="AO115" s="127"/>
      <c r="AP115" s="16"/>
      <c r="AQ115" s="17"/>
    </row>
    <row r="116" spans="1:43" s="18" customFormat="1" ht="33" customHeight="1" x14ac:dyDescent="0.45">
      <c r="A116" s="15"/>
      <c r="B116" s="127"/>
      <c r="C116" s="127"/>
      <c r="D116" s="127"/>
      <c r="E116" s="127"/>
      <c r="F116" s="16"/>
      <c r="G116" s="15"/>
      <c r="H116" s="127"/>
      <c r="I116" s="127"/>
      <c r="J116" s="127"/>
      <c r="K116" s="127"/>
      <c r="L116" s="16"/>
      <c r="M116" s="15"/>
      <c r="N116" s="127"/>
      <c r="O116" s="127"/>
      <c r="P116" s="127"/>
      <c r="Q116" s="127"/>
      <c r="R116" s="16"/>
      <c r="S116" s="15"/>
      <c r="T116" s="127"/>
      <c r="U116" s="127"/>
      <c r="V116" s="127"/>
      <c r="W116" s="127"/>
      <c r="X116" s="16"/>
      <c r="Y116" s="15"/>
      <c r="Z116" s="127"/>
      <c r="AA116" s="127"/>
      <c r="AB116" s="127"/>
      <c r="AC116" s="127"/>
      <c r="AD116" s="16"/>
      <c r="AE116" s="15"/>
      <c r="AF116" s="127"/>
      <c r="AG116" s="127"/>
      <c r="AH116" s="127"/>
      <c r="AI116" s="127"/>
      <c r="AJ116" s="16"/>
      <c r="AK116" s="15"/>
      <c r="AL116" s="127"/>
      <c r="AM116" s="127"/>
      <c r="AN116" s="127"/>
      <c r="AO116" s="127"/>
      <c r="AP116" s="16"/>
      <c r="AQ116" s="17"/>
    </row>
    <row r="117" spans="1:43" s="18" customFormat="1" ht="33" customHeight="1" x14ac:dyDescent="0.45">
      <c r="A117" s="15"/>
      <c r="B117" s="127"/>
      <c r="C117" s="127"/>
      <c r="D117" s="127"/>
      <c r="E117" s="127"/>
      <c r="F117" s="16"/>
      <c r="G117" s="15"/>
      <c r="H117" s="127"/>
      <c r="I117" s="127"/>
      <c r="J117" s="127"/>
      <c r="K117" s="127"/>
      <c r="L117" s="16"/>
      <c r="M117" s="15"/>
      <c r="N117" s="127"/>
      <c r="O117" s="127"/>
      <c r="P117" s="127"/>
      <c r="Q117" s="127"/>
      <c r="R117" s="16"/>
      <c r="S117" s="15"/>
      <c r="T117" s="127"/>
      <c r="U117" s="127"/>
      <c r="V117" s="127"/>
      <c r="W117" s="127"/>
      <c r="X117" s="16"/>
      <c r="Y117" s="15"/>
      <c r="Z117" s="127"/>
      <c r="AA117" s="127"/>
      <c r="AB117" s="127"/>
      <c r="AC117" s="127"/>
      <c r="AD117" s="16"/>
      <c r="AE117" s="15"/>
      <c r="AF117" s="127"/>
      <c r="AG117" s="127"/>
      <c r="AH117" s="127"/>
      <c r="AI117" s="127"/>
      <c r="AJ117" s="16"/>
      <c r="AK117" s="15"/>
      <c r="AL117" s="127"/>
      <c r="AM117" s="127"/>
      <c r="AN117" s="127"/>
      <c r="AO117" s="127"/>
      <c r="AP117" s="16"/>
      <c r="AQ117" s="17"/>
    </row>
    <row r="118" spans="1:43" s="18" customFormat="1" ht="33" customHeight="1" x14ac:dyDescent="0.45">
      <c r="A118" s="15"/>
      <c r="B118" s="127"/>
      <c r="C118" s="127"/>
      <c r="D118" s="127"/>
      <c r="E118" s="127"/>
      <c r="F118" s="16"/>
      <c r="G118" s="15"/>
      <c r="H118" s="127"/>
      <c r="I118" s="127"/>
      <c r="J118" s="127"/>
      <c r="K118" s="127"/>
      <c r="L118" s="16"/>
      <c r="M118" s="15"/>
      <c r="N118" s="127"/>
      <c r="O118" s="127"/>
      <c r="P118" s="127"/>
      <c r="Q118" s="127"/>
      <c r="R118" s="16"/>
      <c r="S118" s="15"/>
      <c r="T118" s="127"/>
      <c r="U118" s="127"/>
      <c r="V118" s="127"/>
      <c r="W118" s="127"/>
      <c r="X118" s="16"/>
      <c r="Y118" s="15"/>
      <c r="Z118" s="127"/>
      <c r="AA118" s="127"/>
      <c r="AB118" s="127"/>
      <c r="AC118" s="127"/>
      <c r="AD118" s="16"/>
      <c r="AE118" s="15"/>
      <c r="AF118" s="127"/>
      <c r="AG118" s="127"/>
      <c r="AH118" s="127"/>
      <c r="AI118" s="127"/>
      <c r="AJ118" s="16"/>
      <c r="AK118" s="15"/>
      <c r="AL118" s="127"/>
      <c r="AM118" s="127"/>
      <c r="AN118" s="127"/>
      <c r="AO118" s="127"/>
      <c r="AP118" s="16"/>
      <c r="AQ118" s="17"/>
    </row>
    <row r="119" spans="1:43" s="18" customFormat="1" ht="33" customHeight="1" x14ac:dyDescent="0.45">
      <c r="A119" s="15"/>
      <c r="B119" s="127"/>
      <c r="C119" s="127"/>
      <c r="D119" s="127"/>
      <c r="E119" s="127"/>
      <c r="F119" s="16"/>
      <c r="G119" s="15"/>
      <c r="H119" s="127"/>
      <c r="I119" s="127"/>
      <c r="J119" s="127"/>
      <c r="K119" s="127"/>
      <c r="L119" s="16"/>
      <c r="M119" s="15"/>
      <c r="N119" s="127"/>
      <c r="O119" s="127"/>
      <c r="P119" s="127"/>
      <c r="Q119" s="127"/>
      <c r="R119" s="16"/>
      <c r="S119" s="15"/>
      <c r="T119" s="127"/>
      <c r="U119" s="127"/>
      <c r="V119" s="127"/>
      <c r="W119" s="127"/>
      <c r="X119" s="16"/>
      <c r="Y119" s="15"/>
      <c r="Z119" s="127"/>
      <c r="AA119" s="127"/>
      <c r="AB119" s="127"/>
      <c r="AC119" s="127"/>
      <c r="AD119" s="16"/>
      <c r="AE119" s="15"/>
      <c r="AF119" s="127"/>
      <c r="AG119" s="127"/>
      <c r="AH119" s="127"/>
      <c r="AI119" s="127"/>
      <c r="AJ119" s="16"/>
      <c r="AK119" s="15"/>
      <c r="AL119" s="127"/>
      <c r="AM119" s="127"/>
      <c r="AN119" s="127"/>
      <c r="AO119" s="127"/>
      <c r="AP119" s="16"/>
      <c r="AQ119" s="17"/>
    </row>
    <row r="120" spans="1:43" s="18" customFormat="1" ht="33" customHeight="1" x14ac:dyDescent="0.45">
      <c r="A120" s="15"/>
      <c r="B120" s="127"/>
      <c r="C120" s="127"/>
      <c r="D120" s="127"/>
      <c r="E120" s="127"/>
      <c r="F120" s="16"/>
      <c r="G120" s="15"/>
      <c r="H120" s="127"/>
      <c r="I120" s="127"/>
      <c r="J120" s="127"/>
      <c r="K120" s="127"/>
      <c r="L120" s="16"/>
      <c r="M120" s="15"/>
      <c r="N120" s="127"/>
      <c r="O120" s="127"/>
      <c r="P120" s="127"/>
      <c r="Q120" s="127"/>
      <c r="R120" s="16"/>
      <c r="S120" s="15"/>
      <c r="T120" s="127"/>
      <c r="U120" s="127"/>
      <c r="V120" s="127"/>
      <c r="W120" s="127"/>
      <c r="X120" s="16"/>
      <c r="Y120" s="15"/>
      <c r="Z120" s="127"/>
      <c r="AA120" s="127"/>
      <c r="AB120" s="127"/>
      <c r="AC120" s="127"/>
      <c r="AD120" s="16"/>
      <c r="AE120" s="15"/>
      <c r="AF120" s="127"/>
      <c r="AG120" s="127"/>
      <c r="AH120" s="127"/>
      <c r="AI120" s="127"/>
      <c r="AJ120" s="16"/>
      <c r="AK120" s="15"/>
      <c r="AL120" s="127"/>
      <c r="AM120" s="127"/>
      <c r="AN120" s="127"/>
      <c r="AO120" s="127"/>
      <c r="AP120" s="16"/>
      <c r="AQ120" s="17"/>
    </row>
    <row r="121" spans="1:43" ht="36.75" customHeight="1" x14ac:dyDescent="0.45">
      <c r="A121" s="12"/>
      <c r="B121" s="128"/>
      <c r="C121" s="128"/>
      <c r="D121" s="129"/>
      <c r="E121" s="129"/>
      <c r="F121" s="14"/>
      <c r="G121" s="12"/>
      <c r="H121" s="128"/>
      <c r="I121" s="128"/>
      <c r="J121" s="129"/>
      <c r="K121" s="129"/>
      <c r="L121" s="14"/>
      <c r="M121" s="12"/>
      <c r="N121" s="128"/>
      <c r="O121" s="128"/>
      <c r="P121" s="129"/>
      <c r="Q121" s="129"/>
      <c r="R121" s="14"/>
      <c r="S121" s="12"/>
      <c r="T121" s="128"/>
      <c r="U121" s="128"/>
      <c r="V121" s="129"/>
      <c r="W121" s="129"/>
      <c r="X121" s="14"/>
      <c r="Y121" s="12"/>
      <c r="Z121" s="128"/>
      <c r="AA121" s="128"/>
      <c r="AB121" s="129"/>
      <c r="AC121" s="129"/>
      <c r="AD121" s="14"/>
      <c r="AE121" s="12"/>
      <c r="AF121" s="128"/>
      <c r="AG121" s="128"/>
      <c r="AH121" s="129"/>
      <c r="AI121" s="129"/>
      <c r="AJ121" s="14"/>
      <c r="AK121" s="12"/>
      <c r="AL121" s="128"/>
      <c r="AM121" s="128"/>
      <c r="AN121" s="129"/>
      <c r="AO121" s="129"/>
      <c r="AP121" s="14"/>
      <c r="AQ121" s="19"/>
    </row>
    <row r="122" spans="1:43" ht="15" customHeight="1" x14ac:dyDescent="0.45">
      <c r="A122" s="12"/>
      <c r="B122" s="20"/>
      <c r="C122" s="20"/>
      <c r="D122" s="20"/>
      <c r="E122" s="20"/>
      <c r="F122" s="14"/>
      <c r="G122" s="12"/>
      <c r="H122" s="20"/>
      <c r="I122" s="20"/>
      <c r="J122" s="20"/>
      <c r="K122" s="20"/>
      <c r="L122" s="14"/>
      <c r="M122" s="12"/>
      <c r="N122" s="20"/>
      <c r="O122" s="20"/>
      <c r="P122" s="20"/>
      <c r="Q122" s="20"/>
      <c r="R122" s="14"/>
      <c r="S122" s="12"/>
      <c r="T122" s="20"/>
      <c r="U122" s="20"/>
      <c r="V122" s="20"/>
      <c r="W122" s="20"/>
      <c r="X122" s="14"/>
      <c r="Y122" s="12"/>
      <c r="Z122" s="20"/>
      <c r="AA122" s="20"/>
      <c r="AB122" s="20"/>
      <c r="AC122" s="20"/>
      <c r="AD122" s="14"/>
      <c r="AE122" s="12"/>
      <c r="AF122" s="20"/>
      <c r="AG122" s="20"/>
      <c r="AH122" s="20"/>
      <c r="AI122" s="20"/>
      <c r="AJ122" s="14"/>
      <c r="AK122" s="12"/>
      <c r="AL122" s="20"/>
      <c r="AM122" s="20"/>
      <c r="AN122" s="20"/>
      <c r="AO122" s="20"/>
      <c r="AP122" s="14"/>
      <c r="AQ122" s="21"/>
    </row>
    <row r="123" spans="1:43" ht="24" customHeight="1" x14ac:dyDescent="0.5">
      <c r="A123" s="12"/>
      <c r="B123" s="22"/>
      <c r="C123" s="23"/>
      <c r="D123" s="23"/>
      <c r="E123" s="23"/>
      <c r="F123" s="14"/>
      <c r="G123" s="12"/>
      <c r="H123" s="22"/>
      <c r="I123" s="23"/>
      <c r="J123" s="23"/>
      <c r="K123" s="23"/>
      <c r="L123" s="14"/>
      <c r="M123" s="12"/>
      <c r="N123" s="22"/>
      <c r="O123" s="23"/>
      <c r="P123" s="23"/>
      <c r="Q123" s="23"/>
      <c r="R123" s="14"/>
      <c r="S123" s="12"/>
      <c r="T123" s="22"/>
      <c r="U123" s="23"/>
      <c r="V123" s="23"/>
      <c r="W123" s="23"/>
      <c r="X123" s="14"/>
      <c r="Y123" s="12"/>
      <c r="Z123" s="22"/>
      <c r="AA123" s="23"/>
      <c r="AB123" s="23"/>
      <c r="AC123" s="23"/>
      <c r="AD123" s="14"/>
      <c r="AE123" s="12"/>
      <c r="AF123" s="22"/>
      <c r="AG123" s="23"/>
      <c r="AH123" s="23"/>
      <c r="AI123" s="23"/>
      <c r="AJ123" s="14"/>
      <c r="AK123" s="12"/>
      <c r="AL123" s="22"/>
      <c r="AM123" s="23"/>
      <c r="AN123" s="23"/>
      <c r="AO123" s="23"/>
      <c r="AP123" s="14"/>
      <c r="AQ123" s="24"/>
    </row>
    <row r="124" spans="1:43" ht="7.5" customHeight="1" x14ac:dyDescent="0.45">
      <c r="A124" s="25"/>
      <c r="B124" s="26"/>
      <c r="C124" s="26"/>
      <c r="D124" s="26"/>
      <c r="E124" s="26"/>
      <c r="F124" s="27"/>
      <c r="G124" s="25"/>
      <c r="H124" s="26"/>
      <c r="I124" s="26"/>
      <c r="J124" s="26"/>
      <c r="K124" s="26"/>
      <c r="L124" s="27"/>
      <c r="M124" s="25"/>
      <c r="N124" s="26"/>
      <c r="O124" s="26"/>
      <c r="P124" s="26"/>
      <c r="Q124" s="26"/>
      <c r="R124" s="27"/>
      <c r="S124" s="25"/>
      <c r="T124" s="26"/>
      <c r="U124" s="26"/>
      <c r="V124" s="26"/>
      <c r="W124" s="26"/>
      <c r="X124" s="27"/>
      <c r="Y124" s="25"/>
      <c r="Z124" s="26"/>
      <c r="AA124" s="26"/>
      <c r="AB124" s="26"/>
      <c r="AC124" s="26"/>
      <c r="AD124" s="27"/>
      <c r="AE124" s="25"/>
      <c r="AF124" s="26"/>
      <c r="AG124" s="26"/>
      <c r="AH124" s="26"/>
      <c r="AI124" s="26"/>
      <c r="AJ124" s="27"/>
      <c r="AK124" s="25"/>
      <c r="AL124" s="26"/>
      <c r="AM124" s="26"/>
      <c r="AN124" s="26"/>
      <c r="AO124" s="26"/>
      <c r="AP124" s="27"/>
      <c r="AQ124" s="10"/>
    </row>
    <row r="125" spans="1:43" ht="7.5" customHeight="1" x14ac:dyDescent="0.45">
      <c r="A125" s="12"/>
      <c r="B125" s="13"/>
      <c r="C125" s="13"/>
      <c r="D125" s="13"/>
      <c r="E125" s="13"/>
      <c r="F125" s="14"/>
      <c r="G125" s="12"/>
      <c r="H125" s="13"/>
      <c r="I125" s="13"/>
      <c r="J125" s="13"/>
      <c r="K125" s="13"/>
      <c r="L125" s="14"/>
      <c r="M125" s="12"/>
      <c r="N125" s="13"/>
      <c r="O125" s="13"/>
      <c r="P125" s="13"/>
      <c r="Q125" s="13"/>
      <c r="R125" s="14"/>
      <c r="S125" s="12"/>
      <c r="T125" s="13"/>
      <c r="U125" s="13"/>
      <c r="V125" s="13"/>
      <c r="W125" s="13"/>
      <c r="X125" s="14"/>
      <c r="Y125" s="12"/>
      <c r="Z125" s="13"/>
      <c r="AA125" s="13"/>
      <c r="AB125" s="13"/>
      <c r="AC125" s="13"/>
      <c r="AD125" s="14"/>
      <c r="AE125" s="12"/>
      <c r="AF125" s="13"/>
      <c r="AG125" s="13"/>
      <c r="AH125" s="13"/>
      <c r="AI125" s="13"/>
      <c r="AJ125" s="14"/>
      <c r="AK125" s="12"/>
      <c r="AL125" s="13"/>
      <c r="AM125" s="13"/>
      <c r="AN125" s="13"/>
      <c r="AO125" s="13"/>
      <c r="AP125" s="14"/>
      <c r="AQ125" s="10"/>
    </row>
    <row r="126" spans="1:43" s="18" customFormat="1" ht="33" customHeight="1" x14ac:dyDescent="0.45">
      <c r="A126" s="15"/>
      <c r="B126" s="127"/>
      <c r="C126" s="127"/>
      <c r="D126" s="127"/>
      <c r="E126" s="127"/>
      <c r="F126" s="16"/>
      <c r="G126" s="15"/>
      <c r="H126" s="127"/>
      <c r="I126" s="127"/>
      <c r="J126" s="127"/>
      <c r="K126" s="127"/>
      <c r="L126" s="16"/>
      <c r="M126" s="15"/>
      <c r="N126" s="127"/>
      <c r="O126" s="127"/>
      <c r="P126" s="127"/>
      <c r="Q126" s="127"/>
      <c r="R126" s="16"/>
      <c r="S126" s="15"/>
      <c r="T126" s="127"/>
      <c r="U126" s="127"/>
      <c r="V126" s="127"/>
      <c r="W126" s="127"/>
      <c r="X126" s="16"/>
      <c r="Y126" s="15"/>
      <c r="Z126" s="127"/>
      <c r="AA126" s="127"/>
      <c r="AB126" s="127"/>
      <c r="AC126" s="127"/>
      <c r="AD126" s="16"/>
      <c r="AE126" s="15"/>
      <c r="AF126" s="127"/>
      <c r="AG126" s="127"/>
      <c r="AH126" s="127"/>
      <c r="AI126" s="127"/>
      <c r="AJ126" s="16"/>
      <c r="AK126" s="15"/>
      <c r="AL126" s="127"/>
      <c r="AM126" s="127"/>
      <c r="AN126" s="127"/>
      <c r="AO126" s="127"/>
      <c r="AP126" s="16"/>
      <c r="AQ126" s="17"/>
    </row>
    <row r="127" spans="1:43" s="18" customFormat="1" ht="33" customHeight="1" x14ac:dyDescent="0.45">
      <c r="A127" s="15"/>
      <c r="B127" s="127"/>
      <c r="C127" s="127"/>
      <c r="D127" s="127"/>
      <c r="E127" s="127"/>
      <c r="F127" s="16"/>
      <c r="G127" s="15"/>
      <c r="H127" s="127"/>
      <c r="I127" s="127"/>
      <c r="J127" s="127"/>
      <c r="K127" s="127"/>
      <c r="L127" s="16"/>
      <c r="M127" s="15"/>
      <c r="N127" s="127"/>
      <c r="O127" s="127"/>
      <c r="P127" s="127"/>
      <c r="Q127" s="127"/>
      <c r="R127" s="16"/>
      <c r="S127" s="15"/>
      <c r="T127" s="127"/>
      <c r="U127" s="127"/>
      <c r="V127" s="127"/>
      <c r="W127" s="127"/>
      <c r="X127" s="16"/>
      <c r="Y127" s="15"/>
      <c r="Z127" s="127"/>
      <c r="AA127" s="127"/>
      <c r="AB127" s="127"/>
      <c r="AC127" s="127"/>
      <c r="AD127" s="16"/>
      <c r="AE127" s="15"/>
      <c r="AF127" s="127"/>
      <c r="AG127" s="127"/>
      <c r="AH127" s="127"/>
      <c r="AI127" s="127"/>
      <c r="AJ127" s="16"/>
      <c r="AK127" s="15"/>
      <c r="AL127" s="127"/>
      <c r="AM127" s="127"/>
      <c r="AN127" s="127"/>
      <c r="AO127" s="127"/>
      <c r="AP127" s="16"/>
      <c r="AQ127" s="17"/>
    </row>
    <row r="128" spans="1:43" s="18" customFormat="1" ht="33" customHeight="1" x14ac:dyDescent="0.45">
      <c r="A128" s="15"/>
      <c r="B128" s="127"/>
      <c r="C128" s="127"/>
      <c r="D128" s="127"/>
      <c r="E128" s="127"/>
      <c r="F128" s="16"/>
      <c r="G128" s="15"/>
      <c r="H128" s="127"/>
      <c r="I128" s="127"/>
      <c r="J128" s="127"/>
      <c r="K128" s="127"/>
      <c r="L128" s="16"/>
      <c r="M128" s="15"/>
      <c r="N128" s="127"/>
      <c r="O128" s="127"/>
      <c r="P128" s="127"/>
      <c r="Q128" s="127"/>
      <c r="R128" s="16"/>
      <c r="S128" s="15"/>
      <c r="T128" s="127"/>
      <c r="U128" s="127"/>
      <c r="V128" s="127"/>
      <c r="W128" s="127"/>
      <c r="X128" s="16"/>
      <c r="Y128" s="15"/>
      <c r="Z128" s="127"/>
      <c r="AA128" s="127"/>
      <c r="AB128" s="127"/>
      <c r="AC128" s="127"/>
      <c r="AD128" s="16"/>
      <c r="AE128" s="15"/>
      <c r="AF128" s="127"/>
      <c r="AG128" s="127"/>
      <c r="AH128" s="127"/>
      <c r="AI128" s="127"/>
      <c r="AJ128" s="16"/>
      <c r="AK128" s="15"/>
      <c r="AL128" s="127"/>
      <c r="AM128" s="127"/>
      <c r="AN128" s="127"/>
      <c r="AO128" s="127"/>
      <c r="AP128" s="16"/>
      <c r="AQ128" s="17"/>
    </row>
    <row r="129" spans="1:43" s="18" customFormat="1" ht="33" customHeight="1" x14ac:dyDescent="0.45">
      <c r="A129" s="15"/>
      <c r="B129" s="127"/>
      <c r="C129" s="127"/>
      <c r="D129" s="127"/>
      <c r="E129" s="127"/>
      <c r="F129" s="16"/>
      <c r="G129" s="15"/>
      <c r="H129" s="127"/>
      <c r="I129" s="127"/>
      <c r="J129" s="127"/>
      <c r="K129" s="127"/>
      <c r="L129" s="16"/>
      <c r="M129" s="15"/>
      <c r="N129" s="127"/>
      <c r="O129" s="127"/>
      <c r="P129" s="127"/>
      <c r="Q129" s="127"/>
      <c r="R129" s="16"/>
      <c r="S129" s="15"/>
      <c r="T129" s="127"/>
      <c r="U129" s="127"/>
      <c r="V129" s="127"/>
      <c r="W129" s="127"/>
      <c r="X129" s="16"/>
      <c r="Y129" s="15"/>
      <c r="Z129" s="127"/>
      <c r="AA129" s="127"/>
      <c r="AB129" s="127"/>
      <c r="AC129" s="127"/>
      <c r="AD129" s="16"/>
      <c r="AE129" s="15"/>
      <c r="AF129" s="127"/>
      <c r="AG129" s="127"/>
      <c r="AH129" s="127"/>
      <c r="AI129" s="127"/>
      <c r="AJ129" s="16"/>
      <c r="AK129" s="15"/>
      <c r="AL129" s="127"/>
      <c r="AM129" s="127"/>
      <c r="AN129" s="127"/>
      <c r="AO129" s="127"/>
      <c r="AP129" s="16"/>
      <c r="AQ129" s="17"/>
    </row>
    <row r="130" spans="1:43" s="18" customFormat="1" ht="33" customHeight="1" x14ac:dyDescent="0.45">
      <c r="A130" s="15"/>
      <c r="B130" s="127"/>
      <c r="C130" s="127"/>
      <c r="D130" s="127"/>
      <c r="E130" s="127"/>
      <c r="F130" s="16"/>
      <c r="G130" s="15"/>
      <c r="H130" s="127"/>
      <c r="I130" s="127"/>
      <c r="J130" s="127"/>
      <c r="K130" s="127"/>
      <c r="L130" s="16"/>
      <c r="M130" s="15"/>
      <c r="N130" s="127"/>
      <c r="O130" s="127"/>
      <c r="P130" s="127"/>
      <c r="Q130" s="127"/>
      <c r="R130" s="16"/>
      <c r="S130" s="15"/>
      <c r="T130" s="127"/>
      <c r="U130" s="127"/>
      <c r="V130" s="127"/>
      <c r="W130" s="127"/>
      <c r="X130" s="16"/>
      <c r="Y130" s="15"/>
      <c r="Z130" s="127"/>
      <c r="AA130" s="127"/>
      <c r="AB130" s="127"/>
      <c r="AC130" s="127"/>
      <c r="AD130" s="16"/>
      <c r="AE130" s="15"/>
      <c r="AF130" s="127"/>
      <c r="AG130" s="127"/>
      <c r="AH130" s="127"/>
      <c r="AI130" s="127"/>
      <c r="AJ130" s="16"/>
      <c r="AK130" s="15"/>
      <c r="AL130" s="127"/>
      <c r="AM130" s="127"/>
      <c r="AN130" s="127"/>
      <c r="AO130" s="127"/>
      <c r="AP130" s="16"/>
      <c r="AQ130" s="17"/>
    </row>
    <row r="131" spans="1:43" s="18" customFormat="1" ht="33" customHeight="1" x14ac:dyDescent="0.45">
      <c r="A131" s="15"/>
      <c r="B131" s="127"/>
      <c r="C131" s="127"/>
      <c r="D131" s="127"/>
      <c r="E131" s="127"/>
      <c r="F131" s="16"/>
      <c r="G131" s="15"/>
      <c r="H131" s="127"/>
      <c r="I131" s="127"/>
      <c r="J131" s="127"/>
      <c r="K131" s="127"/>
      <c r="L131" s="16"/>
      <c r="M131" s="15"/>
      <c r="N131" s="127"/>
      <c r="O131" s="127"/>
      <c r="P131" s="127"/>
      <c r="Q131" s="127"/>
      <c r="R131" s="16"/>
      <c r="S131" s="15"/>
      <c r="T131" s="127"/>
      <c r="U131" s="127"/>
      <c r="V131" s="127"/>
      <c r="W131" s="127"/>
      <c r="X131" s="16"/>
      <c r="Y131" s="15"/>
      <c r="Z131" s="127"/>
      <c r="AA131" s="127"/>
      <c r="AB131" s="127"/>
      <c r="AC131" s="127"/>
      <c r="AD131" s="16"/>
      <c r="AE131" s="15"/>
      <c r="AF131" s="127"/>
      <c r="AG131" s="127"/>
      <c r="AH131" s="127"/>
      <c r="AI131" s="127"/>
      <c r="AJ131" s="16"/>
      <c r="AK131" s="15"/>
      <c r="AL131" s="127"/>
      <c r="AM131" s="127"/>
      <c r="AN131" s="127"/>
      <c r="AO131" s="127"/>
      <c r="AP131" s="16"/>
      <c r="AQ131" s="17"/>
    </row>
    <row r="132" spans="1:43" ht="36.75" customHeight="1" x14ac:dyDescent="0.45">
      <c r="A132" s="12"/>
      <c r="B132" s="128"/>
      <c r="C132" s="128"/>
      <c r="D132" s="129"/>
      <c r="E132" s="129"/>
      <c r="F132" s="14"/>
      <c r="G132" s="12"/>
      <c r="H132" s="128"/>
      <c r="I132" s="128"/>
      <c r="J132" s="129"/>
      <c r="K132" s="129"/>
      <c r="L132" s="14"/>
      <c r="M132" s="12"/>
      <c r="N132" s="128"/>
      <c r="O132" s="128"/>
      <c r="P132" s="129"/>
      <c r="Q132" s="129"/>
      <c r="R132" s="14"/>
      <c r="S132" s="12"/>
      <c r="T132" s="128"/>
      <c r="U132" s="128"/>
      <c r="V132" s="129"/>
      <c r="W132" s="129"/>
      <c r="X132" s="14"/>
      <c r="Y132" s="12"/>
      <c r="Z132" s="128"/>
      <c r="AA132" s="128"/>
      <c r="AB132" s="129"/>
      <c r="AC132" s="129"/>
      <c r="AD132" s="14"/>
      <c r="AE132" s="12"/>
      <c r="AF132" s="128"/>
      <c r="AG132" s="128"/>
      <c r="AH132" s="129"/>
      <c r="AI132" s="129"/>
      <c r="AJ132" s="14"/>
      <c r="AK132" s="12"/>
      <c r="AL132" s="128"/>
      <c r="AM132" s="128"/>
      <c r="AN132" s="129"/>
      <c r="AO132" s="129"/>
      <c r="AP132" s="14"/>
      <c r="AQ132" s="19"/>
    </row>
    <row r="133" spans="1:43" ht="15" customHeight="1" x14ac:dyDescent="0.45">
      <c r="A133" s="12"/>
      <c r="B133" s="20"/>
      <c r="C133" s="20"/>
      <c r="D133" s="20"/>
      <c r="E133" s="20"/>
      <c r="F133" s="14"/>
      <c r="G133" s="12"/>
      <c r="H133" s="20"/>
      <c r="I133" s="20"/>
      <c r="J133" s="20"/>
      <c r="K133" s="20"/>
      <c r="L133" s="14"/>
      <c r="M133" s="12"/>
      <c r="N133" s="20"/>
      <c r="O133" s="20"/>
      <c r="P133" s="20"/>
      <c r="Q133" s="20"/>
      <c r="R133" s="14"/>
      <c r="S133" s="12"/>
      <c r="T133" s="20"/>
      <c r="U133" s="20"/>
      <c r="V133" s="20"/>
      <c r="W133" s="20"/>
      <c r="X133" s="14"/>
      <c r="Y133" s="12"/>
      <c r="Z133" s="20"/>
      <c r="AA133" s="20"/>
      <c r="AB133" s="20"/>
      <c r="AC133" s="20"/>
      <c r="AD133" s="14"/>
      <c r="AE133" s="12"/>
      <c r="AF133" s="20"/>
      <c r="AG133" s="20"/>
      <c r="AH133" s="20"/>
      <c r="AI133" s="20"/>
      <c r="AJ133" s="14"/>
      <c r="AK133" s="12"/>
      <c r="AL133" s="20"/>
      <c r="AM133" s="20"/>
      <c r="AN133" s="20"/>
      <c r="AO133" s="20"/>
      <c r="AP133" s="14"/>
      <c r="AQ133" s="21"/>
    </row>
    <row r="134" spans="1:43" ht="24" customHeight="1" x14ac:dyDescent="0.5">
      <c r="A134" s="12"/>
      <c r="B134" s="22"/>
      <c r="C134" s="23"/>
      <c r="D134" s="23"/>
      <c r="E134" s="23"/>
      <c r="F134" s="14"/>
      <c r="G134" s="12"/>
      <c r="H134" s="22"/>
      <c r="I134" s="23"/>
      <c r="J134" s="23"/>
      <c r="K134" s="23"/>
      <c r="L134" s="14"/>
      <c r="M134" s="12"/>
      <c r="N134" s="22"/>
      <c r="O134" s="23"/>
      <c r="P134" s="23"/>
      <c r="Q134" s="23"/>
      <c r="R134" s="14"/>
      <c r="S134" s="12"/>
      <c r="T134" s="22"/>
      <c r="U134" s="23"/>
      <c r="V134" s="23"/>
      <c r="W134" s="23"/>
      <c r="X134" s="14"/>
      <c r="Y134" s="12"/>
      <c r="Z134" s="22"/>
      <c r="AA134" s="23"/>
      <c r="AB134" s="23"/>
      <c r="AC134" s="23"/>
      <c r="AD134" s="14"/>
      <c r="AE134" s="12"/>
      <c r="AF134" s="22"/>
      <c r="AG134" s="23"/>
      <c r="AH134" s="23"/>
      <c r="AI134" s="23"/>
      <c r="AJ134" s="14"/>
      <c r="AK134" s="12"/>
      <c r="AL134" s="22"/>
      <c r="AM134" s="23"/>
      <c r="AN134" s="23"/>
      <c r="AO134" s="23"/>
      <c r="AP134" s="14"/>
      <c r="AQ134" s="24"/>
    </row>
    <row r="135" spans="1:43" ht="7.5" customHeight="1" x14ac:dyDescent="0.45">
      <c r="A135" s="25"/>
      <c r="B135" s="26"/>
      <c r="C135" s="26"/>
      <c r="D135" s="26"/>
      <c r="E135" s="26"/>
      <c r="F135" s="27"/>
      <c r="G135" s="25"/>
      <c r="H135" s="26"/>
      <c r="I135" s="26"/>
      <c r="J135" s="26"/>
      <c r="K135" s="26"/>
      <c r="L135" s="27"/>
      <c r="M135" s="25"/>
      <c r="N135" s="26"/>
      <c r="O135" s="26"/>
      <c r="P135" s="26"/>
      <c r="Q135" s="26"/>
      <c r="R135" s="27"/>
      <c r="S135" s="25"/>
      <c r="T135" s="26"/>
      <c r="U135" s="26"/>
      <c r="V135" s="26"/>
      <c r="W135" s="26"/>
      <c r="X135" s="27"/>
      <c r="Y135" s="25"/>
      <c r="Z135" s="26"/>
      <c r="AA135" s="26"/>
      <c r="AB135" s="26"/>
      <c r="AC135" s="26"/>
      <c r="AD135" s="27"/>
      <c r="AE135" s="25"/>
      <c r="AF135" s="26"/>
      <c r="AG135" s="26"/>
      <c r="AH135" s="26"/>
      <c r="AI135" s="26"/>
      <c r="AJ135" s="27"/>
      <c r="AK135" s="25"/>
      <c r="AL135" s="26"/>
      <c r="AM135" s="26"/>
      <c r="AN135" s="26"/>
      <c r="AO135" s="26"/>
      <c r="AP135" s="27"/>
      <c r="AQ135" s="10"/>
    </row>
    <row r="136" spans="1:43" ht="7.5" customHeight="1" x14ac:dyDescent="0.45">
      <c r="A136" s="12"/>
      <c r="B136" s="13"/>
      <c r="C136" s="13"/>
      <c r="D136" s="13"/>
      <c r="E136" s="13"/>
      <c r="F136" s="14"/>
      <c r="G136" s="12"/>
      <c r="H136" s="13"/>
      <c r="I136" s="13"/>
      <c r="J136" s="13"/>
      <c r="K136" s="13"/>
      <c r="L136" s="14"/>
      <c r="M136" s="12"/>
      <c r="N136" s="13"/>
      <c r="O136" s="13"/>
      <c r="P136" s="13"/>
      <c r="Q136" s="13"/>
      <c r="R136" s="14"/>
      <c r="S136" s="12"/>
      <c r="T136" s="13"/>
      <c r="U136" s="13"/>
      <c r="V136" s="13"/>
      <c r="W136" s="13"/>
      <c r="X136" s="14"/>
      <c r="Y136" s="12"/>
      <c r="Z136" s="13"/>
      <c r="AA136" s="13"/>
      <c r="AB136" s="13"/>
      <c r="AC136" s="13"/>
      <c r="AD136" s="14"/>
      <c r="AE136" s="12"/>
      <c r="AF136" s="13"/>
      <c r="AG136" s="13"/>
      <c r="AH136" s="13"/>
      <c r="AI136" s="13"/>
      <c r="AJ136" s="14"/>
      <c r="AK136" s="12"/>
      <c r="AL136" s="13"/>
      <c r="AM136" s="13"/>
      <c r="AN136" s="13"/>
      <c r="AO136" s="13"/>
      <c r="AP136" s="14"/>
      <c r="AQ136" s="10"/>
    </row>
    <row r="137" spans="1:43" s="18" customFormat="1" ht="33" customHeight="1" x14ac:dyDescent="0.45">
      <c r="A137" s="15"/>
      <c r="B137" s="127"/>
      <c r="C137" s="127"/>
      <c r="D137" s="127"/>
      <c r="E137" s="127"/>
      <c r="F137" s="16"/>
      <c r="G137" s="15"/>
      <c r="H137" s="127"/>
      <c r="I137" s="127"/>
      <c r="J137" s="127"/>
      <c r="K137" s="127"/>
      <c r="L137" s="16"/>
      <c r="M137" s="15"/>
      <c r="N137" s="127"/>
      <c r="O137" s="127"/>
      <c r="P137" s="127"/>
      <c r="Q137" s="127"/>
      <c r="R137" s="16"/>
      <c r="S137" s="15"/>
      <c r="T137" s="127"/>
      <c r="U137" s="127"/>
      <c r="V137" s="127"/>
      <c r="W137" s="127"/>
      <c r="X137" s="16"/>
      <c r="Y137" s="15"/>
      <c r="Z137" s="127"/>
      <c r="AA137" s="127"/>
      <c r="AB137" s="127"/>
      <c r="AC137" s="127"/>
      <c r="AD137" s="16"/>
      <c r="AE137" s="15"/>
      <c r="AF137" s="127"/>
      <c r="AG137" s="127"/>
      <c r="AH137" s="127"/>
      <c r="AI137" s="127"/>
      <c r="AJ137" s="16"/>
      <c r="AK137" s="15"/>
      <c r="AL137" s="127"/>
      <c r="AM137" s="127"/>
      <c r="AN137" s="127"/>
      <c r="AO137" s="127"/>
      <c r="AP137" s="16"/>
      <c r="AQ137" s="17"/>
    </row>
    <row r="138" spans="1:43" s="18" customFormat="1" ht="33" customHeight="1" x14ac:dyDescent="0.45">
      <c r="A138" s="15"/>
      <c r="B138" s="127"/>
      <c r="C138" s="127"/>
      <c r="D138" s="127"/>
      <c r="E138" s="127"/>
      <c r="F138" s="16"/>
      <c r="G138" s="15"/>
      <c r="H138" s="127"/>
      <c r="I138" s="127"/>
      <c r="J138" s="127"/>
      <c r="K138" s="127"/>
      <c r="L138" s="16"/>
      <c r="M138" s="15"/>
      <c r="N138" s="127"/>
      <c r="O138" s="127"/>
      <c r="P138" s="127"/>
      <c r="Q138" s="127"/>
      <c r="R138" s="16"/>
      <c r="S138" s="15"/>
      <c r="T138" s="127"/>
      <c r="U138" s="127"/>
      <c r="V138" s="127"/>
      <c r="W138" s="127"/>
      <c r="X138" s="16"/>
      <c r="Y138" s="15"/>
      <c r="Z138" s="127"/>
      <c r="AA138" s="127"/>
      <c r="AB138" s="127"/>
      <c r="AC138" s="127"/>
      <c r="AD138" s="16"/>
      <c r="AE138" s="15"/>
      <c r="AF138" s="127"/>
      <c r="AG138" s="127"/>
      <c r="AH138" s="127"/>
      <c r="AI138" s="127"/>
      <c r="AJ138" s="16"/>
      <c r="AK138" s="15"/>
      <c r="AL138" s="127"/>
      <c r="AM138" s="127"/>
      <c r="AN138" s="127"/>
      <c r="AO138" s="127"/>
      <c r="AP138" s="16"/>
      <c r="AQ138" s="17"/>
    </row>
    <row r="139" spans="1:43" s="18" customFormat="1" ht="33" customHeight="1" x14ac:dyDescent="0.45">
      <c r="A139" s="15"/>
      <c r="B139" s="127"/>
      <c r="C139" s="127"/>
      <c r="D139" s="127"/>
      <c r="E139" s="127"/>
      <c r="F139" s="16"/>
      <c r="G139" s="15"/>
      <c r="H139" s="127"/>
      <c r="I139" s="127"/>
      <c r="J139" s="127"/>
      <c r="K139" s="127"/>
      <c r="L139" s="16"/>
      <c r="M139" s="15"/>
      <c r="N139" s="127"/>
      <c r="O139" s="127"/>
      <c r="P139" s="127"/>
      <c r="Q139" s="127"/>
      <c r="R139" s="16"/>
      <c r="S139" s="15"/>
      <c r="T139" s="127"/>
      <c r="U139" s="127"/>
      <c r="V139" s="127"/>
      <c r="W139" s="127"/>
      <c r="X139" s="16"/>
      <c r="Y139" s="15"/>
      <c r="Z139" s="127"/>
      <c r="AA139" s="127"/>
      <c r="AB139" s="127"/>
      <c r="AC139" s="127"/>
      <c r="AD139" s="16"/>
      <c r="AE139" s="15"/>
      <c r="AF139" s="127"/>
      <c r="AG139" s="127"/>
      <c r="AH139" s="127"/>
      <c r="AI139" s="127"/>
      <c r="AJ139" s="16"/>
      <c r="AK139" s="15"/>
      <c r="AL139" s="127"/>
      <c r="AM139" s="127"/>
      <c r="AN139" s="127"/>
      <c r="AO139" s="127"/>
      <c r="AP139" s="16"/>
      <c r="AQ139" s="17"/>
    </row>
    <row r="140" spans="1:43" s="18" customFormat="1" ht="33" customHeight="1" x14ac:dyDescent="0.45">
      <c r="A140" s="15"/>
      <c r="B140" s="127"/>
      <c r="C140" s="127"/>
      <c r="D140" s="127"/>
      <c r="E140" s="127"/>
      <c r="F140" s="16"/>
      <c r="G140" s="15"/>
      <c r="H140" s="127"/>
      <c r="I140" s="127"/>
      <c r="J140" s="127"/>
      <c r="K140" s="127"/>
      <c r="L140" s="16"/>
      <c r="M140" s="15"/>
      <c r="N140" s="127"/>
      <c r="O140" s="127"/>
      <c r="P140" s="127"/>
      <c r="Q140" s="127"/>
      <c r="R140" s="16"/>
      <c r="S140" s="15"/>
      <c r="T140" s="127"/>
      <c r="U140" s="127"/>
      <c r="V140" s="127"/>
      <c r="W140" s="127"/>
      <c r="X140" s="16"/>
      <c r="Y140" s="15"/>
      <c r="Z140" s="127"/>
      <c r="AA140" s="127"/>
      <c r="AB140" s="127"/>
      <c r="AC140" s="127"/>
      <c r="AD140" s="16"/>
      <c r="AE140" s="15"/>
      <c r="AF140" s="127"/>
      <c r="AG140" s="127"/>
      <c r="AH140" s="127"/>
      <c r="AI140" s="127"/>
      <c r="AJ140" s="16"/>
      <c r="AK140" s="15"/>
      <c r="AL140" s="127"/>
      <c r="AM140" s="127"/>
      <c r="AN140" s="127"/>
      <c r="AO140" s="127"/>
      <c r="AP140" s="16"/>
      <c r="AQ140" s="17"/>
    </row>
    <row r="141" spans="1:43" s="18" customFormat="1" ht="33" customHeight="1" x14ac:dyDescent="0.45">
      <c r="A141" s="15"/>
      <c r="B141" s="127"/>
      <c r="C141" s="127"/>
      <c r="D141" s="127"/>
      <c r="E141" s="127"/>
      <c r="F141" s="16"/>
      <c r="G141" s="15"/>
      <c r="H141" s="127"/>
      <c r="I141" s="127"/>
      <c r="J141" s="127"/>
      <c r="K141" s="127"/>
      <c r="L141" s="16"/>
      <c r="M141" s="15"/>
      <c r="N141" s="127"/>
      <c r="O141" s="127"/>
      <c r="P141" s="127"/>
      <c r="Q141" s="127"/>
      <c r="R141" s="16"/>
      <c r="S141" s="15"/>
      <c r="T141" s="127"/>
      <c r="U141" s="127"/>
      <c r="V141" s="127"/>
      <c r="W141" s="127"/>
      <c r="X141" s="16"/>
      <c r="Y141" s="15"/>
      <c r="Z141" s="127"/>
      <c r="AA141" s="127"/>
      <c r="AB141" s="127"/>
      <c r="AC141" s="127"/>
      <c r="AD141" s="16"/>
      <c r="AE141" s="15"/>
      <c r="AF141" s="127"/>
      <c r="AG141" s="127"/>
      <c r="AH141" s="127"/>
      <c r="AI141" s="127"/>
      <c r="AJ141" s="16"/>
      <c r="AK141" s="15"/>
      <c r="AL141" s="127"/>
      <c r="AM141" s="127"/>
      <c r="AN141" s="127"/>
      <c r="AO141" s="127"/>
      <c r="AP141" s="16"/>
      <c r="AQ141" s="17"/>
    </row>
    <row r="142" spans="1:43" s="18" customFormat="1" ht="33" customHeight="1" x14ac:dyDescent="0.45">
      <c r="A142" s="15"/>
      <c r="B142" s="127"/>
      <c r="C142" s="127"/>
      <c r="D142" s="127"/>
      <c r="E142" s="127"/>
      <c r="F142" s="16"/>
      <c r="G142" s="15"/>
      <c r="H142" s="127"/>
      <c r="I142" s="127"/>
      <c r="J142" s="127"/>
      <c r="K142" s="127"/>
      <c r="L142" s="16"/>
      <c r="M142" s="15"/>
      <c r="N142" s="127"/>
      <c r="O142" s="127"/>
      <c r="P142" s="127"/>
      <c r="Q142" s="127"/>
      <c r="R142" s="16"/>
      <c r="S142" s="15"/>
      <c r="T142" s="127"/>
      <c r="U142" s="127"/>
      <c r="V142" s="127"/>
      <c r="W142" s="127"/>
      <c r="X142" s="16"/>
      <c r="Y142" s="15"/>
      <c r="Z142" s="127"/>
      <c r="AA142" s="127"/>
      <c r="AB142" s="127"/>
      <c r="AC142" s="127"/>
      <c r="AD142" s="16"/>
      <c r="AE142" s="15"/>
      <c r="AF142" s="127"/>
      <c r="AG142" s="127"/>
      <c r="AH142" s="127"/>
      <c r="AI142" s="127"/>
      <c r="AJ142" s="16"/>
      <c r="AK142" s="15"/>
      <c r="AL142" s="127"/>
      <c r="AM142" s="127"/>
      <c r="AN142" s="127"/>
      <c r="AO142" s="127"/>
      <c r="AP142" s="16"/>
      <c r="AQ142" s="17"/>
    </row>
    <row r="143" spans="1:43" ht="36.75" customHeight="1" x14ac:dyDescent="0.45">
      <c r="A143" s="12"/>
      <c r="B143" s="128"/>
      <c r="C143" s="128"/>
      <c r="D143" s="129"/>
      <c r="E143" s="129"/>
      <c r="F143" s="14"/>
      <c r="G143" s="12"/>
      <c r="H143" s="128"/>
      <c r="I143" s="128"/>
      <c r="J143" s="129"/>
      <c r="K143" s="129"/>
      <c r="L143" s="14"/>
      <c r="M143" s="12"/>
      <c r="N143" s="128"/>
      <c r="O143" s="128"/>
      <c r="P143" s="129"/>
      <c r="Q143" s="129"/>
      <c r="R143" s="14"/>
      <c r="S143" s="12"/>
      <c r="T143" s="128"/>
      <c r="U143" s="128"/>
      <c r="V143" s="129"/>
      <c r="W143" s="129"/>
      <c r="X143" s="14"/>
      <c r="Y143" s="12"/>
      <c r="Z143" s="128"/>
      <c r="AA143" s="128"/>
      <c r="AB143" s="129"/>
      <c r="AC143" s="129"/>
      <c r="AD143" s="14"/>
      <c r="AE143" s="12"/>
      <c r="AF143" s="128"/>
      <c r="AG143" s="128"/>
      <c r="AH143" s="129"/>
      <c r="AI143" s="129"/>
      <c r="AJ143" s="14"/>
      <c r="AK143" s="12"/>
      <c r="AL143" s="128"/>
      <c r="AM143" s="128"/>
      <c r="AN143" s="129"/>
      <c r="AO143" s="129"/>
      <c r="AP143" s="14"/>
      <c r="AQ143" s="19"/>
    </row>
    <row r="144" spans="1:43" ht="15" customHeight="1" x14ac:dyDescent="0.45">
      <c r="A144" s="12"/>
      <c r="B144" s="20"/>
      <c r="C144" s="20"/>
      <c r="D144" s="20"/>
      <c r="E144" s="20"/>
      <c r="F144" s="14"/>
      <c r="G144" s="12"/>
      <c r="H144" s="20"/>
      <c r="I144" s="20"/>
      <c r="J144" s="20"/>
      <c r="K144" s="20"/>
      <c r="L144" s="14"/>
      <c r="M144" s="12"/>
      <c r="N144" s="20"/>
      <c r="O144" s="20"/>
      <c r="P144" s="20"/>
      <c r="Q144" s="20"/>
      <c r="R144" s="14"/>
      <c r="S144" s="12"/>
      <c r="T144" s="20"/>
      <c r="U144" s="20"/>
      <c r="V144" s="20"/>
      <c r="W144" s="20"/>
      <c r="X144" s="14"/>
      <c r="Y144" s="12"/>
      <c r="Z144" s="20"/>
      <c r="AA144" s="20"/>
      <c r="AB144" s="20"/>
      <c r="AC144" s="20"/>
      <c r="AD144" s="14"/>
      <c r="AE144" s="12"/>
      <c r="AF144" s="20"/>
      <c r="AG144" s="20"/>
      <c r="AH144" s="20"/>
      <c r="AI144" s="20"/>
      <c r="AJ144" s="14"/>
      <c r="AK144" s="12"/>
      <c r="AL144" s="20"/>
      <c r="AM144" s="20"/>
      <c r="AN144" s="20"/>
      <c r="AO144" s="20"/>
      <c r="AP144" s="14"/>
      <c r="AQ144" s="21"/>
    </row>
    <row r="145" spans="1:43" ht="24" customHeight="1" x14ac:dyDescent="0.5">
      <c r="A145" s="12"/>
      <c r="B145" s="22"/>
      <c r="C145" s="23"/>
      <c r="D145" s="23"/>
      <c r="E145" s="23"/>
      <c r="F145" s="14"/>
      <c r="G145" s="12"/>
      <c r="H145" s="22"/>
      <c r="I145" s="23"/>
      <c r="J145" s="23"/>
      <c r="K145" s="23"/>
      <c r="L145" s="14"/>
      <c r="M145" s="12"/>
      <c r="N145" s="22"/>
      <c r="O145" s="23"/>
      <c r="P145" s="23"/>
      <c r="Q145" s="23"/>
      <c r="R145" s="14"/>
      <c r="S145" s="12"/>
      <c r="T145" s="22"/>
      <c r="U145" s="23"/>
      <c r="V145" s="23"/>
      <c r="W145" s="23"/>
      <c r="X145" s="14"/>
      <c r="Y145" s="12"/>
      <c r="Z145" s="22"/>
      <c r="AA145" s="23"/>
      <c r="AB145" s="23"/>
      <c r="AC145" s="23"/>
      <c r="AD145" s="14"/>
      <c r="AE145" s="12"/>
      <c r="AF145" s="22"/>
      <c r="AG145" s="23"/>
      <c r="AH145" s="23"/>
      <c r="AI145" s="23"/>
      <c r="AJ145" s="14"/>
      <c r="AK145" s="12"/>
      <c r="AL145" s="22"/>
      <c r="AM145" s="23"/>
      <c r="AN145" s="23"/>
      <c r="AO145" s="23"/>
      <c r="AP145" s="14"/>
      <c r="AQ145" s="24"/>
    </row>
    <row r="146" spans="1:43" ht="7.5" customHeight="1" x14ac:dyDescent="0.45">
      <c r="A146" s="25"/>
      <c r="B146" s="26"/>
      <c r="C146" s="26"/>
      <c r="D146" s="26"/>
      <c r="E146" s="26"/>
      <c r="F146" s="27"/>
      <c r="G146" s="25"/>
      <c r="H146" s="26"/>
      <c r="I146" s="26"/>
      <c r="J146" s="26"/>
      <c r="K146" s="26"/>
      <c r="L146" s="27"/>
      <c r="M146" s="25"/>
      <c r="N146" s="26"/>
      <c r="O146" s="26"/>
      <c r="P146" s="26"/>
      <c r="Q146" s="26"/>
      <c r="R146" s="27"/>
      <c r="S146" s="25"/>
      <c r="T146" s="26"/>
      <c r="U146" s="26"/>
      <c r="V146" s="26"/>
      <c r="W146" s="26"/>
      <c r="X146" s="27"/>
      <c r="Y146" s="25"/>
      <c r="Z146" s="26"/>
      <c r="AA146" s="26"/>
      <c r="AB146" s="26"/>
      <c r="AC146" s="26"/>
      <c r="AD146" s="27"/>
      <c r="AE146" s="25"/>
      <c r="AF146" s="26"/>
      <c r="AG146" s="26"/>
      <c r="AH146" s="26"/>
      <c r="AI146" s="26"/>
      <c r="AJ146" s="27"/>
      <c r="AK146" s="25"/>
      <c r="AL146" s="26"/>
      <c r="AM146" s="26"/>
      <c r="AN146" s="26"/>
      <c r="AO146" s="26"/>
      <c r="AP146" s="27"/>
      <c r="AQ146" s="10"/>
    </row>
    <row r="147" spans="1:43" ht="7.5" customHeight="1" x14ac:dyDescent="0.45">
      <c r="A147" s="12"/>
      <c r="B147" s="13"/>
      <c r="C147" s="13"/>
      <c r="D147" s="13"/>
      <c r="E147" s="13"/>
      <c r="F147" s="14"/>
      <c r="G147" s="12"/>
      <c r="H147" s="13"/>
      <c r="I147" s="13"/>
      <c r="J147" s="13"/>
      <c r="K147" s="13"/>
      <c r="L147" s="14"/>
      <c r="M147" s="12"/>
      <c r="N147" s="13"/>
      <c r="O147" s="13"/>
      <c r="P147" s="13"/>
      <c r="Q147" s="13"/>
      <c r="R147" s="14"/>
      <c r="S147" s="12"/>
      <c r="T147" s="13"/>
      <c r="U147" s="13"/>
      <c r="V147" s="13"/>
      <c r="W147" s="13"/>
      <c r="X147" s="14"/>
      <c r="Y147" s="12"/>
      <c r="Z147" s="13"/>
      <c r="AA147" s="13"/>
      <c r="AB147" s="13"/>
      <c r="AC147" s="13"/>
      <c r="AD147" s="14"/>
      <c r="AE147" s="12"/>
      <c r="AF147" s="13"/>
      <c r="AG147" s="13"/>
      <c r="AH147" s="13"/>
      <c r="AI147" s="13"/>
      <c r="AJ147" s="14"/>
      <c r="AK147" s="12"/>
      <c r="AL147" s="13"/>
      <c r="AM147" s="13"/>
      <c r="AN147" s="13"/>
      <c r="AO147" s="13"/>
      <c r="AP147" s="14"/>
      <c r="AQ147" s="10"/>
    </row>
    <row r="148" spans="1:43" s="18" customFormat="1" ht="33" customHeight="1" x14ac:dyDescent="0.45">
      <c r="A148" s="15"/>
      <c r="B148" s="127"/>
      <c r="C148" s="127"/>
      <c r="D148" s="127"/>
      <c r="E148" s="127"/>
      <c r="F148" s="16"/>
      <c r="G148" s="15"/>
      <c r="H148" s="127"/>
      <c r="I148" s="127"/>
      <c r="J148" s="127"/>
      <c r="K148" s="127"/>
      <c r="L148" s="16"/>
      <c r="M148" s="15"/>
      <c r="N148" s="127"/>
      <c r="O148" s="127"/>
      <c r="P148" s="127"/>
      <c r="Q148" s="127"/>
      <c r="R148" s="16"/>
      <c r="S148" s="15"/>
      <c r="T148" s="127"/>
      <c r="U148" s="127"/>
      <c r="V148" s="127"/>
      <c r="W148" s="127"/>
      <c r="X148" s="16"/>
      <c r="Y148" s="15"/>
      <c r="Z148" s="127"/>
      <c r="AA148" s="127"/>
      <c r="AB148" s="127"/>
      <c r="AC148" s="127"/>
      <c r="AD148" s="16"/>
      <c r="AE148" s="15"/>
      <c r="AF148" s="127"/>
      <c r="AG148" s="127"/>
      <c r="AH148" s="127"/>
      <c r="AI148" s="127"/>
      <c r="AJ148" s="16"/>
      <c r="AK148" s="15"/>
      <c r="AL148" s="127"/>
      <c r="AM148" s="127"/>
      <c r="AN148" s="127"/>
      <c r="AO148" s="127"/>
      <c r="AP148" s="16"/>
      <c r="AQ148" s="17"/>
    </row>
    <row r="149" spans="1:43" s="18" customFormat="1" ht="33" customHeight="1" x14ac:dyDescent="0.45">
      <c r="A149" s="15"/>
      <c r="B149" s="127"/>
      <c r="C149" s="127"/>
      <c r="D149" s="127"/>
      <c r="E149" s="127"/>
      <c r="F149" s="16"/>
      <c r="G149" s="15"/>
      <c r="H149" s="127"/>
      <c r="I149" s="127"/>
      <c r="J149" s="127"/>
      <c r="K149" s="127"/>
      <c r="L149" s="16"/>
      <c r="M149" s="15"/>
      <c r="N149" s="127"/>
      <c r="O149" s="127"/>
      <c r="P149" s="127"/>
      <c r="Q149" s="127"/>
      <c r="R149" s="16"/>
      <c r="S149" s="15"/>
      <c r="T149" s="127"/>
      <c r="U149" s="127"/>
      <c r="V149" s="127"/>
      <c r="W149" s="127"/>
      <c r="X149" s="16"/>
      <c r="Y149" s="15"/>
      <c r="Z149" s="127"/>
      <c r="AA149" s="127"/>
      <c r="AB149" s="127"/>
      <c r="AC149" s="127"/>
      <c r="AD149" s="16"/>
      <c r="AE149" s="15"/>
      <c r="AF149" s="127"/>
      <c r="AG149" s="127"/>
      <c r="AH149" s="127"/>
      <c r="AI149" s="127"/>
      <c r="AJ149" s="16"/>
      <c r="AK149" s="15"/>
      <c r="AL149" s="127"/>
      <c r="AM149" s="127"/>
      <c r="AN149" s="127"/>
      <c r="AO149" s="127"/>
      <c r="AP149" s="16"/>
      <c r="AQ149" s="17"/>
    </row>
    <row r="150" spans="1:43" s="18" customFormat="1" ht="33" customHeight="1" x14ac:dyDescent="0.45">
      <c r="A150" s="15"/>
      <c r="B150" s="127"/>
      <c r="C150" s="127"/>
      <c r="D150" s="127"/>
      <c r="E150" s="127"/>
      <c r="F150" s="16"/>
      <c r="G150" s="15"/>
      <c r="H150" s="127"/>
      <c r="I150" s="127"/>
      <c r="J150" s="127"/>
      <c r="K150" s="127"/>
      <c r="L150" s="16"/>
      <c r="M150" s="15"/>
      <c r="N150" s="127"/>
      <c r="O150" s="127"/>
      <c r="P150" s="127"/>
      <c r="Q150" s="127"/>
      <c r="R150" s="16"/>
      <c r="S150" s="15"/>
      <c r="T150" s="127"/>
      <c r="U150" s="127"/>
      <c r="V150" s="127"/>
      <c r="W150" s="127"/>
      <c r="X150" s="16"/>
      <c r="Y150" s="15"/>
      <c r="Z150" s="127"/>
      <c r="AA150" s="127"/>
      <c r="AB150" s="127"/>
      <c r="AC150" s="127"/>
      <c r="AD150" s="16"/>
      <c r="AE150" s="15"/>
      <c r="AF150" s="127"/>
      <c r="AG150" s="127"/>
      <c r="AH150" s="127"/>
      <c r="AI150" s="127"/>
      <c r="AJ150" s="16"/>
      <c r="AK150" s="15"/>
      <c r="AL150" s="127"/>
      <c r="AM150" s="127"/>
      <c r="AN150" s="127"/>
      <c r="AO150" s="127"/>
      <c r="AP150" s="16"/>
      <c r="AQ150" s="17"/>
    </row>
    <row r="151" spans="1:43" s="18" customFormat="1" ht="33" customHeight="1" x14ac:dyDescent="0.45">
      <c r="A151" s="15"/>
      <c r="B151" s="127"/>
      <c r="C151" s="127"/>
      <c r="D151" s="127"/>
      <c r="E151" s="127"/>
      <c r="F151" s="16"/>
      <c r="G151" s="15"/>
      <c r="H151" s="127"/>
      <c r="I151" s="127"/>
      <c r="J151" s="127"/>
      <c r="K151" s="127"/>
      <c r="L151" s="16"/>
      <c r="M151" s="15"/>
      <c r="N151" s="127"/>
      <c r="O151" s="127"/>
      <c r="P151" s="127"/>
      <c r="Q151" s="127"/>
      <c r="R151" s="16"/>
      <c r="S151" s="15"/>
      <c r="T151" s="127"/>
      <c r="U151" s="127"/>
      <c r="V151" s="127"/>
      <c r="W151" s="127"/>
      <c r="X151" s="16"/>
      <c r="Y151" s="15"/>
      <c r="Z151" s="127"/>
      <c r="AA151" s="127"/>
      <c r="AB151" s="127"/>
      <c r="AC151" s="127"/>
      <c r="AD151" s="16"/>
      <c r="AE151" s="15"/>
      <c r="AF151" s="127"/>
      <c r="AG151" s="127"/>
      <c r="AH151" s="127"/>
      <c r="AI151" s="127"/>
      <c r="AJ151" s="16"/>
      <c r="AK151" s="15"/>
      <c r="AL151" s="127"/>
      <c r="AM151" s="127"/>
      <c r="AN151" s="127"/>
      <c r="AO151" s="127"/>
      <c r="AP151" s="16"/>
      <c r="AQ151" s="17"/>
    </row>
    <row r="152" spans="1:43" s="18" customFormat="1" ht="33" customHeight="1" x14ac:dyDescent="0.45">
      <c r="A152" s="15"/>
      <c r="B152" s="127"/>
      <c r="C152" s="127"/>
      <c r="D152" s="127"/>
      <c r="E152" s="127"/>
      <c r="F152" s="16"/>
      <c r="G152" s="15"/>
      <c r="H152" s="127"/>
      <c r="I152" s="127"/>
      <c r="J152" s="127"/>
      <c r="K152" s="127"/>
      <c r="L152" s="16"/>
      <c r="M152" s="15"/>
      <c r="N152" s="127"/>
      <c r="O152" s="127"/>
      <c r="P152" s="127"/>
      <c r="Q152" s="127"/>
      <c r="R152" s="16"/>
      <c r="S152" s="15"/>
      <c r="T152" s="127"/>
      <c r="U152" s="127"/>
      <c r="V152" s="127"/>
      <c r="W152" s="127"/>
      <c r="X152" s="16"/>
      <c r="Y152" s="15"/>
      <c r="Z152" s="127"/>
      <c r="AA152" s="127"/>
      <c r="AB152" s="127"/>
      <c r="AC152" s="127"/>
      <c r="AD152" s="16"/>
      <c r="AE152" s="15"/>
      <c r="AF152" s="127"/>
      <c r="AG152" s="127"/>
      <c r="AH152" s="127"/>
      <c r="AI152" s="127"/>
      <c r="AJ152" s="16"/>
      <c r="AK152" s="15"/>
      <c r="AL152" s="127"/>
      <c r="AM152" s="127"/>
      <c r="AN152" s="127"/>
      <c r="AO152" s="127"/>
      <c r="AP152" s="16"/>
      <c r="AQ152" s="17"/>
    </row>
    <row r="153" spans="1:43" s="18" customFormat="1" ht="33" customHeight="1" x14ac:dyDescent="0.45">
      <c r="A153" s="15"/>
      <c r="B153" s="127"/>
      <c r="C153" s="127"/>
      <c r="D153" s="127"/>
      <c r="E153" s="127"/>
      <c r="F153" s="16"/>
      <c r="G153" s="15"/>
      <c r="H153" s="127"/>
      <c r="I153" s="127"/>
      <c r="J153" s="127"/>
      <c r="K153" s="127"/>
      <c r="L153" s="16"/>
      <c r="M153" s="15"/>
      <c r="N153" s="127"/>
      <c r="O153" s="127"/>
      <c r="P153" s="127"/>
      <c r="Q153" s="127"/>
      <c r="R153" s="16"/>
      <c r="S153" s="15"/>
      <c r="T153" s="127"/>
      <c r="U153" s="127"/>
      <c r="V153" s="127"/>
      <c r="W153" s="127"/>
      <c r="X153" s="16"/>
      <c r="Y153" s="15"/>
      <c r="Z153" s="127"/>
      <c r="AA153" s="127"/>
      <c r="AB153" s="127"/>
      <c r="AC153" s="127"/>
      <c r="AD153" s="16"/>
      <c r="AE153" s="15"/>
      <c r="AF153" s="127"/>
      <c r="AG153" s="127"/>
      <c r="AH153" s="127"/>
      <c r="AI153" s="127"/>
      <c r="AJ153" s="16"/>
      <c r="AK153" s="15"/>
      <c r="AL153" s="127"/>
      <c r="AM153" s="127"/>
      <c r="AN153" s="127"/>
      <c r="AO153" s="127"/>
      <c r="AP153" s="16"/>
      <c r="AQ153" s="17"/>
    </row>
    <row r="154" spans="1:43" ht="36.75" customHeight="1" x14ac:dyDescent="0.45">
      <c r="A154" s="12"/>
      <c r="B154" s="128"/>
      <c r="C154" s="128"/>
      <c r="D154" s="129"/>
      <c r="E154" s="129"/>
      <c r="F154" s="14"/>
      <c r="G154" s="12"/>
      <c r="H154" s="128"/>
      <c r="I154" s="128"/>
      <c r="J154" s="129"/>
      <c r="K154" s="129"/>
      <c r="L154" s="14"/>
      <c r="M154" s="12"/>
      <c r="N154" s="128"/>
      <c r="O154" s="128"/>
      <c r="P154" s="129"/>
      <c r="Q154" s="129"/>
      <c r="R154" s="14"/>
      <c r="S154" s="12"/>
      <c r="T154" s="128"/>
      <c r="U154" s="128"/>
      <c r="V154" s="129"/>
      <c r="W154" s="129"/>
      <c r="X154" s="14"/>
      <c r="Y154" s="12"/>
      <c r="Z154" s="128"/>
      <c r="AA154" s="128"/>
      <c r="AB154" s="129"/>
      <c r="AC154" s="129"/>
      <c r="AD154" s="14"/>
      <c r="AE154" s="12"/>
      <c r="AF154" s="128"/>
      <c r="AG154" s="128"/>
      <c r="AH154" s="129"/>
      <c r="AI154" s="129"/>
      <c r="AJ154" s="14"/>
      <c r="AK154" s="12"/>
      <c r="AL154" s="128"/>
      <c r="AM154" s="128"/>
      <c r="AN154" s="129"/>
      <c r="AO154" s="129"/>
      <c r="AP154" s="14"/>
      <c r="AQ154" s="19"/>
    </row>
    <row r="155" spans="1:43" ht="15" customHeight="1" x14ac:dyDescent="0.45">
      <c r="A155" s="12"/>
      <c r="B155" s="20"/>
      <c r="C155" s="20"/>
      <c r="D155" s="20"/>
      <c r="E155" s="20"/>
      <c r="F155" s="14"/>
      <c r="G155" s="12"/>
      <c r="H155" s="20"/>
      <c r="I155" s="20"/>
      <c r="J155" s="20"/>
      <c r="K155" s="20"/>
      <c r="L155" s="14"/>
      <c r="M155" s="12"/>
      <c r="N155" s="20"/>
      <c r="O155" s="20"/>
      <c r="P155" s="20"/>
      <c r="Q155" s="20"/>
      <c r="R155" s="14"/>
      <c r="S155" s="12"/>
      <c r="T155" s="20"/>
      <c r="U155" s="20"/>
      <c r="V155" s="20"/>
      <c r="W155" s="20"/>
      <c r="X155" s="14"/>
      <c r="Y155" s="12"/>
      <c r="Z155" s="20"/>
      <c r="AA155" s="20"/>
      <c r="AB155" s="20"/>
      <c r="AC155" s="20"/>
      <c r="AD155" s="14"/>
      <c r="AE155" s="12"/>
      <c r="AF155" s="20"/>
      <c r="AG155" s="20"/>
      <c r="AH155" s="20"/>
      <c r="AI155" s="20"/>
      <c r="AJ155" s="14"/>
      <c r="AK155" s="12"/>
      <c r="AL155" s="20"/>
      <c r="AM155" s="20"/>
      <c r="AN155" s="20"/>
      <c r="AO155" s="20"/>
      <c r="AP155" s="14"/>
      <c r="AQ155" s="21"/>
    </row>
    <row r="156" spans="1:43" ht="24" customHeight="1" x14ac:dyDescent="0.5">
      <c r="A156" s="12"/>
      <c r="B156" s="22"/>
      <c r="C156" s="23"/>
      <c r="D156" s="23"/>
      <c r="E156" s="23"/>
      <c r="F156" s="14"/>
      <c r="G156" s="12"/>
      <c r="H156" s="22"/>
      <c r="I156" s="23"/>
      <c r="J156" s="23"/>
      <c r="K156" s="23"/>
      <c r="L156" s="14"/>
      <c r="M156" s="12"/>
      <c r="N156" s="22"/>
      <c r="O156" s="23"/>
      <c r="P156" s="23"/>
      <c r="Q156" s="23"/>
      <c r="R156" s="14"/>
      <c r="S156" s="12"/>
      <c r="T156" s="22"/>
      <c r="U156" s="23"/>
      <c r="V156" s="23"/>
      <c r="W156" s="23"/>
      <c r="X156" s="14"/>
      <c r="Y156" s="12"/>
      <c r="Z156" s="22"/>
      <c r="AA156" s="23"/>
      <c r="AB156" s="23"/>
      <c r="AC156" s="23"/>
      <c r="AD156" s="14"/>
      <c r="AE156" s="12"/>
      <c r="AF156" s="22"/>
      <c r="AG156" s="23"/>
      <c r="AH156" s="23"/>
      <c r="AI156" s="23"/>
      <c r="AJ156" s="14"/>
      <c r="AK156" s="12"/>
      <c r="AL156" s="22"/>
      <c r="AM156" s="23"/>
      <c r="AN156" s="23"/>
      <c r="AO156" s="23"/>
      <c r="AP156" s="14"/>
      <c r="AQ156" s="24"/>
    </row>
    <row r="157" spans="1:43" ht="7.5" customHeight="1" x14ac:dyDescent="0.45">
      <c r="A157" s="25"/>
      <c r="B157" s="26"/>
      <c r="C157" s="26"/>
      <c r="D157" s="26"/>
      <c r="E157" s="26"/>
      <c r="F157" s="27"/>
      <c r="G157" s="25"/>
      <c r="H157" s="26"/>
      <c r="I157" s="26"/>
      <c r="J157" s="26"/>
      <c r="K157" s="26"/>
      <c r="L157" s="27"/>
      <c r="M157" s="25"/>
      <c r="N157" s="26"/>
      <c r="O157" s="26"/>
      <c r="P157" s="26"/>
      <c r="Q157" s="26"/>
      <c r="R157" s="27"/>
      <c r="S157" s="25"/>
      <c r="T157" s="26"/>
      <c r="U157" s="26"/>
      <c r="V157" s="26"/>
      <c r="W157" s="26"/>
      <c r="X157" s="27"/>
      <c r="Y157" s="25"/>
      <c r="Z157" s="26"/>
      <c r="AA157" s="26"/>
      <c r="AB157" s="26"/>
      <c r="AC157" s="26"/>
      <c r="AD157" s="27"/>
      <c r="AE157" s="25"/>
      <c r="AF157" s="26"/>
      <c r="AG157" s="26"/>
      <c r="AH157" s="26"/>
      <c r="AI157" s="26"/>
      <c r="AJ157" s="27"/>
      <c r="AK157" s="25"/>
      <c r="AL157" s="26"/>
      <c r="AM157" s="26"/>
      <c r="AN157" s="26"/>
      <c r="AO157" s="26"/>
      <c r="AP157" s="27"/>
      <c r="AQ157" s="10"/>
    </row>
    <row r="158" spans="1:43" ht="7.5" customHeight="1" x14ac:dyDescent="0.45">
      <c r="A158" s="12"/>
      <c r="B158" s="13"/>
      <c r="C158" s="13"/>
      <c r="D158" s="13"/>
      <c r="E158" s="13"/>
      <c r="F158" s="14"/>
      <c r="G158" s="12"/>
      <c r="H158" s="13"/>
      <c r="I158" s="13"/>
      <c r="J158" s="13"/>
      <c r="K158" s="13"/>
      <c r="L158" s="14"/>
      <c r="M158" s="12"/>
      <c r="N158" s="13"/>
      <c r="O158" s="13"/>
      <c r="P158" s="13"/>
      <c r="Q158" s="13"/>
      <c r="R158" s="14"/>
      <c r="S158" s="12"/>
      <c r="T158" s="13"/>
      <c r="U158" s="13"/>
      <c r="V158" s="13"/>
      <c r="W158" s="13"/>
      <c r="X158" s="14"/>
      <c r="Y158" s="12"/>
      <c r="Z158" s="13"/>
      <c r="AA158" s="13"/>
      <c r="AB158" s="13"/>
      <c r="AC158" s="13"/>
      <c r="AD158" s="14"/>
      <c r="AE158" s="12"/>
      <c r="AF158" s="13"/>
      <c r="AG158" s="13"/>
      <c r="AH158" s="13"/>
      <c r="AI158" s="13"/>
      <c r="AJ158" s="14"/>
      <c r="AK158" s="12"/>
      <c r="AL158" s="13"/>
      <c r="AM158" s="13"/>
      <c r="AN158" s="13"/>
      <c r="AO158" s="13"/>
      <c r="AP158" s="14"/>
      <c r="AQ158" s="10"/>
    </row>
    <row r="159" spans="1:43" s="18" customFormat="1" ht="33" customHeight="1" x14ac:dyDescent="0.45">
      <c r="A159" s="15"/>
      <c r="B159" s="127"/>
      <c r="C159" s="127"/>
      <c r="D159" s="127"/>
      <c r="E159" s="127"/>
      <c r="F159" s="16"/>
      <c r="G159" s="15"/>
      <c r="H159" s="127"/>
      <c r="I159" s="127"/>
      <c r="J159" s="127"/>
      <c r="K159" s="127"/>
      <c r="L159" s="16"/>
      <c r="M159" s="15"/>
      <c r="N159" s="127"/>
      <c r="O159" s="127"/>
      <c r="P159" s="127"/>
      <c r="Q159" s="127"/>
      <c r="R159" s="16"/>
      <c r="S159" s="15"/>
      <c r="T159" s="127"/>
      <c r="U159" s="127"/>
      <c r="V159" s="127"/>
      <c r="W159" s="127"/>
      <c r="X159" s="16"/>
      <c r="Y159" s="15"/>
      <c r="Z159" s="127"/>
      <c r="AA159" s="127"/>
      <c r="AB159" s="127"/>
      <c r="AC159" s="127"/>
      <c r="AD159" s="16"/>
      <c r="AE159" s="15"/>
      <c r="AF159" s="127"/>
      <c r="AG159" s="127"/>
      <c r="AH159" s="127"/>
      <c r="AI159" s="127"/>
      <c r="AJ159" s="16"/>
      <c r="AK159" s="15"/>
      <c r="AL159" s="127"/>
      <c r="AM159" s="127"/>
      <c r="AN159" s="127"/>
      <c r="AO159" s="127"/>
      <c r="AP159" s="16"/>
      <c r="AQ159" s="17"/>
    </row>
    <row r="160" spans="1:43" s="18" customFormat="1" ht="33" customHeight="1" x14ac:dyDescent="0.45">
      <c r="A160" s="15"/>
      <c r="B160" s="127"/>
      <c r="C160" s="127"/>
      <c r="D160" s="127"/>
      <c r="E160" s="127"/>
      <c r="F160" s="16"/>
      <c r="G160" s="15"/>
      <c r="H160" s="127"/>
      <c r="I160" s="127"/>
      <c r="J160" s="127"/>
      <c r="K160" s="127"/>
      <c r="L160" s="16"/>
      <c r="M160" s="15"/>
      <c r="N160" s="127"/>
      <c r="O160" s="127"/>
      <c r="P160" s="127"/>
      <c r="Q160" s="127"/>
      <c r="R160" s="16"/>
      <c r="S160" s="15"/>
      <c r="T160" s="127"/>
      <c r="U160" s="127"/>
      <c r="V160" s="127"/>
      <c r="W160" s="127"/>
      <c r="X160" s="16"/>
      <c r="Y160" s="15"/>
      <c r="Z160" s="127"/>
      <c r="AA160" s="127"/>
      <c r="AB160" s="127"/>
      <c r="AC160" s="127"/>
      <c r="AD160" s="16"/>
      <c r="AE160" s="15"/>
      <c r="AF160" s="127"/>
      <c r="AG160" s="127"/>
      <c r="AH160" s="127"/>
      <c r="AI160" s="127"/>
      <c r="AJ160" s="16"/>
      <c r="AK160" s="15"/>
      <c r="AL160" s="127"/>
      <c r="AM160" s="127"/>
      <c r="AN160" s="127"/>
      <c r="AO160" s="127"/>
      <c r="AP160" s="16"/>
      <c r="AQ160" s="17"/>
    </row>
    <row r="161" spans="1:43" s="18" customFormat="1" ht="33" customHeight="1" x14ac:dyDescent="0.45">
      <c r="A161" s="15"/>
      <c r="B161" s="127"/>
      <c r="C161" s="127"/>
      <c r="D161" s="127"/>
      <c r="E161" s="127"/>
      <c r="F161" s="16"/>
      <c r="G161" s="15"/>
      <c r="H161" s="127"/>
      <c r="I161" s="127"/>
      <c r="J161" s="127"/>
      <c r="K161" s="127"/>
      <c r="L161" s="16"/>
      <c r="M161" s="15"/>
      <c r="N161" s="127"/>
      <c r="O161" s="127"/>
      <c r="P161" s="127"/>
      <c r="Q161" s="127"/>
      <c r="R161" s="16"/>
      <c r="S161" s="15"/>
      <c r="T161" s="127"/>
      <c r="U161" s="127"/>
      <c r="V161" s="127"/>
      <c r="W161" s="127"/>
      <c r="X161" s="16"/>
      <c r="Y161" s="15"/>
      <c r="Z161" s="127"/>
      <c r="AA161" s="127"/>
      <c r="AB161" s="127"/>
      <c r="AC161" s="127"/>
      <c r="AD161" s="16"/>
      <c r="AE161" s="15"/>
      <c r="AF161" s="127"/>
      <c r="AG161" s="127"/>
      <c r="AH161" s="127"/>
      <c r="AI161" s="127"/>
      <c r="AJ161" s="16"/>
      <c r="AK161" s="15"/>
      <c r="AL161" s="127"/>
      <c r="AM161" s="127"/>
      <c r="AN161" s="127"/>
      <c r="AO161" s="127"/>
      <c r="AP161" s="16"/>
      <c r="AQ161" s="17"/>
    </row>
    <row r="162" spans="1:43" s="18" customFormat="1" ht="33" customHeight="1" x14ac:dyDescent="0.45">
      <c r="A162" s="15"/>
      <c r="B162" s="127"/>
      <c r="C162" s="127"/>
      <c r="D162" s="127"/>
      <c r="E162" s="127"/>
      <c r="F162" s="16"/>
      <c r="G162" s="15"/>
      <c r="H162" s="127"/>
      <c r="I162" s="127"/>
      <c r="J162" s="127"/>
      <c r="K162" s="127"/>
      <c r="L162" s="16"/>
      <c r="M162" s="15"/>
      <c r="N162" s="127"/>
      <c r="O162" s="127"/>
      <c r="P162" s="127"/>
      <c r="Q162" s="127"/>
      <c r="R162" s="16"/>
      <c r="S162" s="15"/>
      <c r="T162" s="127"/>
      <c r="U162" s="127"/>
      <c r="V162" s="127"/>
      <c r="W162" s="127"/>
      <c r="X162" s="16"/>
      <c r="Y162" s="15"/>
      <c r="Z162" s="127"/>
      <c r="AA162" s="127"/>
      <c r="AB162" s="127"/>
      <c r="AC162" s="127"/>
      <c r="AD162" s="16"/>
      <c r="AE162" s="15"/>
      <c r="AF162" s="127"/>
      <c r="AG162" s="127"/>
      <c r="AH162" s="127"/>
      <c r="AI162" s="127"/>
      <c r="AJ162" s="16"/>
      <c r="AK162" s="15"/>
      <c r="AL162" s="127"/>
      <c r="AM162" s="127"/>
      <c r="AN162" s="127"/>
      <c r="AO162" s="127"/>
      <c r="AP162" s="16"/>
      <c r="AQ162" s="17"/>
    </row>
    <row r="163" spans="1:43" s="18" customFormat="1" ht="33" customHeight="1" x14ac:dyDescent="0.45">
      <c r="A163" s="15"/>
      <c r="B163" s="127"/>
      <c r="C163" s="127"/>
      <c r="D163" s="127"/>
      <c r="E163" s="127"/>
      <c r="F163" s="16"/>
      <c r="G163" s="15"/>
      <c r="H163" s="127"/>
      <c r="I163" s="127"/>
      <c r="J163" s="127"/>
      <c r="K163" s="127"/>
      <c r="L163" s="16"/>
      <c r="M163" s="15"/>
      <c r="N163" s="127"/>
      <c r="O163" s="127"/>
      <c r="P163" s="127"/>
      <c r="Q163" s="127"/>
      <c r="R163" s="16"/>
      <c r="S163" s="15"/>
      <c r="T163" s="127"/>
      <c r="U163" s="127"/>
      <c r="V163" s="127"/>
      <c r="W163" s="127"/>
      <c r="X163" s="16"/>
      <c r="Y163" s="15"/>
      <c r="Z163" s="127"/>
      <c r="AA163" s="127"/>
      <c r="AB163" s="127"/>
      <c r="AC163" s="127"/>
      <c r="AD163" s="16"/>
      <c r="AE163" s="15"/>
      <c r="AF163" s="127"/>
      <c r="AG163" s="127"/>
      <c r="AH163" s="127"/>
      <c r="AI163" s="127"/>
      <c r="AJ163" s="16"/>
      <c r="AK163" s="15"/>
      <c r="AL163" s="127"/>
      <c r="AM163" s="127"/>
      <c r="AN163" s="127"/>
      <c r="AO163" s="127"/>
      <c r="AP163" s="16"/>
      <c r="AQ163" s="17"/>
    </row>
    <row r="164" spans="1:43" s="18" customFormat="1" ht="33" customHeight="1" x14ac:dyDescent="0.45">
      <c r="A164" s="15"/>
      <c r="B164" s="127"/>
      <c r="C164" s="127"/>
      <c r="D164" s="127"/>
      <c r="E164" s="127"/>
      <c r="F164" s="16"/>
      <c r="G164" s="15"/>
      <c r="H164" s="127"/>
      <c r="I164" s="127"/>
      <c r="J164" s="127"/>
      <c r="K164" s="127"/>
      <c r="L164" s="16"/>
      <c r="M164" s="15"/>
      <c r="N164" s="127"/>
      <c r="O164" s="127"/>
      <c r="P164" s="127"/>
      <c r="Q164" s="127"/>
      <c r="R164" s="16"/>
      <c r="S164" s="15"/>
      <c r="T164" s="127"/>
      <c r="U164" s="127"/>
      <c r="V164" s="127"/>
      <c r="W164" s="127"/>
      <c r="X164" s="16"/>
      <c r="Y164" s="15"/>
      <c r="Z164" s="127"/>
      <c r="AA164" s="127"/>
      <c r="AB164" s="127"/>
      <c r="AC164" s="127"/>
      <c r="AD164" s="16"/>
      <c r="AE164" s="15"/>
      <c r="AF164" s="127"/>
      <c r="AG164" s="127"/>
      <c r="AH164" s="127"/>
      <c r="AI164" s="127"/>
      <c r="AJ164" s="16"/>
      <c r="AK164" s="15"/>
      <c r="AL164" s="127"/>
      <c r="AM164" s="127"/>
      <c r="AN164" s="127"/>
      <c r="AO164" s="127"/>
      <c r="AP164" s="16"/>
      <c r="AQ164" s="17"/>
    </row>
    <row r="165" spans="1:43" ht="36.75" customHeight="1" x14ac:dyDescent="0.45">
      <c r="A165" s="12"/>
      <c r="B165" s="128"/>
      <c r="C165" s="128"/>
      <c r="D165" s="129"/>
      <c r="E165" s="129"/>
      <c r="F165" s="14"/>
      <c r="G165" s="12"/>
      <c r="H165" s="128"/>
      <c r="I165" s="128"/>
      <c r="J165" s="129"/>
      <c r="K165" s="129"/>
      <c r="L165" s="14"/>
      <c r="M165" s="12"/>
      <c r="N165" s="128"/>
      <c r="O165" s="128"/>
      <c r="P165" s="129"/>
      <c r="Q165" s="129"/>
      <c r="R165" s="14"/>
      <c r="S165" s="12"/>
      <c r="T165" s="128"/>
      <c r="U165" s="128"/>
      <c r="V165" s="129"/>
      <c r="W165" s="129"/>
      <c r="X165" s="14"/>
      <c r="Y165" s="12"/>
      <c r="Z165" s="128"/>
      <c r="AA165" s="128"/>
      <c r="AB165" s="129"/>
      <c r="AC165" s="129"/>
      <c r="AD165" s="14"/>
      <c r="AE165" s="12"/>
      <c r="AF165" s="128"/>
      <c r="AG165" s="128"/>
      <c r="AH165" s="129"/>
      <c r="AI165" s="129"/>
      <c r="AJ165" s="14"/>
      <c r="AK165" s="12"/>
      <c r="AL165" s="128"/>
      <c r="AM165" s="128"/>
      <c r="AN165" s="129"/>
      <c r="AO165" s="129"/>
      <c r="AP165" s="14"/>
      <c r="AQ165" s="19"/>
    </row>
    <row r="166" spans="1:43" ht="15" customHeight="1" x14ac:dyDescent="0.45">
      <c r="A166" s="12"/>
      <c r="B166" s="20"/>
      <c r="C166" s="20"/>
      <c r="D166" s="20"/>
      <c r="E166" s="20"/>
      <c r="F166" s="14"/>
      <c r="G166" s="12"/>
      <c r="H166" s="20"/>
      <c r="I166" s="20"/>
      <c r="J166" s="20"/>
      <c r="K166" s="20"/>
      <c r="L166" s="14"/>
      <c r="M166" s="12"/>
      <c r="N166" s="20"/>
      <c r="O166" s="20"/>
      <c r="P166" s="20"/>
      <c r="Q166" s="20"/>
      <c r="R166" s="14"/>
      <c r="S166" s="12"/>
      <c r="T166" s="20"/>
      <c r="U166" s="20"/>
      <c r="V166" s="20"/>
      <c r="W166" s="20"/>
      <c r="X166" s="14"/>
      <c r="Y166" s="12"/>
      <c r="Z166" s="20"/>
      <c r="AA166" s="20"/>
      <c r="AB166" s="20"/>
      <c r="AC166" s="20"/>
      <c r="AD166" s="14"/>
      <c r="AE166" s="12"/>
      <c r="AF166" s="20"/>
      <c r="AG166" s="20"/>
      <c r="AH166" s="20"/>
      <c r="AI166" s="20"/>
      <c r="AJ166" s="14"/>
      <c r="AK166" s="12"/>
      <c r="AL166" s="20"/>
      <c r="AM166" s="20"/>
      <c r="AN166" s="20"/>
      <c r="AO166" s="20"/>
      <c r="AP166" s="14"/>
      <c r="AQ166" s="21"/>
    </row>
    <row r="167" spans="1:43" ht="24" customHeight="1" x14ac:dyDescent="0.5">
      <c r="A167" s="12"/>
      <c r="B167" s="22"/>
      <c r="C167" s="23"/>
      <c r="D167" s="23"/>
      <c r="E167" s="23"/>
      <c r="F167" s="14"/>
      <c r="G167" s="12"/>
      <c r="H167" s="22"/>
      <c r="I167" s="23"/>
      <c r="J167" s="23"/>
      <c r="K167" s="23"/>
      <c r="L167" s="14"/>
      <c r="M167" s="12"/>
      <c r="N167" s="22"/>
      <c r="O167" s="23"/>
      <c r="P167" s="23"/>
      <c r="Q167" s="23"/>
      <c r="R167" s="14"/>
      <c r="S167" s="12"/>
      <c r="T167" s="22"/>
      <c r="U167" s="23"/>
      <c r="V167" s="23"/>
      <c r="W167" s="23"/>
      <c r="X167" s="14"/>
      <c r="Y167" s="12"/>
      <c r="Z167" s="22"/>
      <c r="AA167" s="23"/>
      <c r="AB167" s="23"/>
      <c r="AC167" s="23"/>
      <c r="AD167" s="14"/>
      <c r="AE167" s="12"/>
      <c r="AF167" s="22"/>
      <c r="AG167" s="23"/>
      <c r="AH167" s="23"/>
      <c r="AI167" s="23"/>
      <c r="AJ167" s="14"/>
      <c r="AK167" s="12"/>
      <c r="AL167" s="22"/>
      <c r="AM167" s="23"/>
      <c r="AN167" s="23"/>
      <c r="AO167" s="23"/>
      <c r="AP167" s="14"/>
      <c r="AQ167" s="24"/>
    </row>
    <row r="168" spans="1:43" ht="7.5" customHeight="1" x14ac:dyDescent="0.45">
      <c r="A168" s="25"/>
      <c r="B168" s="26"/>
      <c r="C168" s="26"/>
      <c r="D168" s="26"/>
      <c r="E168" s="26"/>
      <c r="F168" s="27"/>
      <c r="G168" s="25"/>
      <c r="H168" s="26"/>
      <c r="I168" s="26"/>
      <c r="J168" s="26"/>
      <c r="K168" s="26"/>
      <c r="L168" s="27"/>
      <c r="M168" s="25"/>
      <c r="N168" s="26"/>
      <c r="O168" s="26"/>
      <c r="P168" s="26"/>
      <c r="Q168" s="26"/>
      <c r="R168" s="27"/>
      <c r="S168" s="25"/>
      <c r="T168" s="26"/>
      <c r="U168" s="26"/>
      <c r="V168" s="26"/>
      <c r="W168" s="26"/>
      <c r="X168" s="27"/>
      <c r="Y168" s="25"/>
      <c r="Z168" s="26"/>
      <c r="AA168" s="26"/>
      <c r="AB168" s="26"/>
      <c r="AC168" s="26"/>
      <c r="AD168" s="27"/>
      <c r="AE168" s="25"/>
      <c r="AF168" s="26"/>
      <c r="AG168" s="26"/>
      <c r="AH168" s="26"/>
      <c r="AI168" s="26"/>
      <c r="AJ168" s="27"/>
      <c r="AK168" s="25"/>
      <c r="AL168" s="26"/>
      <c r="AM168" s="26"/>
      <c r="AN168" s="26"/>
      <c r="AO168" s="26"/>
      <c r="AP168" s="27"/>
      <c r="AQ168" s="10"/>
    </row>
    <row r="169" spans="1:43" ht="7.5" customHeight="1" x14ac:dyDescent="0.45">
      <c r="A169" s="7"/>
      <c r="B169" s="8"/>
      <c r="C169" s="8"/>
      <c r="D169" s="8"/>
      <c r="E169" s="8"/>
      <c r="F169" s="9"/>
      <c r="G169" s="7"/>
      <c r="H169" s="8"/>
      <c r="I169" s="8"/>
      <c r="J169" s="8"/>
      <c r="K169" s="8"/>
      <c r="L169" s="9"/>
      <c r="M169" s="7"/>
      <c r="N169" s="8"/>
      <c r="O169" s="8"/>
      <c r="P169" s="8"/>
      <c r="Q169" s="8"/>
      <c r="R169" s="9"/>
      <c r="S169" s="7"/>
      <c r="T169" s="8"/>
      <c r="U169" s="8"/>
      <c r="V169" s="8"/>
      <c r="W169" s="8"/>
      <c r="X169" s="9"/>
      <c r="Y169" s="7"/>
      <c r="Z169" s="8"/>
      <c r="AA169" s="8"/>
      <c r="AB169" s="8"/>
      <c r="AC169" s="8"/>
      <c r="AD169" s="9"/>
      <c r="AE169" s="7"/>
      <c r="AF169" s="8"/>
      <c r="AG169" s="8"/>
      <c r="AH169" s="8"/>
      <c r="AI169" s="8"/>
      <c r="AJ169" s="9"/>
      <c r="AK169" s="7"/>
      <c r="AL169" s="8"/>
      <c r="AM169" s="8"/>
      <c r="AN169" s="8"/>
      <c r="AO169" s="8"/>
      <c r="AP169" s="9"/>
      <c r="AQ169" s="10"/>
    </row>
    <row r="170" spans="1:43" s="18" customFormat="1" ht="33" customHeight="1" x14ac:dyDescent="0.45">
      <c r="A170" s="15"/>
      <c r="B170" s="127"/>
      <c r="C170" s="127"/>
      <c r="D170" s="127"/>
      <c r="E170" s="127"/>
      <c r="F170" s="16"/>
      <c r="G170" s="15"/>
      <c r="H170" s="127"/>
      <c r="I170" s="127"/>
      <c r="J170" s="127"/>
      <c r="K170" s="127"/>
      <c r="L170" s="16"/>
      <c r="M170" s="15"/>
      <c r="N170" s="127"/>
      <c r="O170" s="127"/>
      <c r="P170" s="127"/>
      <c r="Q170" s="127"/>
      <c r="R170" s="16"/>
      <c r="S170" s="15"/>
      <c r="T170" s="127"/>
      <c r="U170" s="127"/>
      <c r="V170" s="127"/>
      <c r="W170" s="127"/>
      <c r="X170" s="16"/>
      <c r="Y170" s="15"/>
      <c r="Z170" s="127"/>
      <c r="AA170" s="127"/>
      <c r="AB170" s="127"/>
      <c r="AC170" s="127"/>
      <c r="AD170" s="16"/>
      <c r="AE170" s="15"/>
      <c r="AF170" s="127"/>
      <c r="AG170" s="127"/>
      <c r="AH170" s="127"/>
      <c r="AI170" s="127"/>
      <c r="AJ170" s="16"/>
      <c r="AK170" s="15"/>
      <c r="AL170" s="127"/>
      <c r="AM170" s="127"/>
      <c r="AN170" s="127"/>
      <c r="AO170" s="127"/>
      <c r="AP170" s="16"/>
      <c r="AQ170" s="17"/>
    </row>
    <row r="171" spans="1:43" s="18" customFormat="1" ht="33" customHeight="1" x14ac:dyDescent="0.45">
      <c r="A171" s="15"/>
      <c r="B171" s="127"/>
      <c r="C171" s="127"/>
      <c r="D171" s="127"/>
      <c r="E171" s="127"/>
      <c r="F171" s="16"/>
      <c r="G171" s="15"/>
      <c r="H171" s="127"/>
      <c r="I171" s="127"/>
      <c r="J171" s="127"/>
      <c r="K171" s="127"/>
      <c r="L171" s="16"/>
      <c r="M171" s="15"/>
      <c r="N171" s="127"/>
      <c r="O171" s="127"/>
      <c r="P171" s="127"/>
      <c r="Q171" s="127"/>
      <c r="R171" s="16"/>
      <c r="S171" s="15"/>
      <c r="T171" s="127"/>
      <c r="U171" s="127"/>
      <c r="V171" s="127"/>
      <c r="W171" s="127"/>
      <c r="X171" s="16"/>
      <c r="Y171" s="15"/>
      <c r="Z171" s="127"/>
      <c r="AA171" s="127"/>
      <c r="AB171" s="127"/>
      <c r="AC171" s="127"/>
      <c r="AD171" s="16"/>
      <c r="AE171" s="15"/>
      <c r="AF171" s="127"/>
      <c r="AG171" s="127"/>
      <c r="AH171" s="127"/>
      <c r="AI171" s="127"/>
      <c r="AJ171" s="16"/>
      <c r="AK171" s="15"/>
      <c r="AL171" s="127"/>
      <c r="AM171" s="127"/>
      <c r="AN171" s="127"/>
      <c r="AO171" s="127"/>
      <c r="AP171" s="16"/>
      <c r="AQ171" s="17"/>
    </row>
    <row r="172" spans="1:43" s="18" customFormat="1" ht="33" customHeight="1" x14ac:dyDescent="0.45">
      <c r="A172" s="15"/>
      <c r="B172" s="127"/>
      <c r="C172" s="127"/>
      <c r="D172" s="127"/>
      <c r="E172" s="127"/>
      <c r="F172" s="16"/>
      <c r="G172" s="15"/>
      <c r="H172" s="127"/>
      <c r="I172" s="127"/>
      <c r="J172" s="127"/>
      <c r="K172" s="127"/>
      <c r="L172" s="16"/>
      <c r="M172" s="15"/>
      <c r="N172" s="127"/>
      <c r="O172" s="127"/>
      <c r="P172" s="127"/>
      <c r="Q172" s="127"/>
      <c r="R172" s="16"/>
      <c r="S172" s="15"/>
      <c r="T172" s="127"/>
      <c r="U172" s="127"/>
      <c r="V172" s="127"/>
      <c r="W172" s="127"/>
      <c r="X172" s="16"/>
      <c r="Y172" s="15"/>
      <c r="Z172" s="127"/>
      <c r="AA172" s="127"/>
      <c r="AB172" s="127"/>
      <c r="AC172" s="127"/>
      <c r="AD172" s="16"/>
      <c r="AE172" s="15"/>
      <c r="AF172" s="127"/>
      <c r="AG172" s="127"/>
      <c r="AH172" s="127"/>
      <c r="AI172" s="127"/>
      <c r="AJ172" s="16"/>
      <c r="AK172" s="15"/>
      <c r="AL172" s="127"/>
      <c r="AM172" s="127"/>
      <c r="AN172" s="127"/>
      <c r="AO172" s="127"/>
      <c r="AP172" s="16"/>
      <c r="AQ172" s="17"/>
    </row>
    <row r="173" spans="1:43" s="18" customFormat="1" ht="33" customHeight="1" x14ac:dyDescent="0.45">
      <c r="A173" s="15"/>
      <c r="B173" s="127"/>
      <c r="C173" s="127"/>
      <c r="D173" s="127"/>
      <c r="E173" s="127"/>
      <c r="F173" s="16"/>
      <c r="G173" s="15"/>
      <c r="H173" s="127"/>
      <c r="I173" s="127"/>
      <c r="J173" s="127"/>
      <c r="K173" s="127"/>
      <c r="L173" s="16"/>
      <c r="M173" s="15"/>
      <c r="N173" s="127"/>
      <c r="O173" s="127"/>
      <c r="P173" s="127"/>
      <c r="Q173" s="127"/>
      <c r="R173" s="16"/>
      <c r="S173" s="15"/>
      <c r="T173" s="127"/>
      <c r="U173" s="127"/>
      <c r="V173" s="127"/>
      <c r="W173" s="127"/>
      <c r="X173" s="16"/>
      <c r="Y173" s="15"/>
      <c r="Z173" s="127"/>
      <c r="AA173" s="127"/>
      <c r="AB173" s="127"/>
      <c r="AC173" s="127"/>
      <c r="AD173" s="16"/>
      <c r="AE173" s="15"/>
      <c r="AF173" s="127"/>
      <c r="AG173" s="127"/>
      <c r="AH173" s="127"/>
      <c r="AI173" s="127"/>
      <c r="AJ173" s="16"/>
      <c r="AK173" s="15"/>
      <c r="AL173" s="127"/>
      <c r="AM173" s="127"/>
      <c r="AN173" s="127"/>
      <c r="AO173" s="127"/>
      <c r="AP173" s="16"/>
      <c r="AQ173" s="17"/>
    </row>
    <row r="174" spans="1:43" s="18" customFormat="1" ht="33" customHeight="1" x14ac:dyDescent="0.45">
      <c r="A174" s="15"/>
      <c r="B174" s="127"/>
      <c r="C174" s="127"/>
      <c r="D174" s="127"/>
      <c r="E174" s="127"/>
      <c r="F174" s="16"/>
      <c r="G174" s="15"/>
      <c r="H174" s="127"/>
      <c r="I174" s="127"/>
      <c r="J174" s="127"/>
      <c r="K174" s="127"/>
      <c r="L174" s="16"/>
      <c r="M174" s="15"/>
      <c r="N174" s="127"/>
      <c r="O174" s="127"/>
      <c r="P174" s="127"/>
      <c r="Q174" s="127"/>
      <c r="R174" s="16"/>
      <c r="S174" s="15"/>
      <c r="T174" s="127"/>
      <c r="U174" s="127"/>
      <c r="V174" s="127"/>
      <c r="W174" s="127"/>
      <c r="X174" s="16"/>
      <c r="Y174" s="15"/>
      <c r="Z174" s="127"/>
      <c r="AA174" s="127"/>
      <c r="AB174" s="127"/>
      <c r="AC174" s="127"/>
      <c r="AD174" s="16"/>
      <c r="AE174" s="15"/>
      <c r="AF174" s="127"/>
      <c r="AG174" s="127"/>
      <c r="AH174" s="127"/>
      <c r="AI174" s="127"/>
      <c r="AJ174" s="16"/>
      <c r="AK174" s="15"/>
      <c r="AL174" s="127"/>
      <c r="AM174" s="127"/>
      <c r="AN174" s="127"/>
      <c r="AO174" s="127"/>
      <c r="AP174" s="16"/>
      <c r="AQ174" s="17"/>
    </row>
    <row r="175" spans="1:43" s="18" customFormat="1" ht="33" customHeight="1" x14ac:dyDescent="0.45">
      <c r="A175" s="15"/>
      <c r="B175" s="127"/>
      <c r="C175" s="127"/>
      <c r="D175" s="127"/>
      <c r="E175" s="127"/>
      <c r="F175" s="16"/>
      <c r="G175" s="15"/>
      <c r="H175" s="127"/>
      <c r="I175" s="127"/>
      <c r="J175" s="127"/>
      <c r="K175" s="127"/>
      <c r="L175" s="16"/>
      <c r="M175" s="15"/>
      <c r="N175" s="127"/>
      <c r="O175" s="127"/>
      <c r="P175" s="127"/>
      <c r="Q175" s="127"/>
      <c r="R175" s="16"/>
      <c r="S175" s="15"/>
      <c r="T175" s="127"/>
      <c r="U175" s="127"/>
      <c r="V175" s="127"/>
      <c r="W175" s="127"/>
      <c r="X175" s="16"/>
      <c r="Y175" s="15"/>
      <c r="Z175" s="127"/>
      <c r="AA175" s="127"/>
      <c r="AB175" s="127"/>
      <c r="AC175" s="127"/>
      <c r="AD175" s="16"/>
      <c r="AE175" s="15"/>
      <c r="AF175" s="127"/>
      <c r="AG175" s="127"/>
      <c r="AH175" s="127"/>
      <c r="AI175" s="127"/>
      <c r="AJ175" s="16"/>
      <c r="AK175" s="15"/>
      <c r="AL175" s="127"/>
      <c r="AM175" s="127"/>
      <c r="AN175" s="127"/>
      <c r="AO175" s="127"/>
      <c r="AP175" s="16"/>
      <c r="AQ175" s="17"/>
    </row>
    <row r="176" spans="1:43" ht="36.75" customHeight="1" x14ac:dyDescent="0.45">
      <c r="A176" s="12"/>
      <c r="B176" s="128"/>
      <c r="C176" s="128"/>
      <c r="D176" s="129"/>
      <c r="E176" s="129"/>
      <c r="F176" s="14"/>
      <c r="G176" s="12"/>
      <c r="H176" s="128"/>
      <c r="I176" s="128"/>
      <c r="J176" s="129"/>
      <c r="K176" s="129"/>
      <c r="L176" s="14"/>
      <c r="M176" s="12"/>
      <c r="N176" s="128"/>
      <c r="O176" s="128"/>
      <c r="P176" s="129"/>
      <c r="Q176" s="129"/>
      <c r="R176" s="14"/>
      <c r="S176" s="12"/>
      <c r="T176" s="128"/>
      <c r="U176" s="128"/>
      <c r="V176" s="129"/>
      <c r="W176" s="129"/>
      <c r="X176" s="14"/>
      <c r="Y176" s="12"/>
      <c r="Z176" s="128"/>
      <c r="AA176" s="128"/>
      <c r="AB176" s="129"/>
      <c r="AC176" s="129"/>
      <c r="AD176" s="14"/>
      <c r="AE176" s="12"/>
      <c r="AF176" s="128"/>
      <c r="AG176" s="128"/>
      <c r="AH176" s="129"/>
      <c r="AI176" s="129"/>
      <c r="AJ176" s="14"/>
      <c r="AK176" s="12"/>
      <c r="AL176" s="128"/>
      <c r="AM176" s="128"/>
      <c r="AN176" s="129"/>
      <c r="AO176" s="129"/>
      <c r="AP176" s="14"/>
      <c r="AQ176" s="19"/>
    </row>
    <row r="177" spans="1:43" ht="15" customHeight="1" x14ac:dyDescent="0.45">
      <c r="A177" s="12"/>
      <c r="B177" s="20"/>
      <c r="C177" s="20"/>
      <c r="D177" s="20"/>
      <c r="E177" s="20"/>
      <c r="F177" s="14"/>
      <c r="G177" s="12"/>
      <c r="H177" s="20"/>
      <c r="I177" s="20"/>
      <c r="J177" s="20"/>
      <c r="K177" s="20"/>
      <c r="L177" s="14"/>
      <c r="M177" s="12"/>
      <c r="N177" s="20"/>
      <c r="O177" s="20"/>
      <c r="P177" s="20"/>
      <c r="Q177" s="20"/>
      <c r="R177" s="14"/>
      <c r="S177" s="12"/>
      <c r="T177" s="20"/>
      <c r="U177" s="20"/>
      <c r="V177" s="20"/>
      <c r="W177" s="20"/>
      <c r="X177" s="14"/>
      <c r="Y177" s="12"/>
      <c r="Z177" s="20"/>
      <c r="AA177" s="20"/>
      <c r="AB177" s="20"/>
      <c r="AC177" s="20"/>
      <c r="AD177" s="14"/>
      <c r="AE177" s="12"/>
      <c r="AF177" s="20"/>
      <c r="AG177" s="20"/>
      <c r="AH177" s="20"/>
      <c r="AI177" s="20"/>
      <c r="AJ177" s="14"/>
      <c r="AK177" s="12"/>
      <c r="AL177" s="20"/>
      <c r="AM177" s="20"/>
      <c r="AN177" s="20"/>
      <c r="AO177" s="20"/>
      <c r="AP177" s="14"/>
      <c r="AQ177" s="21"/>
    </row>
    <row r="178" spans="1:43" ht="24" customHeight="1" x14ac:dyDescent="0.5">
      <c r="A178" s="12"/>
      <c r="B178" s="22"/>
      <c r="C178" s="23"/>
      <c r="D178" s="23"/>
      <c r="E178" s="23"/>
      <c r="F178" s="14"/>
      <c r="G178" s="12"/>
      <c r="H178" s="22"/>
      <c r="I178" s="23"/>
      <c r="J178" s="23"/>
      <c r="K178" s="23"/>
      <c r="L178" s="14"/>
      <c r="M178" s="12"/>
      <c r="N178" s="22"/>
      <c r="O178" s="23"/>
      <c r="P178" s="23"/>
      <c r="Q178" s="23"/>
      <c r="R178" s="14"/>
      <c r="S178" s="12"/>
      <c r="T178" s="22"/>
      <c r="U178" s="23"/>
      <c r="V178" s="23"/>
      <c r="W178" s="23"/>
      <c r="X178" s="14"/>
      <c r="Y178" s="12"/>
      <c r="Z178" s="22"/>
      <c r="AA178" s="23"/>
      <c r="AB178" s="23"/>
      <c r="AC178" s="23"/>
      <c r="AD178" s="14"/>
      <c r="AE178" s="12"/>
      <c r="AF178" s="22"/>
      <c r="AG178" s="23"/>
      <c r="AH178" s="23"/>
      <c r="AI178" s="23"/>
      <c r="AJ178" s="14"/>
      <c r="AK178" s="12"/>
      <c r="AL178" s="22"/>
      <c r="AM178" s="23"/>
      <c r="AN178" s="23"/>
      <c r="AO178" s="23"/>
      <c r="AP178" s="14"/>
      <c r="AQ178" s="24"/>
    </row>
    <row r="179" spans="1:43" ht="7.5" customHeight="1" x14ac:dyDescent="0.45">
      <c r="A179" s="25"/>
      <c r="B179" s="26"/>
      <c r="C179" s="26"/>
      <c r="D179" s="26"/>
      <c r="E179" s="26"/>
      <c r="F179" s="27"/>
      <c r="G179" s="25"/>
      <c r="H179" s="26"/>
      <c r="I179" s="26"/>
      <c r="J179" s="26"/>
      <c r="K179" s="26"/>
      <c r="L179" s="27"/>
      <c r="M179" s="25"/>
      <c r="N179" s="26"/>
      <c r="O179" s="26"/>
      <c r="P179" s="26"/>
      <c r="Q179" s="26"/>
      <c r="R179" s="27"/>
      <c r="S179" s="25"/>
      <c r="T179" s="26"/>
      <c r="U179" s="26"/>
      <c r="V179" s="26"/>
      <c r="W179" s="26"/>
      <c r="X179" s="27"/>
      <c r="Y179" s="25"/>
      <c r="Z179" s="26"/>
      <c r="AA179" s="26"/>
      <c r="AB179" s="26"/>
      <c r="AC179" s="26"/>
      <c r="AD179" s="27"/>
      <c r="AE179" s="25"/>
      <c r="AF179" s="26"/>
      <c r="AG179" s="26"/>
      <c r="AH179" s="26"/>
      <c r="AI179" s="26"/>
      <c r="AJ179" s="27"/>
      <c r="AK179" s="25"/>
      <c r="AL179" s="26"/>
      <c r="AM179" s="26"/>
      <c r="AN179" s="26"/>
      <c r="AO179" s="26"/>
      <c r="AP179" s="27"/>
      <c r="AQ179" s="10"/>
    </row>
    <row r="180" spans="1:43" ht="7.5" customHeight="1" x14ac:dyDescent="0.45">
      <c r="A180" s="12"/>
      <c r="B180" s="13"/>
      <c r="C180" s="13"/>
      <c r="D180" s="13"/>
      <c r="E180" s="13"/>
      <c r="F180" s="14"/>
      <c r="G180" s="12"/>
      <c r="H180" s="13"/>
      <c r="I180" s="13"/>
      <c r="J180" s="13"/>
      <c r="K180" s="13"/>
      <c r="L180" s="14"/>
      <c r="M180" s="12"/>
      <c r="N180" s="13"/>
      <c r="O180" s="13"/>
      <c r="P180" s="13"/>
      <c r="Q180" s="13"/>
      <c r="R180" s="14"/>
      <c r="S180" s="12"/>
      <c r="T180" s="13"/>
      <c r="U180" s="13"/>
      <c r="V180" s="13"/>
      <c r="W180" s="13"/>
      <c r="X180" s="14"/>
      <c r="Y180" s="12"/>
      <c r="Z180" s="13"/>
      <c r="AA180" s="13"/>
      <c r="AB180" s="13"/>
      <c r="AC180" s="13"/>
      <c r="AD180" s="14"/>
      <c r="AE180" s="12"/>
      <c r="AF180" s="13"/>
      <c r="AG180" s="13"/>
      <c r="AH180" s="13"/>
      <c r="AI180" s="13"/>
      <c r="AJ180" s="14"/>
      <c r="AK180" s="12"/>
      <c r="AL180" s="13"/>
      <c r="AM180" s="13"/>
      <c r="AN180" s="13"/>
      <c r="AO180" s="13"/>
      <c r="AP180" s="14"/>
      <c r="AQ180" s="10"/>
    </row>
    <row r="181" spans="1:43" s="18" customFormat="1" ht="33" customHeight="1" x14ac:dyDescent="0.45">
      <c r="A181" s="15"/>
      <c r="B181" s="127"/>
      <c r="C181" s="127"/>
      <c r="D181" s="127"/>
      <c r="E181" s="127"/>
      <c r="F181" s="16"/>
      <c r="G181" s="15"/>
      <c r="H181" s="127"/>
      <c r="I181" s="127"/>
      <c r="J181" s="127"/>
      <c r="K181" s="127"/>
      <c r="L181" s="16"/>
      <c r="M181" s="15"/>
      <c r="N181" s="127"/>
      <c r="O181" s="127"/>
      <c r="P181" s="127"/>
      <c r="Q181" s="127"/>
      <c r="R181" s="16"/>
      <c r="S181" s="15"/>
      <c r="T181" s="127"/>
      <c r="U181" s="127"/>
      <c r="V181" s="127"/>
      <c r="W181" s="127"/>
      <c r="X181" s="16"/>
      <c r="Y181" s="15"/>
      <c r="Z181" s="127"/>
      <c r="AA181" s="127"/>
      <c r="AB181" s="127"/>
      <c r="AC181" s="127"/>
      <c r="AD181" s="16"/>
      <c r="AE181" s="15"/>
      <c r="AF181" s="127"/>
      <c r="AG181" s="127"/>
      <c r="AH181" s="127"/>
      <c r="AI181" s="127"/>
      <c r="AJ181" s="16"/>
      <c r="AK181" s="15"/>
      <c r="AL181" s="127"/>
      <c r="AM181" s="127"/>
      <c r="AN181" s="127"/>
      <c r="AO181" s="127"/>
      <c r="AP181" s="16"/>
      <c r="AQ181" s="17"/>
    </row>
    <row r="182" spans="1:43" s="18" customFormat="1" ht="33" customHeight="1" x14ac:dyDescent="0.45">
      <c r="A182" s="15"/>
      <c r="B182" s="127"/>
      <c r="C182" s="127"/>
      <c r="D182" s="127"/>
      <c r="E182" s="127"/>
      <c r="F182" s="16"/>
      <c r="G182" s="15"/>
      <c r="H182" s="127"/>
      <c r="I182" s="127"/>
      <c r="J182" s="127"/>
      <c r="K182" s="127"/>
      <c r="L182" s="16"/>
      <c r="M182" s="15"/>
      <c r="N182" s="127"/>
      <c r="O182" s="127"/>
      <c r="P182" s="127"/>
      <c r="Q182" s="127"/>
      <c r="R182" s="16"/>
      <c r="S182" s="15"/>
      <c r="T182" s="127"/>
      <c r="U182" s="127"/>
      <c r="V182" s="127"/>
      <c r="W182" s="127"/>
      <c r="X182" s="16"/>
      <c r="Y182" s="15"/>
      <c r="Z182" s="127"/>
      <c r="AA182" s="127"/>
      <c r="AB182" s="127"/>
      <c r="AC182" s="127"/>
      <c r="AD182" s="16"/>
      <c r="AE182" s="15"/>
      <c r="AF182" s="127"/>
      <c r="AG182" s="127"/>
      <c r="AH182" s="127"/>
      <c r="AI182" s="127"/>
      <c r="AJ182" s="16"/>
      <c r="AK182" s="15"/>
      <c r="AL182" s="127"/>
      <c r="AM182" s="127"/>
      <c r="AN182" s="127"/>
      <c r="AO182" s="127"/>
      <c r="AP182" s="16"/>
      <c r="AQ182" s="17"/>
    </row>
    <row r="183" spans="1:43" s="18" customFormat="1" ht="33" customHeight="1" x14ac:dyDescent="0.45">
      <c r="A183" s="15"/>
      <c r="B183" s="127"/>
      <c r="C183" s="127"/>
      <c r="D183" s="127"/>
      <c r="E183" s="127"/>
      <c r="F183" s="16"/>
      <c r="G183" s="15"/>
      <c r="H183" s="127"/>
      <c r="I183" s="127"/>
      <c r="J183" s="127"/>
      <c r="K183" s="127"/>
      <c r="L183" s="16"/>
      <c r="M183" s="15"/>
      <c r="N183" s="127"/>
      <c r="O183" s="127"/>
      <c r="P183" s="127"/>
      <c r="Q183" s="127"/>
      <c r="R183" s="16"/>
      <c r="S183" s="15"/>
      <c r="T183" s="127"/>
      <c r="U183" s="127"/>
      <c r="V183" s="127"/>
      <c r="W183" s="127"/>
      <c r="X183" s="16"/>
      <c r="Y183" s="15"/>
      <c r="Z183" s="127"/>
      <c r="AA183" s="127"/>
      <c r="AB183" s="127"/>
      <c r="AC183" s="127"/>
      <c r="AD183" s="16"/>
      <c r="AE183" s="15"/>
      <c r="AF183" s="127"/>
      <c r="AG183" s="127"/>
      <c r="AH183" s="127"/>
      <c r="AI183" s="127"/>
      <c r="AJ183" s="16"/>
      <c r="AK183" s="15"/>
      <c r="AL183" s="127"/>
      <c r="AM183" s="127"/>
      <c r="AN183" s="127"/>
      <c r="AO183" s="127"/>
      <c r="AP183" s="16"/>
      <c r="AQ183" s="17"/>
    </row>
    <row r="184" spans="1:43" s="18" customFormat="1" ht="33" customHeight="1" x14ac:dyDescent="0.45">
      <c r="A184" s="15"/>
      <c r="B184" s="127"/>
      <c r="C184" s="127"/>
      <c r="D184" s="127"/>
      <c r="E184" s="127"/>
      <c r="F184" s="16"/>
      <c r="G184" s="15"/>
      <c r="H184" s="127"/>
      <c r="I184" s="127"/>
      <c r="J184" s="127"/>
      <c r="K184" s="127"/>
      <c r="L184" s="16"/>
      <c r="M184" s="15"/>
      <c r="N184" s="127"/>
      <c r="O184" s="127"/>
      <c r="P184" s="127"/>
      <c r="Q184" s="127"/>
      <c r="R184" s="16"/>
      <c r="S184" s="15"/>
      <c r="T184" s="127"/>
      <c r="U184" s="127"/>
      <c r="V184" s="127"/>
      <c r="W184" s="127"/>
      <c r="X184" s="16"/>
      <c r="Y184" s="15"/>
      <c r="Z184" s="127"/>
      <c r="AA184" s="127"/>
      <c r="AB184" s="127"/>
      <c r="AC184" s="127"/>
      <c r="AD184" s="16"/>
      <c r="AE184" s="15"/>
      <c r="AF184" s="127"/>
      <c r="AG184" s="127"/>
      <c r="AH184" s="127"/>
      <c r="AI184" s="127"/>
      <c r="AJ184" s="16"/>
      <c r="AK184" s="15"/>
      <c r="AL184" s="127"/>
      <c r="AM184" s="127"/>
      <c r="AN184" s="127"/>
      <c r="AO184" s="127"/>
      <c r="AP184" s="16"/>
      <c r="AQ184" s="17"/>
    </row>
    <row r="185" spans="1:43" s="18" customFormat="1" ht="33" customHeight="1" x14ac:dyDescent="0.45">
      <c r="A185" s="15"/>
      <c r="B185" s="127"/>
      <c r="C185" s="127"/>
      <c r="D185" s="127"/>
      <c r="E185" s="127"/>
      <c r="F185" s="16"/>
      <c r="G185" s="15"/>
      <c r="H185" s="127"/>
      <c r="I185" s="127"/>
      <c r="J185" s="127"/>
      <c r="K185" s="127"/>
      <c r="L185" s="16"/>
      <c r="M185" s="15"/>
      <c r="N185" s="127"/>
      <c r="O185" s="127"/>
      <c r="P185" s="127"/>
      <c r="Q185" s="127"/>
      <c r="R185" s="16"/>
      <c r="S185" s="15"/>
      <c r="T185" s="127"/>
      <c r="U185" s="127"/>
      <c r="V185" s="127"/>
      <c r="W185" s="127"/>
      <c r="X185" s="16"/>
      <c r="Y185" s="15"/>
      <c r="Z185" s="127"/>
      <c r="AA185" s="127"/>
      <c r="AB185" s="127"/>
      <c r="AC185" s="127"/>
      <c r="AD185" s="16"/>
      <c r="AE185" s="15"/>
      <c r="AF185" s="127"/>
      <c r="AG185" s="127"/>
      <c r="AH185" s="127"/>
      <c r="AI185" s="127"/>
      <c r="AJ185" s="16"/>
      <c r="AK185" s="15"/>
      <c r="AL185" s="127"/>
      <c r="AM185" s="127"/>
      <c r="AN185" s="127"/>
      <c r="AO185" s="127"/>
      <c r="AP185" s="16"/>
      <c r="AQ185" s="17"/>
    </row>
    <row r="186" spans="1:43" s="18" customFormat="1" ht="33" customHeight="1" x14ac:dyDescent="0.45">
      <c r="A186" s="15"/>
      <c r="B186" s="127"/>
      <c r="C186" s="127"/>
      <c r="D186" s="127"/>
      <c r="E186" s="127"/>
      <c r="F186" s="16"/>
      <c r="G186" s="15"/>
      <c r="H186" s="127"/>
      <c r="I186" s="127"/>
      <c r="J186" s="127"/>
      <c r="K186" s="127"/>
      <c r="L186" s="16"/>
      <c r="M186" s="15"/>
      <c r="N186" s="127"/>
      <c r="O186" s="127"/>
      <c r="P186" s="127"/>
      <c r="Q186" s="127"/>
      <c r="R186" s="16"/>
      <c r="S186" s="15"/>
      <c r="T186" s="127"/>
      <c r="U186" s="127"/>
      <c r="V186" s="127"/>
      <c r="W186" s="127"/>
      <c r="X186" s="16"/>
      <c r="Y186" s="15"/>
      <c r="Z186" s="127"/>
      <c r="AA186" s="127"/>
      <c r="AB186" s="127"/>
      <c r="AC186" s="127"/>
      <c r="AD186" s="16"/>
      <c r="AE186" s="15"/>
      <c r="AF186" s="127"/>
      <c r="AG186" s="127"/>
      <c r="AH186" s="127"/>
      <c r="AI186" s="127"/>
      <c r="AJ186" s="16"/>
      <c r="AK186" s="15"/>
      <c r="AL186" s="127"/>
      <c r="AM186" s="127"/>
      <c r="AN186" s="127"/>
      <c r="AO186" s="127"/>
      <c r="AP186" s="16"/>
      <c r="AQ186" s="17"/>
    </row>
    <row r="187" spans="1:43" ht="36.75" customHeight="1" x14ac:dyDescent="0.45">
      <c r="A187" s="12"/>
      <c r="B187" s="128"/>
      <c r="C187" s="128"/>
      <c r="D187" s="129"/>
      <c r="E187" s="129"/>
      <c r="F187" s="14"/>
      <c r="G187" s="12"/>
      <c r="H187" s="128"/>
      <c r="I187" s="128"/>
      <c r="J187" s="129"/>
      <c r="K187" s="129"/>
      <c r="L187" s="14"/>
      <c r="M187" s="12"/>
      <c r="N187" s="128"/>
      <c r="O187" s="128"/>
      <c r="P187" s="129"/>
      <c r="Q187" s="129"/>
      <c r="R187" s="14"/>
      <c r="S187" s="12"/>
      <c r="T187" s="128"/>
      <c r="U187" s="128"/>
      <c r="V187" s="129"/>
      <c r="W187" s="129"/>
      <c r="X187" s="14"/>
      <c r="Y187" s="12"/>
      <c r="Z187" s="128"/>
      <c r="AA187" s="128"/>
      <c r="AB187" s="129"/>
      <c r="AC187" s="129"/>
      <c r="AD187" s="14"/>
      <c r="AE187" s="12"/>
      <c r="AF187" s="128"/>
      <c r="AG187" s="128"/>
      <c r="AH187" s="129"/>
      <c r="AI187" s="129"/>
      <c r="AJ187" s="14"/>
      <c r="AK187" s="12"/>
      <c r="AL187" s="128"/>
      <c r="AM187" s="128"/>
      <c r="AN187" s="129"/>
      <c r="AO187" s="129"/>
      <c r="AP187" s="14"/>
      <c r="AQ187" s="19"/>
    </row>
    <row r="188" spans="1:43" ht="15" customHeight="1" x14ac:dyDescent="0.45">
      <c r="A188" s="12"/>
      <c r="B188" s="20"/>
      <c r="C188" s="20"/>
      <c r="D188" s="20"/>
      <c r="E188" s="20"/>
      <c r="F188" s="14"/>
      <c r="G188" s="12"/>
      <c r="H188" s="20"/>
      <c r="I188" s="20"/>
      <c r="J188" s="20"/>
      <c r="K188" s="20"/>
      <c r="L188" s="14"/>
      <c r="M188" s="12"/>
      <c r="N188" s="20"/>
      <c r="O188" s="20"/>
      <c r="P188" s="20"/>
      <c r="Q188" s="20"/>
      <c r="R188" s="14"/>
      <c r="S188" s="12"/>
      <c r="T188" s="20"/>
      <c r="U188" s="20"/>
      <c r="V188" s="20"/>
      <c r="W188" s="20"/>
      <c r="X188" s="14"/>
      <c r="Y188" s="12"/>
      <c r="Z188" s="20"/>
      <c r="AA188" s="20"/>
      <c r="AB188" s="20"/>
      <c r="AC188" s="20"/>
      <c r="AD188" s="14"/>
      <c r="AE188" s="12"/>
      <c r="AF188" s="20"/>
      <c r="AG188" s="20"/>
      <c r="AH188" s="20"/>
      <c r="AI188" s="20"/>
      <c r="AJ188" s="14"/>
      <c r="AK188" s="12"/>
      <c r="AL188" s="20"/>
      <c r="AM188" s="20"/>
      <c r="AN188" s="20"/>
      <c r="AO188" s="20"/>
      <c r="AP188" s="14"/>
      <c r="AQ188" s="21"/>
    </row>
    <row r="189" spans="1:43" ht="24" customHeight="1" x14ac:dyDescent="0.5">
      <c r="A189" s="12"/>
      <c r="B189" s="22"/>
      <c r="C189" s="23"/>
      <c r="D189" s="23"/>
      <c r="E189" s="23"/>
      <c r="F189" s="14"/>
      <c r="G189" s="12"/>
      <c r="H189" s="22"/>
      <c r="I189" s="23"/>
      <c r="J189" s="23"/>
      <c r="K189" s="23"/>
      <c r="L189" s="14"/>
      <c r="M189" s="12"/>
      <c r="N189" s="22"/>
      <c r="O189" s="23"/>
      <c r="P189" s="23"/>
      <c r="Q189" s="23"/>
      <c r="R189" s="14"/>
      <c r="S189" s="12"/>
      <c r="T189" s="22"/>
      <c r="U189" s="23"/>
      <c r="V189" s="23"/>
      <c r="W189" s="23"/>
      <c r="X189" s="14"/>
      <c r="Y189" s="12"/>
      <c r="Z189" s="22"/>
      <c r="AA189" s="23"/>
      <c r="AB189" s="23"/>
      <c r="AC189" s="23"/>
      <c r="AD189" s="14"/>
      <c r="AE189" s="12"/>
      <c r="AF189" s="22"/>
      <c r="AG189" s="23"/>
      <c r="AH189" s="23"/>
      <c r="AI189" s="23"/>
      <c r="AJ189" s="14"/>
      <c r="AK189" s="12"/>
      <c r="AL189" s="22"/>
      <c r="AM189" s="23"/>
      <c r="AN189" s="23"/>
      <c r="AO189" s="23"/>
      <c r="AP189" s="14"/>
      <c r="AQ189" s="24"/>
    </row>
    <row r="190" spans="1:43" ht="7.5" customHeight="1" x14ac:dyDescent="0.45">
      <c r="A190" s="25"/>
      <c r="B190" s="26"/>
      <c r="C190" s="26"/>
      <c r="D190" s="26"/>
      <c r="E190" s="26"/>
      <c r="F190" s="27"/>
      <c r="G190" s="25"/>
      <c r="H190" s="26"/>
      <c r="I190" s="26"/>
      <c r="J190" s="26"/>
      <c r="K190" s="26"/>
      <c r="L190" s="27"/>
      <c r="M190" s="25"/>
      <c r="N190" s="26"/>
      <c r="O190" s="26"/>
      <c r="P190" s="26"/>
      <c r="Q190" s="26"/>
      <c r="R190" s="27"/>
      <c r="S190" s="25"/>
      <c r="T190" s="26"/>
      <c r="U190" s="26"/>
      <c r="V190" s="26"/>
      <c r="W190" s="26"/>
      <c r="X190" s="27"/>
      <c r="Y190" s="25"/>
      <c r="Z190" s="26"/>
      <c r="AA190" s="26"/>
      <c r="AB190" s="26"/>
      <c r="AC190" s="26"/>
      <c r="AD190" s="27"/>
      <c r="AE190" s="25"/>
      <c r="AF190" s="26"/>
      <c r="AG190" s="26"/>
      <c r="AH190" s="26"/>
      <c r="AI190" s="26"/>
      <c r="AJ190" s="27"/>
      <c r="AK190" s="25"/>
      <c r="AL190" s="26"/>
      <c r="AM190" s="26"/>
      <c r="AN190" s="26"/>
      <c r="AO190" s="26"/>
      <c r="AP190" s="27"/>
      <c r="AQ190" s="10"/>
    </row>
    <row r="191" spans="1:43" ht="7.5" customHeight="1" x14ac:dyDescent="0.45">
      <c r="A191" s="12"/>
      <c r="B191" s="13"/>
      <c r="C191" s="13"/>
      <c r="D191" s="13"/>
      <c r="E191" s="13"/>
      <c r="F191" s="14"/>
      <c r="G191" s="12"/>
      <c r="H191" s="13"/>
      <c r="I191" s="13"/>
      <c r="J191" s="13"/>
      <c r="K191" s="13"/>
      <c r="L191" s="14"/>
      <c r="M191" s="12"/>
      <c r="N191" s="13"/>
      <c r="O191" s="13"/>
      <c r="P191" s="13"/>
      <c r="Q191" s="13"/>
      <c r="R191" s="14"/>
      <c r="S191" s="12"/>
      <c r="T191" s="13"/>
      <c r="U191" s="13"/>
      <c r="V191" s="13"/>
      <c r="W191" s="13"/>
      <c r="X191" s="14"/>
      <c r="Y191" s="12"/>
      <c r="Z191" s="13"/>
      <c r="AA191" s="13"/>
      <c r="AB191" s="13"/>
      <c r="AC191" s="13"/>
      <c r="AD191" s="14"/>
      <c r="AE191" s="12"/>
      <c r="AF191" s="13"/>
      <c r="AG191" s="13"/>
      <c r="AH191" s="13"/>
      <c r="AI191" s="13"/>
      <c r="AJ191" s="14"/>
      <c r="AK191" s="12"/>
      <c r="AL191" s="13"/>
      <c r="AM191" s="13"/>
      <c r="AN191" s="13"/>
      <c r="AO191" s="13"/>
      <c r="AP191" s="14"/>
      <c r="AQ191" s="10"/>
    </row>
    <row r="192" spans="1:43" s="18" customFormat="1" ht="33" customHeight="1" x14ac:dyDescent="0.45">
      <c r="A192" s="15"/>
      <c r="B192" s="127"/>
      <c r="C192" s="127"/>
      <c r="D192" s="127"/>
      <c r="E192" s="127"/>
      <c r="F192" s="16"/>
      <c r="G192" s="15"/>
      <c r="H192" s="127"/>
      <c r="I192" s="127"/>
      <c r="J192" s="127"/>
      <c r="K192" s="127"/>
      <c r="L192" s="16"/>
      <c r="M192" s="15"/>
      <c r="N192" s="127"/>
      <c r="O192" s="127"/>
      <c r="P192" s="127"/>
      <c r="Q192" s="127"/>
      <c r="R192" s="16"/>
      <c r="S192" s="15"/>
      <c r="T192" s="127"/>
      <c r="U192" s="127"/>
      <c r="V192" s="127"/>
      <c r="W192" s="127"/>
      <c r="X192" s="16"/>
      <c r="Y192" s="15"/>
      <c r="Z192" s="127"/>
      <c r="AA192" s="127"/>
      <c r="AB192" s="127"/>
      <c r="AC192" s="127"/>
      <c r="AD192" s="16"/>
      <c r="AE192" s="15"/>
      <c r="AF192" s="127"/>
      <c r="AG192" s="127"/>
      <c r="AH192" s="127"/>
      <c r="AI192" s="127"/>
      <c r="AJ192" s="16"/>
      <c r="AK192" s="15"/>
      <c r="AL192" s="127"/>
      <c r="AM192" s="127"/>
      <c r="AN192" s="127"/>
      <c r="AO192" s="127"/>
      <c r="AP192" s="16"/>
      <c r="AQ192" s="17"/>
    </row>
    <row r="193" spans="1:43" s="18" customFormat="1" ht="33" customHeight="1" x14ac:dyDescent="0.45">
      <c r="A193" s="15"/>
      <c r="B193" s="127"/>
      <c r="C193" s="127"/>
      <c r="D193" s="127"/>
      <c r="E193" s="127"/>
      <c r="F193" s="16"/>
      <c r="G193" s="15"/>
      <c r="H193" s="127"/>
      <c r="I193" s="127"/>
      <c r="J193" s="127"/>
      <c r="K193" s="127"/>
      <c r="L193" s="16"/>
      <c r="M193" s="15"/>
      <c r="N193" s="127"/>
      <c r="O193" s="127"/>
      <c r="P193" s="127"/>
      <c r="Q193" s="127"/>
      <c r="R193" s="16"/>
      <c r="S193" s="15"/>
      <c r="T193" s="127"/>
      <c r="U193" s="127"/>
      <c r="V193" s="127"/>
      <c r="W193" s="127"/>
      <c r="X193" s="16"/>
      <c r="Y193" s="15"/>
      <c r="Z193" s="127"/>
      <c r="AA193" s="127"/>
      <c r="AB193" s="127"/>
      <c r="AC193" s="127"/>
      <c r="AD193" s="16"/>
      <c r="AE193" s="15"/>
      <c r="AF193" s="127"/>
      <c r="AG193" s="127"/>
      <c r="AH193" s="127"/>
      <c r="AI193" s="127"/>
      <c r="AJ193" s="16"/>
      <c r="AK193" s="15"/>
      <c r="AL193" s="127"/>
      <c r="AM193" s="127"/>
      <c r="AN193" s="127"/>
      <c r="AO193" s="127"/>
      <c r="AP193" s="16"/>
      <c r="AQ193" s="17"/>
    </row>
    <row r="194" spans="1:43" s="18" customFormat="1" ht="33" customHeight="1" x14ac:dyDescent="0.45">
      <c r="A194" s="15"/>
      <c r="B194" s="127"/>
      <c r="C194" s="127"/>
      <c r="D194" s="127"/>
      <c r="E194" s="127"/>
      <c r="F194" s="16"/>
      <c r="G194" s="15"/>
      <c r="H194" s="127"/>
      <c r="I194" s="127"/>
      <c r="J194" s="127"/>
      <c r="K194" s="127"/>
      <c r="L194" s="16"/>
      <c r="M194" s="15"/>
      <c r="N194" s="127"/>
      <c r="O194" s="127"/>
      <c r="P194" s="127"/>
      <c r="Q194" s="127"/>
      <c r="R194" s="16"/>
      <c r="S194" s="15"/>
      <c r="T194" s="127"/>
      <c r="U194" s="127"/>
      <c r="V194" s="127"/>
      <c r="W194" s="127"/>
      <c r="X194" s="16"/>
      <c r="Y194" s="15"/>
      <c r="Z194" s="127"/>
      <c r="AA194" s="127"/>
      <c r="AB194" s="127"/>
      <c r="AC194" s="127"/>
      <c r="AD194" s="16"/>
      <c r="AE194" s="15"/>
      <c r="AF194" s="127"/>
      <c r="AG194" s="127"/>
      <c r="AH194" s="127"/>
      <c r="AI194" s="127"/>
      <c r="AJ194" s="16"/>
      <c r="AK194" s="15"/>
      <c r="AL194" s="127"/>
      <c r="AM194" s="127"/>
      <c r="AN194" s="127"/>
      <c r="AO194" s="127"/>
      <c r="AP194" s="16"/>
      <c r="AQ194" s="17"/>
    </row>
    <row r="195" spans="1:43" s="18" customFormat="1" ht="33" customHeight="1" x14ac:dyDescent="0.45">
      <c r="A195" s="15"/>
      <c r="B195" s="127"/>
      <c r="C195" s="127"/>
      <c r="D195" s="127"/>
      <c r="E195" s="127"/>
      <c r="F195" s="16"/>
      <c r="G195" s="15"/>
      <c r="H195" s="127"/>
      <c r="I195" s="127"/>
      <c r="J195" s="127"/>
      <c r="K195" s="127"/>
      <c r="L195" s="16"/>
      <c r="M195" s="15"/>
      <c r="N195" s="127"/>
      <c r="O195" s="127"/>
      <c r="P195" s="127"/>
      <c r="Q195" s="127"/>
      <c r="R195" s="16"/>
      <c r="S195" s="15"/>
      <c r="T195" s="127"/>
      <c r="U195" s="127"/>
      <c r="V195" s="127"/>
      <c r="W195" s="127"/>
      <c r="X195" s="16"/>
      <c r="Y195" s="15"/>
      <c r="Z195" s="127"/>
      <c r="AA195" s="127"/>
      <c r="AB195" s="127"/>
      <c r="AC195" s="127"/>
      <c r="AD195" s="16"/>
      <c r="AE195" s="15"/>
      <c r="AF195" s="127"/>
      <c r="AG195" s="127"/>
      <c r="AH195" s="127"/>
      <c r="AI195" s="127"/>
      <c r="AJ195" s="16"/>
      <c r="AK195" s="15"/>
      <c r="AL195" s="127"/>
      <c r="AM195" s="127"/>
      <c r="AN195" s="127"/>
      <c r="AO195" s="127"/>
      <c r="AP195" s="16"/>
      <c r="AQ195" s="17"/>
    </row>
    <row r="196" spans="1:43" s="18" customFormat="1" ht="33" customHeight="1" x14ac:dyDescent="0.45">
      <c r="A196" s="15"/>
      <c r="B196" s="127"/>
      <c r="C196" s="127"/>
      <c r="D196" s="127"/>
      <c r="E196" s="127"/>
      <c r="F196" s="16"/>
      <c r="G196" s="15"/>
      <c r="H196" s="127"/>
      <c r="I196" s="127"/>
      <c r="J196" s="127"/>
      <c r="K196" s="127"/>
      <c r="L196" s="16"/>
      <c r="M196" s="15"/>
      <c r="N196" s="127"/>
      <c r="O196" s="127"/>
      <c r="P196" s="127"/>
      <c r="Q196" s="127"/>
      <c r="R196" s="16"/>
      <c r="S196" s="15"/>
      <c r="T196" s="127"/>
      <c r="U196" s="127"/>
      <c r="V196" s="127"/>
      <c r="W196" s="127"/>
      <c r="X196" s="16"/>
      <c r="Y196" s="15"/>
      <c r="Z196" s="127"/>
      <c r="AA196" s="127"/>
      <c r="AB196" s="127"/>
      <c r="AC196" s="127"/>
      <c r="AD196" s="16"/>
      <c r="AE196" s="15"/>
      <c r="AF196" s="127"/>
      <c r="AG196" s="127"/>
      <c r="AH196" s="127"/>
      <c r="AI196" s="127"/>
      <c r="AJ196" s="16"/>
      <c r="AK196" s="15"/>
      <c r="AL196" s="127"/>
      <c r="AM196" s="127"/>
      <c r="AN196" s="127"/>
      <c r="AO196" s="127"/>
      <c r="AP196" s="16"/>
      <c r="AQ196" s="17"/>
    </row>
    <row r="197" spans="1:43" s="18" customFormat="1" ht="33" customHeight="1" x14ac:dyDescent="0.45">
      <c r="A197" s="15"/>
      <c r="B197" s="127"/>
      <c r="C197" s="127"/>
      <c r="D197" s="127"/>
      <c r="E197" s="127"/>
      <c r="F197" s="16"/>
      <c r="G197" s="15"/>
      <c r="H197" s="127"/>
      <c r="I197" s="127"/>
      <c r="J197" s="127"/>
      <c r="K197" s="127"/>
      <c r="L197" s="16"/>
      <c r="M197" s="15"/>
      <c r="N197" s="127"/>
      <c r="O197" s="127"/>
      <c r="P197" s="127"/>
      <c r="Q197" s="127"/>
      <c r="R197" s="16"/>
      <c r="S197" s="15"/>
      <c r="T197" s="127"/>
      <c r="U197" s="127"/>
      <c r="V197" s="127"/>
      <c r="W197" s="127"/>
      <c r="X197" s="16"/>
      <c r="Y197" s="15"/>
      <c r="Z197" s="127"/>
      <c r="AA197" s="127"/>
      <c r="AB197" s="127"/>
      <c r="AC197" s="127"/>
      <c r="AD197" s="16"/>
      <c r="AE197" s="15"/>
      <c r="AF197" s="127"/>
      <c r="AG197" s="127"/>
      <c r="AH197" s="127"/>
      <c r="AI197" s="127"/>
      <c r="AJ197" s="16"/>
      <c r="AK197" s="15"/>
      <c r="AL197" s="127"/>
      <c r="AM197" s="127"/>
      <c r="AN197" s="127"/>
      <c r="AO197" s="127"/>
      <c r="AP197" s="16"/>
      <c r="AQ197" s="17"/>
    </row>
    <row r="198" spans="1:43" ht="36.75" customHeight="1" x14ac:dyDescent="0.45">
      <c r="A198" s="12"/>
      <c r="B198" s="128"/>
      <c r="C198" s="128"/>
      <c r="D198" s="129"/>
      <c r="E198" s="129"/>
      <c r="F198" s="14"/>
      <c r="G198" s="12"/>
      <c r="H198" s="128"/>
      <c r="I198" s="128"/>
      <c r="J198" s="129"/>
      <c r="K198" s="129"/>
      <c r="L198" s="14"/>
      <c r="M198" s="12"/>
      <c r="N198" s="128"/>
      <c r="O198" s="128"/>
      <c r="P198" s="129"/>
      <c r="Q198" s="129"/>
      <c r="R198" s="14"/>
      <c r="S198" s="12"/>
      <c r="T198" s="128"/>
      <c r="U198" s="128"/>
      <c r="V198" s="129"/>
      <c r="W198" s="129"/>
      <c r="X198" s="14"/>
      <c r="Y198" s="12"/>
      <c r="Z198" s="128"/>
      <c r="AA198" s="128"/>
      <c r="AB198" s="129"/>
      <c r="AC198" s="129"/>
      <c r="AD198" s="14"/>
      <c r="AE198" s="12"/>
      <c r="AF198" s="128"/>
      <c r="AG198" s="128"/>
      <c r="AH198" s="129"/>
      <c r="AI198" s="129"/>
      <c r="AJ198" s="14"/>
      <c r="AK198" s="12"/>
      <c r="AL198" s="128"/>
      <c r="AM198" s="128"/>
      <c r="AN198" s="129"/>
      <c r="AO198" s="129"/>
      <c r="AP198" s="14"/>
      <c r="AQ198" s="19"/>
    </row>
    <row r="199" spans="1:43" ht="15" customHeight="1" x14ac:dyDescent="0.45">
      <c r="A199" s="12"/>
      <c r="B199" s="20"/>
      <c r="C199" s="20"/>
      <c r="D199" s="20"/>
      <c r="E199" s="20"/>
      <c r="F199" s="14"/>
      <c r="G199" s="12"/>
      <c r="H199" s="20"/>
      <c r="I199" s="20"/>
      <c r="J199" s="20"/>
      <c r="K199" s="20"/>
      <c r="L199" s="14"/>
      <c r="M199" s="12"/>
      <c r="N199" s="20"/>
      <c r="O199" s="20"/>
      <c r="P199" s="20"/>
      <c r="Q199" s="20"/>
      <c r="R199" s="14"/>
      <c r="S199" s="12"/>
      <c r="T199" s="20"/>
      <c r="U199" s="20"/>
      <c r="V199" s="20"/>
      <c r="W199" s="20"/>
      <c r="X199" s="14"/>
      <c r="Y199" s="12"/>
      <c r="Z199" s="20"/>
      <c r="AA199" s="20"/>
      <c r="AB199" s="20"/>
      <c r="AC199" s="20"/>
      <c r="AD199" s="14"/>
      <c r="AE199" s="12"/>
      <c r="AF199" s="20"/>
      <c r="AG199" s="20"/>
      <c r="AH199" s="20"/>
      <c r="AI199" s="20"/>
      <c r="AJ199" s="14"/>
      <c r="AK199" s="12"/>
      <c r="AL199" s="20"/>
      <c r="AM199" s="20"/>
      <c r="AN199" s="20"/>
      <c r="AO199" s="20"/>
      <c r="AP199" s="14"/>
      <c r="AQ199" s="21"/>
    </row>
    <row r="200" spans="1:43" ht="24" customHeight="1" x14ac:dyDescent="0.5">
      <c r="A200" s="12"/>
      <c r="B200" s="22"/>
      <c r="C200" s="23"/>
      <c r="D200" s="23"/>
      <c r="E200" s="23"/>
      <c r="F200" s="14"/>
      <c r="G200" s="12"/>
      <c r="H200" s="22"/>
      <c r="I200" s="23"/>
      <c r="J200" s="23"/>
      <c r="K200" s="23"/>
      <c r="L200" s="14"/>
      <c r="M200" s="12"/>
      <c r="N200" s="22"/>
      <c r="O200" s="23"/>
      <c r="P200" s="23"/>
      <c r="Q200" s="23"/>
      <c r="R200" s="14"/>
      <c r="S200" s="12"/>
      <c r="T200" s="22"/>
      <c r="U200" s="23"/>
      <c r="V200" s="23"/>
      <c r="W200" s="23"/>
      <c r="X200" s="14"/>
      <c r="Y200" s="12"/>
      <c r="Z200" s="22"/>
      <c r="AA200" s="23"/>
      <c r="AB200" s="23"/>
      <c r="AC200" s="23"/>
      <c r="AD200" s="14"/>
      <c r="AE200" s="12"/>
      <c r="AF200" s="22"/>
      <c r="AG200" s="23"/>
      <c r="AH200" s="23"/>
      <c r="AI200" s="23"/>
      <c r="AJ200" s="14"/>
      <c r="AK200" s="12"/>
      <c r="AL200" s="22"/>
      <c r="AM200" s="23"/>
      <c r="AN200" s="23"/>
      <c r="AO200" s="23"/>
      <c r="AP200" s="14"/>
      <c r="AQ200" s="24"/>
    </row>
    <row r="201" spans="1:43" ht="7.5" customHeight="1" x14ac:dyDescent="0.45">
      <c r="A201" s="25"/>
      <c r="B201" s="26"/>
      <c r="C201" s="26"/>
      <c r="D201" s="26"/>
      <c r="E201" s="26"/>
      <c r="F201" s="27"/>
      <c r="G201" s="25"/>
      <c r="H201" s="26"/>
      <c r="I201" s="26"/>
      <c r="J201" s="26"/>
      <c r="K201" s="26"/>
      <c r="L201" s="27"/>
      <c r="M201" s="25"/>
      <c r="N201" s="26"/>
      <c r="O201" s="26"/>
      <c r="P201" s="26"/>
      <c r="Q201" s="26"/>
      <c r="R201" s="27"/>
      <c r="S201" s="25"/>
      <c r="T201" s="26"/>
      <c r="U201" s="26"/>
      <c r="V201" s="26"/>
      <c r="W201" s="26"/>
      <c r="X201" s="27"/>
      <c r="Y201" s="25"/>
      <c r="Z201" s="26"/>
      <c r="AA201" s="26"/>
      <c r="AB201" s="26"/>
      <c r="AC201" s="26"/>
      <c r="AD201" s="27"/>
      <c r="AE201" s="25"/>
      <c r="AF201" s="26"/>
      <c r="AG201" s="26"/>
      <c r="AH201" s="26"/>
      <c r="AI201" s="26"/>
      <c r="AJ201" s="27"/>
      <c r="AK201" s="25"/>
      <c r="AL201" s="26"/>
      <c r="AM201" s="26"/>
      <c r="AN201" s="26"/>
      <c r="AO201" s="26"/>
      <c r="AP201" s="27"/>
      <c r="AQ201" s="10"/>
    </row>
    <row r="202" spans="1:43" ht="7.5" customHeight="1" x14ac:dyDescent="0.45">
      <c r="A202" s="12"/>
      <c r="B202" s="13"/>
      <c r="C202" s="13"/>
      <c r="D202" s="13"/>
      <c r="E202" s="13"/>
      <c r="F202" s="14"/>
      <c r="G202" s="12"/>
      <c r="H202" s="13"/>
      <c r="I202" s="13"/>
      <c r="J202" s="13"/>
      <c r="K202" s="13"/>
      <c r="L202" s="14"/>
      <c r="M202" s="12"/>
      <c r="N202" s="13"/>
      <c r="O202" s="13"/>
      <c r="P202" s="13"/>
      <c r="Q202" s="13"/>
      <c r="R202" s="14"/>
      <c r="S202" s="12"/>
      <c r="T202" s="13"/>
      <c r="U202" s="13"/>
      <c r="V202" s="13"/>
      <c r="W202" s="13"/>
      <c r="X202" s="14"/>
      <c r="Y202" s="12"/>
      <c r="Z202" s="13"/>
      <c r="AA202" s="13"/>
      <c r="AB202" s="13"/>
      <c r="AC202" s="13"/>
      <c r="AD202" s="14"/>
      <c r="AE202" s="12"/>
      <c r="AF202" s="13"/>
      <c r="AG202" s="13"/>
      <c r="AH202" s="13"/>
      <c r="AI202" s="13"/>
      <c r="AJ202" s="14"/>
      <c r="AK202" s="12"/>
      <c r="AL202" s="13"/>
      <c r="AM202" s="13"/>
      <c r="AN202" s="13"/>
      <c r="AO202" s="13"/>
      <c r="AP202" s="14"/>
      <c r="AQ202" s="10"/>
    </row>
    <row r="203" spans="1:43" s="18" customFormat="1" ht="33" customHeight="1" x14ac:dyDescent="0.45">
      <c r="A203" s="15"/>
      <c r="B203" s="127"/>
      <c r="C203" s="127"/>
      <c r="D203" s="127"/>
      <c r="E203" s="127"/>
      <c r="F203" s="16"/>
      <c r="G203" s="15"/>
      <c r="H203" s="127"/>
      <c r="I203" s="127"/>
      <c r="J203" s="127"/>
      <c r="K203" s="127"/>
      <c r="L203" s="16"/>
      <c r="M203" s="15"/>
      <c r="N203" s="127"/>
      <c r="O203" s="127"/>
      <c r="P203" s="127"/>
      <c r="Q203" s="127"/>
      <c r="R203" s="16"/>
      <c r="S203" s="15"/>
      <c r="T203" s="127"/>
      <c r="U203" s="127"/>
      <c r="V203" s="127"/>
      <c r="W203" s="127"/>
      <c r="X203" s="16"/>
      <c r="Y203" s="15"/>
      <c r="Z203" s="127"/>
      <c r="AA203" s="127"/>
      <c r="AB203" s="127"/>
      <c r="AC203" s="127"/>
      <c r="AD203" s="16"/>
      <c r="AE203" s="15"/>
      <c r="AF203" s="127"/>
      <c r="AG203" s="127"/>
      <c r="AH203" s="127"/>
      <c r="AI203" s="127"/>
      <c r="AJ203" s="16"/>
      <c r="AK203" s="15"/>
      <c r="AL203" s="127"/>
      <c r="AM203" s="127"/>
      <c r="AN203" s="127"/>
      <c r="AO203" s="127"/>
      <c r="AP203" s="16"/>
      <c r="AQ203" s="17"/>
    </row>
    <row r="204" spans="1:43" s="18" customFormat="1" ht="33" customHeight="1" x14ac:dyDescent="0.45">
      <c r="A204" s="15"/>
      <c r="B204" s="127"/>
      <c r="C204" s="127"/>
      <c r="D204" s="127"/>
      <c r="E204" s="127"/>
      <c r="F204" s="16"/>
      <c r="G204" s="15"/>
      <c r="H204" s="127"/>
      <c r="I204" s="127"/>
      <c r="J204" s="127"/>
      <c r="K204" s="127"/>
      <c r="L204" s="16"/>
      <c r="M204" s="15"/>
      <c r="N204" s="127"/>
      <c r="O204" s="127"/>
      <c r="P204" s="127"/>
      <c r="Q204" s="127"/>
      <c r="R204" s="16"/>
      <c r="S204" s="15"/>
      <c r="T204" s="127"/>
      <c r="U204" s="127"/>
      <c r="V204" s="127"/>
      <c r="W204" s="127"/>
      <c r="X204" s="16"/>
      <c r="Y204" s="15"/>
      <c r="Z204" s="127"/>
      <c r="AA204" s="127"/>
      <c r="AB204" s="127"/>
      <c r="AC204" s="127"/>
      <c r="AD204" s="16"/>
      <c r="AE204" s="15"/>
      <c r="AF204" s="127"/>
      <c r="AG204" s="127"/>
      <c r="AH204" s="127"/>
      <c r="AI204" s="127"/>
      <c r="AJ204" s="16"/>
      <c r="AK204" s="15"/>
      <c r="AL204" s="127"/>
      <c r="AM204" s="127"/>
      <c r="AN204" s="127"/>
      <c r="AO204" s="127"/>
      <c r="AP204" s="16"/>
      <c r="AQ204" s="17"/>
    </row>
    <row r="205" spans="1:43" s="18" customFormat="1" ht="33" customHeight="1" x14ac:dyDescent="0.45">
      <c r="A205" s="15"/>
      <c r="B205" s="127"/>
      <c r="C205" s="127"/>
      <c r="D205" s="127"/>
      <c r="E205" s="127"/>
      <c r="F205" s="16"/>
      <c r="G205" s="15"/>
      <c r="H205" s="127"/>
      <c r="I205" s="127"/>
      <c r="J205" s="127"/>
      <c r="K205" s="127"/>
      <c r="L205" s="16"/>
      <c r="M205" s="15"/>
      <c r="N205" s="127"/>
      <c r="O205" s="127"/>
      <c r="P205" s="127"/>
      <c r="Q205" s="127"/>
      <c r="R205" s="16"/>
      <c r="S205" s="15"/>
      <c r="T205" s="127"/>
      <c r="U205" s="127"/>
      <c r="V205" s="127"/>
      <c r="W205" s="127"/>
      <c r="X205" s="16"/>
      <c r="Y205" s="15"/>
      <c r="Z205" s="127"/>
      <c r="AA205" s="127"/>
      <c r="AB205" s="127"/>
      <c r="AC205" s="127"/>
      <c r="AD205" s="16"/>
      <c r="AE205" s="15"/>
      <c r="AF205" s="127"/>
      <c r="AG205" s="127"/>
      <c r="AH205" s="127"/>
      <c r="AI205" s="127"/>
      <c r="AJ205" s="16"/>
      <c r="AK205" s="15"/>
      <c r="AL205" s="127"/>
      <c r="AM205" s="127"/>
      <c r="AN205" s="127"/>
      <c r="AO205" s="127"/>
      <c r="AP205" s="16"/>
      <c r="AQ205" s="17"/>
    </row>
    <row r="206" spans="1:43" s="18" customFormat="1" ht="33" customHeight="1" x14ac:dyDescent="0.45">
      <c r="A206" s="15"/>
      <c r="B206" s="127"/>
      <c r="C206" s="127"/>
      <c r="D206" s="127"/>
      <c r="E206" s="127"/>
      <c r="F206" s="16"/>
      <c r="G206" s="15"/>
      <c r="H206" s="127"/>
      <c r="I206" s="127"/>
      <c r="J206" s="127"/>
      <c r="K206" s="127"/>
      <c r="L206" s="16"/>
      <c r="M206" s="15"/>
      <c r="N206" s="127"/>
      <c r="O206" s="127"/>
      <c r="P206" s="127"/>
      <c r="Q206" s="127"/>
      <c r="R206" s="16"/>
      <c r="S206" s="15"/>
      <c r="T206" s="127"/>
      <c r="U206" s="127"/>
      <c r="V206" s="127"/>
      <c r="W206" s="127"/>
      <c r="X206" s="16"/>
      <c r="Y206" s="15"/>
      <c r="Z206" s="127"/>
      <c r="AA206" s="127"/>
      <c r="AB206" s="127"/>
      <c r="AC206" s="127"/>
      <c r="AD206" s="16"/>
      <c r="AE206" s="15"/>
      <c r="AF206" s="127"/>
      <c r="AG206" s="127"/>
      <c r="AH206" s="127"/>
      <c r="AI206" s="127"/>
      <c r="AJ206" s="16"/>
      <c r="AK206" s="15"/>
      <c r="AL206" s="127"/>
      <c r="AM206" s="127"/>
      <c r="AN206" s="127"/>
      <c r="AO206" s="127"/>
      <c r="AP206" s="16"/>
      <c r="AQ206" s="17"/>
    </row>
    <row r="207" spans="1:43" s="18" customFormat="1" ht="33" customHeight="1" x14ac:dyDescent="0.45">
      <c r="A207" s="15"/>
      <c r="B207" s="127"/>
      <c r="C207" s="127"/>
      <c r="D207" s="127"/>
      <c r="E207" s="127"/>
      <c r="F207" s="16"/>
      <c r="G207" s="15"/>
      <c r="H207" s="127"/>
      <c r="I207" s="127"/>
      <c r="J207" s="127"/>
      <c r="K207" s="127"/>
      <c r="L207" s="16"/>
      <c r="M207" s="15"/>
      <c r="N207" s="127"/>
      <c r="O207" s="127"/>
      <c r="P207" s="127"/>
      <c r="Q207" s="127"/>
      <c r="R207" s="16"/>
      <c r="S207" s="15"/>
      <c r="T207" s="127"/>
      <c r="U207" s="127"/>
      <c r="V207" s="127"/>
      <c r="W207" s="127"/>
      <c r="X207" s="16"/>
      <c r="Y207" s="15"/>
      <c r="Z207" s="127"/>
      <c r="AA207" s="127"/>
      <c r="AB207" s="127"/>
      <c r="AC207" s="127"/>
      <c r="AD207" s="16"/>
      <c r="AE207" s="15"/>
      <c r="AF207" s="127"/>
      <c r="AG207" s="127"/>
      <c r="AH207" s="127"/>
      <c r="AI207" s="127"/>
      <c r="AJ207" s="16"/>
      <c r="AK207" s="15"/>
      <c r="AL207" s="127"/>
      <c r="AM207" s="127"/>
      <c r="AN207" s="127"/>
      <c r="AO207" s="127"/>
      <c r="AP207" s="16"/>
      <c r="AQ207" s="17"/>
    </row>
    <row r="208" spans="1:43" s="18" customFormat="1" ht="33" customHeight="1" x14ac:dyDescent="0.45">
      <c r="A208" s="15"/>
      <c r="B208" s="127"/>
      <c r="C208" s="127"/>
      <c r="D208" s="127"/>
      <c r="E208" s="127"/>
      <c r="F208" s="16"/>
      <c r="G208" s="15"/>
      <c r="H208" s="127"/>
      <c r="I208" s="127"/>
      <c r="J208" s="127"/>
      <c r="K208" s="127"/>
      <c r="L208" s="16"/>
      <c r="M208" s="15"/>
      <c r="N208" s="127"/>
      <c r="O208" s="127"/>
      <c r="P208" s="127"/>
      <c r="Q208" s="127"/>
      <c r="R208" s="16"/>
      <c r="S208" s="15"/>
      <c r="T208" s="127"/>
      <c r="U208" s="127"/>
      <c r="V208" s="127"/>
      <c r="W208" s="127"/>
      <c r="X208" s="16"/>
      <c r="Y208" s="15"/>
      <c r="Z208" s="127"/>
      <c r="AA208" s="127"/>
      <c r="AB208" s="127"/>
      <c r="AC208" s="127"/>
      <c r="AD208" s="16"/>
      <c r="AE208" s="15"/>
      <c r="AF208" s="127"/>
      <c r="AG208" s="127"/>
      <c r="AH208" s="127"/>
      <c r="AI208" s="127"/>
      <c r="AJ208" s="16"/>
      <c r="AK208" s="15"/>
      <c r="AL208" s="127"/>
      <c r="AM208" s="127"/>
      <c r="AN208" s="127"/>
      <c r="AO208" s="127"/>
      <c r="AP208" s="16"/>
      <c r="AQ208" s="17"/>
    </row>
    <row r="209" spans="1:43" ht="36.75" customHeight="1" x14ac:dyDescent="0.45">
      <c r="A209" s="12"/>
      <c r="B209" s="128"/>
      <c r="C209" s="128"/>
      <c r="D209" s="129"/>
      <c r="E209" s="129"/>
      <c r="F209" s="14"/>
      <c r="G209" s="12"/>
      <c r="H209" s="128"/>
      <c r="I209" s="128"/>
      <c r="J209" s="129"/>
      <c r="K209" s="129"/>
      <c r="L209" s="14"/>
      <c r="M209" s="12"/>
      <c r="N209" s="128"/>
      <c r="O209" s="128"/>
      <c r="P209" s="129"/>
      <c r="Q209" s="129"/>
      <c r="R209" s="14"/>
      <c r="S209" s="12"/>
      <c r="T209" s="128"/>
      <c r="U209" s="128"/>
      <c r="V209" s="129"/>
      <c r="W209" s="129"/>
      <c r="X209" s="14"/>
      <c r="Y209" s="12"/>
      <c r="Z209" s="128"/>
      <c r="AA209" s="128"/>
      <c r="AB209" s="129"/>
      <c r="AC209" s="129"/>
      <c r="AD209" s="14"/>
      <c r="AE209" s="12"/>
      <c r="AF209" s="128"/>
      <c r="AG209" s="128"/>
      <c r="AH209" s="129"/>
      <c r="AI209" s="129"/>
      <c r="AJ209" s="14"/>
      <c r="AK209" s="12"/>
      <c r="AL209" s="128"/>
      <c r="AM209" s="128"/>
      <c r="AN209" s="129"/>
      <c r="AO209" s="129"/>
      <c r="AP209" s="14"/>
      <c r="AQ209" s="19"/>
    </row>
    <row r="210" spans="1:43" ht="15" customHeight="1" x14ac:dyDescent="0.45">
      <c r="A210" s="12"/>
      <c r="B210" s="20"/>
      <c r="C210" s="20"/>
      <c r="D210" s="20"/>
      <c r="E210" s="20"/>
      <c r="F210" s="14"/>
      <c r="G210" s="12"/>
      <c r="H210" s="20"/>
      <c r="I210" s="20"/>
      <c r="J210" s="20"/>
      <c r="K210" s="20"/>
      <c r="L210" s="14"/>
      <c r="M210" s="12"/>
      <c r="N210" s="20"/>
      <c r="O210" s="20"/>
      <c r="P210" s="20"/>
      <c r="Q210" s="20"/>
      <c r="R210" s="14"/>
      <c r="S210" s="12"/>
      <c r="T210" s="20"/>
      <c r="U210" s="20"/>
      <c r="V210" s="20"/>
      <c r="W210" s="20"/>
      <c r="X210" s="14"/>
      <c r="Y210" s="12"/>
      <c r="Z210" s="20"/>
      <c r="AA210" s="20"/>
      <c r="AB210" s="20"/>
      <c r="AC210" s="20"/>
      <c r="AD210" s="14"/>
      <c r="AE210" s="12"/>
      <c r="AF210" s="20"/>
      <c r="AG210" s="20"/>
      <c r="AH210" s="20"/>
      <c r="AI210" s="20"/>
      <c r="AJ210" s="14"/>
      <c r="AK210" s="12"/>
      <c r="AL210" s="20"/>
      <c r="AM210" s="20"/>
      <c r="AN210" s="20"/>
      <c r="AO210" s="20"/>
      <c r="AP210" s="14"/>
      <c r="AQ210" s="21"/>
    </row>
    <row r="211" spans="1:43" ht="24" customHeight="1" x14ac:dyDescent="0.5">
      <c r="A211" s="12"/>
      <c r="B211" s="22"/>
      <c r="C211" s="23"/>
      <c r="D211" s="23"/>
      <c r="E211" s="23"/>
      <c r="F211" s="14"/>
      <c r="G211" s="12"/>
      <c r="H211" s="22"/>
      <c r="I211" s="23"/>
      <c r="J211" s="23"/>
      <c r="K211" s="23"/>
      <c r="L211" s="14"/>
      <c r="M211" s="12"/>
      <c r="N211" s="22"/>
      <c r="O211" s="23"/>
      <c r="P211" s="23"/>
      <c r="Q211" s="23"/>
      <c r="R211" s="14"/>
      <c r="S211" s="12"/>
      <c r="T211" s="22"/>
      <c r="U211" s="23"/>
      <c r="V211" s="23"/>
      <c r="W211" s="23"/>
      <c r="X211" s="14"/>
      <c r="Y211" s="12"/>
      <c r="Z211" s="22"/>
      <c r="AA211" s="23"/>
      <c r="AB211" s="23"/>
      <c r="AC211" s="23"/>
      <c r="AD211" s="14"/>
      <c r="AE211" s="12"/>
      <c r="AF211" s="22"/>
      <c r="AG211" s="23"/>
      <c r="AH211" s="23"/>
      <c r="AI211" s="23"/>
      <c r="AJ211" s="14"/>
      <c r="AK211" s="12"/>
      <c r="AL211" s="22"/>
      <c r="AM211" s="23"/>
      <c r="AN211" s="23"/>
      <c r="AO211" s="23"/>
      <c r="AP211" s="14"/>
      <c r="AQ211" s="24"/>
    </row>
    <row r="212" spans="1:43" ht="7.5" customHeight="1" x14ac:dyDescent="0.45">
      <c r="A212" s="25"/>
      <c r="B212" s="26"/>
      <c r="C212" s="26"/>
      <c r="D212" s="26"/>
      <c r="E212" s="26"/>
      <c r="F212" s="27"/>
      <c r="G212" s="25"/>
      <c r="H212" s="26"/>
      <c r="I212" s="26"/>
      <c r="J212" s="26"/>
      <c r="K212" s="26"/>
      <c r="L212" s="27"/>
      <c r="M212" s="25"/>
      <c r="N212" s="26"/>
      <c r="O212" s="26"/>
      <c r="P212" s="26"/>
      <c r="Q212" s="26"/>
      <c r="R212" s="27"/>
      <c r="S212" s="25"/>
      <c r="T212" s="26"/>
      <c r="U212" s="26"/>
      <c r="V212" s="26"/>
      <c r="W212" s="26"/>
      <c r="X212" s="27"/>
      <c r="Y212" s="25"/>
      <c r="Z212" s="26"/>
      <c r="AA212" s="26"/>
      <c r="AB212" s="26"/>
      <c r="AC212" s="26"/>
      <c r="AD212" s="27"/>
      <c r="AE212" s="25"/>
      <c r="AF212" s="26"/>
      <c r="AG212" s="26"/>
      <c r="AH212" s="26"/>
      <c r="AI212" s="26"/>
      <c r="AJ212" s="27"/>
      <c r="AK212" s="25"/>
      <c r="AL212" s="26"/>
      <c r="AM212" s="26"/>
      <c r="AN212" s="26"/>
      <c r="AO212" s="26"/>
      <c r="AP212" s="27"/>
      <c r="AQ212" s="10"/>
    </row>
    <row r="213" spans="1:43" ht="7.5" customHeight="1" x14ac:dyDescent="0.45">
      <c r="A213" s="12"/>
      <c r="B213" s="13"/>
      <c r="C213" s="13"/>
      <c r="D213" s="13"/>
      <c r="E213" s="13"/>
      <c r="F213" s="14"/>
      <c r="G213" s="12"/>
      <c r="H213" s="13"/>
      <c r="I213" s="13"/>
      <c r="J213" s="13"/>
      <c r="K213" s="13"/>
      <c r="L213" s="14"/>
      <c r="M213" s="12"/>
      <c r="N213" s="13"/>
      <c r="O213" s="13"/>
      <c r="P213" s="13"/>
      <c r="Q213" s="13"/>
      <c r="R213" s="14"/>
      <c r="S213" s="12"/>
      <c r="T213" s="13"/>
      <c r="U213" s="13"/>
      <c r="V213" s="13"/>
      <c r="W213" s="13"/>
      <c r="X213" s="14"/>
      <c r="Y213" s="12"/>
      <c r="Z213" s="13"/>
      <c r="AA213" s="13"/>
      <c r="AB213" s="13"/>
      <c r="AC213" s="13"/>
      <c r="AD213" s="14"/>
      <c r="AE213" s="12"/>
      <c r="AF213" s="13"/>
      <c r="AG213" s="13"/>
      <c r="AH213" s="13"/>
      <c r="AI213" s="13"/>
      <c r="AJ213" s="14"/>
      <c r="AK213" s="12"/>
      <c r="AL213" s="13"/>
      <c r="AM213" s="13"/>
      <c r="AN213" s="13"/>
      <c r="AO213" s="13"/>
      <c r="AP213" s="14"/>
      <c r="AQ213" s="10"/>
    </row>
    <row r="214" spans="1:43" s="18" customFormat="1" ht="33" customHeight="1" x14ac:dyDescent="0.45">
      <c r="A214" s="15"/>
      <c r="B214" s="127"/>
      <c r="C214" s="127"/>
      <c r="D214" s="127"/>
      <c r="E214" s="127"/>
      <c r="F214" s="16"/>
      <c r="G214" s="15"/>
      <c r="H214" s="127"/>
      <c r="I214" s="127"/>
      <c r="J214" s="127"/>
      <c r="K214" s="127"/>
      <c r="L214" s="16"/>
      <c r="M214" s="15"/>
      <c r="N214" s="127"/>
      <c r="O214" s="127"/>
      <c r="P214" s="127"/>
      <c r="Q214" s="127"/>
      <c r="R214" s="16"/>
      <c r="S214" s="15"/>
      <c r="T214" s="127"/>
      <c r="U214" s="127"/>
      <c r="V214" s="127"/>
      <c r="W214" s="127"/>
      <c r="X214" s="16"/>
      <c r="Y214" s="15"/>
      <c r="Z214" s="127"/>
      <c r="AA214" s="127"/>
      <c r="AB214" s="127"/>
      <c r="AC214" s="127"/>
      <c r="AD214" s="16"/>
      <c r="AE214" s="15"/>
      <c r="AF214" s="127"/>
      <c r="AG214" s="127"/>
      <c r="AH214" s="127"/>
      <c r="AI214" s="127"/>
      <c r="AJ214" s="16"/>
      <c r="AK214" s="15"/>
      <c r="AL214" s="127"/>
      <c r="AM214" s="127"/>
      <c r="AN214" s="127"/>
      <c r="AO214" s="127"/>
      <c r="AP214" s="16"/>
      <c r="AQ214" s="17"/>
    </row>
    <row r="215" spans="1:43" s="18" customFormat="1" ht="33" customHeight="1" x14ac:dyDescent="0.45">
      <c r="A215" s="15"/>
      <c r="B215" s="127"/>
      <c r="C215" s="127"/>
      <c r="D215" s="127"/>
      <c r="E215" s="127"/>
      <c r="F215" s="16"/>
      <c r="G215" s="15"/>
      <c r="H215" s="127"/>
      <c r="I215" s="127"/>
      <c r="J215" s="127"/>
      <c r="K215" s="127"/>
      <c r="L215" s="16"/>
      <c r="M215" s="15"/>
      <c r="N215" s="127"/>
      <c r="O215" s="127"/>
      <c r="P215" s="127"/>
      <c r="Q215" s="127"/>
      <c r="R215" s="16"/>
      <c r="S215" s="15"/>
      <c r="T215" s="127"/>
      <c r="U215" s="127"/>
      <c r="V215" s="127"/>
      <c r="W215" s="127"/>
      <c r="X215" s="16"/>
      <c r="Y215" s="15"/>
      <c r="Z215" s="127"/>
      <c r="AA215" s="127"/>
      <c r="AB215" s="127"/>
      <c r="AC215" s="127"/>
      <c r="AD215" s="16"/>
      <c r="AE215" s="15"/>
      <c r="AF215" s="127"/>
      <c r="AG215" s="127"/>
      <c r="AH215" s="127"/>
      <c r="AI215" s="127"/>
      <c r="AJ215" s="16"/>
      <c r="AK215" s="15"/>
      <c r="AL215" s="127"/>
      <c r="AM215" s="127"/>
      <c r="AN215" s="127"/>
      <c r="AO215" s="127"/>
      <c r="AP215" s="16"/>
      <c r="AQ215" s="17"/>
    </row>
    <row r="216" spans="1:43" s="18" customFormat="1" ht="33" customHeight="1" x14ac:dyDescent="0.45">
      <c r="A216" s="15"/>
      <c r="B216" s="127"/>
      <c r="C216" s="127"/>
      <c r="D216" s="127"/>
      <c r="E216" s="127"/>
      <c r="F216" s="16"/>
      <c r="G216" s="15"/>
      <c r="H216" s="127"/>
      <c r="I216" s="127"/>
      <c r="J216" s="127"/>
      <c r="K216" s="127"/>
      <c r="L216" s="16"/>
      <c r="M216" s="15"/>
      <c r="N216" s="127"/>
      <c r="O216" s="127"/>
      <c r="P216" s="127"/>
      <c r="Q216" s="127"/>
      <c r="R216" s="16"/>
      <c r="S216" s="15"/>
      <c r="T216" s="127"/>
      <c r="U216" s="127"/>
      <c r="V216" s="127"/>
      <c r="W216" s="127"/>
      <c r="X216" s="16"/>
      <c r="Y216" s="15"/>
      <c r="Z216" s="127"/>
      <c r="AA216" s="127"/>
      <c r="AB216" s="127"/>
      <c r="AC216" s="127"/>
      <c r="AD216" s="16"/>
      <c r="AE216" s="15"/>
      <c r="AF216" s="127"/>
      <c r="AG216" s="127"/>
      <c r="AH216" s="127"/>
      <c r="AI216" s="127"/>
      <c r="AJ216" s="16"/>
      <c r="AK216" s="15"/>
      <c r="AL216" s="127"/>
      <c r="AM216" s="127"/>
      <c r="AN216" s="127"/>
      <c r="AO216" s="127"/>
      <c r="AP216" s="16"/>
      <c r="AQ216" s="17"/>
    </row>
    <row r="217" spans="1:43" s="18" customFormat="1" ht="33" customHeight="1" x14ac:dyDescent="0.45">
      <c r="A217" s="15"/>
      <c r="B217" s="127"/>
      <c r="C217" s="127"/>
      <c r="D217" s="127"/>
      <c r="E217" s="127"/>
      <c r="F217" s="16"/>
      <c r="G217" s="15"/>
      <c r="H217" s="127"/>
      <c r="I217" s="127"/>
      <c r="J217" s="127"/>
      <c r="K217" s="127"/>
      <c r="L217" s="16"/>
      <c r="M217" s="15"/>
      <c r="N217" s="127"/>
      <c r="O217" s="127"/>
      <c r="P217" s="127"/>
      <c r="Q217" s="127"/>
      <c r="R217" s="16"/>
      <c r="S217" s="15"/>
      <c r="T217" s="127"/>
      <c r="U217" s="127"/>
      <c r="V217" s="127"/>
      <c r="W217" s="127"/>
      <c r="X217" s="16"/>
      <c r="Y217" s="15"/>
      <c r="Z217" s="127"/>
      <c r="AA217" s="127"/>
      <c r="AB217" s="127"/>
      <c r="AC217" s="127"/>
      <c r="AD217" s="16"/>
      <c r="AE217" s="15"/>
      <c r="AF217" s="127"/>
      <c r="AG217" s="127"/>
      <c r="AH217" s="127"/>
      <c r="AI217" s="127"/>
      <c r="AJ217" s="16"/>
      <c r="AK217" s="15"/>
      <c r="AL217" s="127"/>
      <c r="AM217" s="127"/>
      <c r="AN217" s="127"/>
      <c r="AO217" s="127"/>
      <c r="AP217" s="16"/>
      <c r="AQ217" s="17"/>
    </row>
    <row r="218" spans="1:43" s="18" customFormat="1" ht="33" customHeight="1" x14ac:dyDescent="0.45">
      <c r="A218" s="15"/>
      <c r="B218" s="127"/>
      <c r="C218" s="127"/>
      <c r="D218" s="127"/>
      <c r="E218" s="127"/>
      <c r="F218" s="16"/>
      <c r="G218" s="15"/>
      <c r="H218" s="127"/>
      <c r="I218" s="127"/>
      <c r="J218" s="127"/>
      <c r="K218" s="127"/>
      <c r="L218" s="16"/>
      <c r="M218" s="15"/>
      <c r="N218" s="127"/>
      <c r="O218" s="127"/>
      <c r="P218" s="127"/>
      <c r="Q218" s="127"/>
      <c r="R218" s="16"/>
      <c r="S218" s="15"/>
      <c r="T218" s="127"/>
      <c r="U218" s="127"/>
      <c r="V218" s="127"/>
      <c r="W218" s="127"/>
      <c r="X218" s="16"/>
      <c r="Y218" s="15"/>
      <c r="Z218" s="127"/>
      <c r="AA218" s="127"/>
      <c r="AB218" s="127"/>
      <c r="AC218" s="127"/>
      <c r="AD218" s="16"/>
      <c r="AE218" s="15"/>
      <c r="AF218" s="127"/>
      <c r="AG218" s="127"/>
      <c r="AH218" s="127"/>
      <c r="AI218" s="127"/>
      <c r="AJ218" s="16"/>
      <c r="AK218" s="15"/>
      <c r="AL218" s="127"/>
      <c r="AM218" s="127"/>
      <c r="AN218" s="127"/>
      <c r="AO218" s="127"/>
      <c r="AP218" s="16"/>
      <c r="AQ218" s="17"/>
    </row>
    <row r="219" spans="1:43" s="18" customFormat="1" ht="33" customHeight="1" x14ac:dyDescent="0.45">
      <c r="A219" s="15"/>
      <c r="B219" s="127"/>
      <c r="C219" s="127"/>
      <c r="D219" s="127"/>
      <c r="E219" s="127"/>
      <c r="F219" s="16"/>
      <c r="G219" s="15"/>
      <c r="H219" s="127"/>
      <c r="I219" s="127"/>
      <c r="J219" s="127"/>
      <c r="K219" s="127"/>
      <c r="L219" s="16"/>
      <c r="M219" s="15"/>
      <c r="N219" s="127"/>
      <c r="O219" s="127"/>
      <c r="P219" s="127"/>
      <c r="Q219" s="127"/>
      <c r="R219" s="16"/>
      <c r="S219" s="15"/>
      <c r="T219" s="127"/>
      <c r="U219" s="127"/>
      <c r="V219" s="127"/>
      <c r="W219" s="127"/>
      <c r="X219" s="16"/>
      <c r="Y219" s="15"/>
      <c r="Z219" s="127"/>
      <c r="AA219" s="127"/>
      <c r="AB219" s="127"/>
      <c r="AC219" s="127"/>
      <c r="AD219" s="16"/>
      <c r="AE219" s="15"/>
      <c r="AF219" s="127"/>
      <c r="AG219" s="127"/>
      <c r="AH219" s="127"/>
      <c r="AI219" s="127"/>
      <c r="AJ219" s="16"/>
      <c r="AK219" s="15"/>
      <c r="AL219" s="127"/>
      <c r="AM219" s="127"/>
      <c r="AN219" s="127"/>
      <c r="AO219" s="127"/>
      <c r="AP219" s="16"/>
      <c r="AQ219" s="17"/>
    </row>
    <row r="220" spans="1:43" ht="36.75" customHeight="1" x14ac:dyDescent="0.45">
      <c r="A220" s="12"/>
      <c r="B220" s="128"/>
      <c r="C220" s="128"/>
      <c r="D220" s="129"/>
      <c r="E220" s="129"/>
      <c r="F220" s="14"/>
      <c r="G220" s="12"/>
      <c r="H220" s="128"/>
      <c r="I220" s="128"/>
      <c r="J220" s="129"/>
      <c r="K220" s="129"/>
      <c r="L220" s="14"/>
      <c r="M220" s="12"/>
      <c r="N220" s="128"/>
      <c r="O220" s="128"/>
      <c r="P220" s="129"/>
      <c r="Q220" s="129"/>
      <c r="R220" s="14"/>
      <c r="S220" s="12"/>
      <c r="T220" s="128"/>
      <c r="U220" s="128"/>
      <c r="V220" s="129"/>
      <c r="W220" s="129"/>
      <c r="X220" s="14"/>
      <c r="Y220" s="12"/>
      <c r="Z220" s="128"/>
      <c r="AA220" s="128"/>
      <c r="AB220" s="129"/>
      <c r="AC220" s="129"/>
      <c r="AD220" s="14"/>
      <c r="AE220" s="12"/>
      <c r="AF220" s="128"/>
      <c r="AG220" s="128"/>
      <c r="AH220" s="129"/>
      <c r="AI220" s="129"/>
      <c r="AJ220" s="14"/>
      <c r="AK220" s="12"/>
      <c r="AL220" s="128"/>
      <c r="AM220" s="128"/>
      <c r="AN220" s="129"/>
      <c r="AO220" s="129"/>
      <c r="AP220" s="14"/>
      <c r="AQ220" s="19"/>
    </row>
    <row r="221" spans="1:43" ht="15" customHeight="1" x14ac:dyDescent="0.45">
      <c r="A221" s="12"/>
      <c r="B221" s="20"/>
      <c r="C221" s="20"/>
      <c r="D221" s="20"/>
      <c r="E221" s="20"/>
      <c r="F221" s="14"/>
      <c r="G221" s="12"/>
      <c r="H221" s="20"/>
      <c r="I221" s="20"/>
      <c r="J221" s="20"/>
      <c r="K221" s="20"/>
      <c r="L221" s="14"/>
      <c r="M221" s="12"/>
      <c r="N221" s="20"/>
      <c r="O221" s="20"/>
      <c r="P221" s="20"/>
      <c r="Q221" s="20"/>
      <c r="R221" s="14"/>
      <c r="S221" s="12"/>
      <c r="T221" s="20"/>
      <c r="U221" s="20"/>
      <c r="V221" s="20"/>
      <c r="W221" s="20"/>
      <c r="X221" s="14"/>
      <c r="Y221" s="12"/>
      <c r="Z221" s="20"/>
      <c r="AA221" s="20"/>
      <c r="AB221" s="20"/>
      <c r="AC221" s="20"/>
      <c r="AD221" s="14"/>
      <c r="AE221" s="12"/>
      <c r="AF221" s="20"/>
      <c r="AG221" s="20"/>
      <c r="AH221" s="20"/>
      <c r="AI221" s="20"/>
      <c r="AJ221" s="14"/>
      <c r="AK221" s="12"/>
      <c r="AL221" s="20"/>
      <c r="AM221" s="20"/>
      <c r="AN221" s="20"/>
      <c r="AO221" s="20"/>
      <c r="AP221" s="14"/>
      <c r="AQ221" s="21"/>
    </row>
    <row r="222" spans="1:43" ht="24" customHeight="1" x14ac:dyDescent="0.5">
      <c r="A222" s="12"/>
      <c r="B222" s="22"/>
      <c r="C222" s="23"/>
      <c r="D222" s="23"/>
      <c r="E222" s="23"/>
      <c r="F222" s="14"/>
      <c r="G222" s="12"/>
      <c r="H222" s="22"/>
      <c r="I222" s="23"/>
      <c r="J222" s="23"/>
      <c r="K222" s="23"/>
      <c r="L222" s="14"/>
      <c r="M222" s="12"/>
      <c r="N222" s="22"/>
      <c r="O222" s="23"/>
      <c r="P222" s="23"/>
      <c r="Q222" s="23"/>
      <c r="R222" s="14"/>
      <c r="S222" s="12"/>
      <c r="T222" s="22"/>
      <c r="U222" s="23"/>
      <c r="V222" s="23"/>
      <c r="W222" s="23"/>
      <c r="X222" s="14"/>
      <c r="Y222" s="12"/>
      <c r="Z222" s="22"/>
      <c r="AA222" s="23"/>
      <c r="AB222" s="23"/>
      <c r="AC222" s="23"/>
      <c r="AD222" s="14"/>
      <c r="AE222" s="12"/>
      <c r="AF222" s="22"/>
      <c r="AG222" s="23"/>
      <c r="AH222" s="23"/>
      <c r="AI222" s="23"/>
      <c r="AJ222" s="14"/>
      <c r="AK222" s="12"/>
      <c r="AL222" s="22"/>
      <c r="AM222" s="23"/>
      <c r="AN222" s="23"/>
      <c r="AO222" s="23"/>
      <c r="AP222" s="14"/>
      <c r="AQ222" s="24"/>
    </row>
    <row r="223" spans="1:43" ht="7.5" customHeight="1" x14ac:dyDescent="0.45">
      <c r="A223" s="25"/>
      <c r="B223" s="26"/>
      <c r="C223" s="26"/>
      <c r="D223" s="26"/>
      <c r="E223" s="26"/>
      <c r="F223" s="27"/>
      <c r="G223" s="25"/>
      <c r="H223" s="26"/>
      <c r="I223" s="26"/>
      <c r="J223" s="26"/>
      <c r="K223" s="26"/>
      <c r="L223" s="27"/>
      <c r="M223" s="25"/>
      <c r="N223" s="26"/>
      <c r="O223" s="26"/>
      <c r="P223" s="26"/>
      <c r="Q223" s="26"/>
      <c r="R223" s="27"/>
      <c r="S223" s="25"/>
      <c r="T223" s="26"/>
      <c r="U223" s="26"/>
      <c r="V223" s="26"/>
      <c r="W223" s="26"/>
      <c r="X223" s="27"/>
      <c r="Y223" s="25"/>
      <c r="Z223" s="26"/>
      <c r="AA223" s="26"/>
      <c r="AB223" s="26"/>
      <c r="AC223" s="26"/>
      <c r="AD223" s="27"/>
      <c r="AE223" s="25"/>
      <c r="AF223" s="26"/>
      <c r="AG223" s="26"/>
      <c r="AH223" s="26"/>
      <c r="AI223" s="26"/>
      <c r="AJ223" s="27"/>
      <c r="AK223" s="25"/>
      <c r="AL223" s="26"/>
      <c r="AM223" s="26"/>
      <c r="AN223" s="26"/>
      <c r="AO223" s="26"/>
      <c r="AP223" s="27"/>
      <c r="AQ223" s="10"/>
    </row>
  </sheetData>
  <mergeCells count="1120">
    <mergeCell ref="AN220:AO220"/>
    <mergeCell ref="V220:W220"/>
    <mergeCell ref="Z220:AA220"/>
    <mergeCell ref="AB220:AC220"/>
    <mergeCell ref="AF220:AG220"/>
    <mergeCell ref="T220:U220"/>
    <mergeCell ref="AH220:AI220"/>
    <mergeCell ref="AL220:AM220"/>
    <mergeCell ref="B219:E219"/>
    <mergeCell ref="H219:K219"/>
    <mergeCell ref="N219:Q219"/>
    <mergeCell ref="T219:W219"/>
    <mergeCell ref="B220:C220"/>
    <mergeCell ref="D220:E220"/>
    <mergeCell ref="H220:I220"/>
    <mergeCell ref="N220:O220"/>
    <mergeCell ref="P220:Q220"/>
    <mergeCell ref="AL219:AO219"/>
    <mergeCell ref="J220:K220"/>
    <mergeCell ref="Z217:AC217"/>
    <mergeCell ref="AF217:AI217"/>
    <mergeCell ref="N217:Q217"/>
    <mergeCell ref="T217:W217"/>
    <mergeCell ref="Z219:AC219"/>
    <mergeCell ref="AF219:AI219"/>
    <mergeCell ref="AL217:AO217"/>
    <mergeCell ref="AL218:AO218"/>
    <mergeCell ref="B218:E218"/>
    <mergeCell ref="H218:K218"/>
    <mergeCell ref="N218:Q218"/>
    <mergeCell ref="T218:W218"/>
    <mergeCell ref="Z218:AC218"/>
    <mergeCell ref="AF218:AI218"/>
    <mergeCell ref="B217:E217"/>
    <mergeCell ref="H217:K217"/>
    <mergeCell ref="Z215:AC215"/>
    <mergeCell ref="AF215:AI215"/>
    <mergeCell ref="AL215:AO215"/>
    <mergeCell ref="B216:E216"/>
    <mergeCell ref="H216:K216"/>
    <mergeCell ref="N216:Q216"/>
    <mergeCell ref="T216:W216"/>
    <mergeCell ref="Z216:AC216"/>
    <mergeCell ref="AF216:AI216"/>
    <mergeCell ref="AL216:AO216"/>
    <mergeCell ref="AL214:AO214"/>
    <mergeCell ref="V209:W209"/>
    <mergeCell ref="Z209:AA209"/>
    <mergeCell ref="B215:E215"/>
    <mergeCell ref="H215:K215"/>
    <mergeCell ref="N215:Q215"/>
    <mergeCell ref="T215:W215"/>
    <mergeCell ref="AH209:AI209"/>
    <mergeCell ref="AL209:AM209"/>
    <mergeCell ref="AB209:AC209"/>
    <mergeCell ref="B214:E214"/>
    <mergeCell ref="H214:K214"/>
    <mergeCell ref="N214:Q214"/>
    <mergeCell ref="T214:W214"/>
    <mergeCell ref="Z214:AC214"/>
    <mergeCell ref="AF214:AI214"/>
    <mergeCell ref="AL208:AO208"/>
    <mergeCell ref="B209:C209"/>
    <mergeCell ref="D209:E209"/>
    <mergeCell ref="H209:I209"/>
    <mergeCell ref="J209:K209"/>
    <mergeCell ref="N209:O209"/>
    <mergeCell ref="P209:Q209"/>
    <mergeCell ref="T209:U209"/>
    <mergeCell ref="AN209:AO209"/>
    <mergeCell ref="AF209:AG209"/>
    <mergeCell ref="B208:E208"/>
    <mergeCell ref="H208:K208"/>
    <mergeCell ref="N208:Q208"/>
    <mergeCell ref="T208:W208"/>
    <mergeCell ref="Z206:AC206"/>
    <mergeCell ref="AF206:AI206"/>
    <mergeCell ref="N206:Q206"/>
    <mergeCell ref="T206:W206"/>
    <mergeCell ref="Z208:AC208"/>
    <mergeCell ref="AF208:AI208"/>
    <mergeCell ref="AL206:AO206"/>
    <mergeCell ref="B207:E207"/>
    <mergeCell ref="H207:K207"/>
    <mergeCell ref="N207:Q207"/>
    <mergeCell ref="T207:W207"/>
    <mergeCell ref="Z207:AC207"/>
    <mergeCell ref="AF207:AI207"/>
    <mergeCell ref="AL207:AO207"/>
    <mergeCell ref="B206:E206"/>
    <mergeCell ref="H206:K206"/>
    <mergeCell ref="Z204:AC204"/>
    <mergeCell ref="AF204:AI204"/>
    <mergeCell ref="AL204:AO204"/>
    <mergeCell ref="B205:E205"/>
    <mergeCell ref="H205:K205"/>
    <mergeCell ref="N205:Q205"/>
    <mergeCell ref="T205:W205"/>
    <mergeCell ref="Z205:AC205"/>
    <mergeCell ref="AF205:AI205"/>
    <mergeCell ref="AL205:AO205"/>
    <mergeCell ref="AL203:AO203"/>
    <mergeCell ref="V198:W198"/>
    <mergeCell ref="Z198:AA198"/>
    <mergeCell ref="B204:E204"/>
    <mergeCell ref="H204:K204"/>
    <mergeCell ref="N204:Q204"/>
    <mergeCell ref="T204:W204"/>
    <mergeCell ref="AH198:AI198"/>
    <mergeCell ref="AL198:AM198"/>
    <mergeCell ref="AB198:AC198"/>
    <mergeCell ref="B203:E203"/>
    <mergeCell ref="H203:K203"/>
    <mergeCell ref="N203:Q203"/>
    <mergeCell ref="T203:W203"/>
    <mergeCell ref="Z203:AC203"/>
    <mergeCell ref="AF203:AI203"/>
    <mergeCell ref="AL197:AO197"/>
    <mergeCell ref="B198:C198"/>
    <mergeCell ref="D198:E198"/>
    <mergeCell ref="H198:I198"/>
    <mergeCell ref="J198:K198"/>
    <mergeCell ref="N198:O198"/>
    <mergeCell ref="P198:Q198"/>
    <mergeCell ref="T198:U198"/>
    <mergeCell ref="AN198:AO198"/>
    <mergeCell ref="AF198:AG198"/>
    <mergeCell ref="B197:E197"/>
    <mergeCell ref="H197:K197"/>
    <mergeCell ref="N197:Q197"/>
    <mergeCell ref="T197:W197"/>
    <mergeCell ref="Z195:AC195"/>
    <mergeCell ref="AF195:AI195"/>
    <mergeCell ref="N195:Q195"/>
    <mergeCell ref="T195:W195"/>
    <mergeCell ref="Z197:AC197"/>
    <mergeCell ref="AF197:AI197"/>
    <mergeCell ref="AL195:AO195"/>
    <mergeCell ref="B196:E196"/>
    <mergeCell ref="H196:K196"/>
    <mergeCell ref="N196:Q196"/>
    <mergeCell ref="T196:W196"/>
    <mergeCell ref="Z196:AC196"/>
    <mergeCell ref="AF196:AI196"/>
    <mergeCell ref="AL196:AO196"/>
    <mergeCell ref="B195:E195"/>
    <mergeCell ref="H195:K195"/>
    <mergeCell ref="Z193:AC193"/>
    <mergeCell ref="AF193:AI193"/>
    <mergeCell ref="AL193:AO193"/>
    <mergeCell ref="B194:E194"/>
    <mergeCell ref="H194:K194"/>
    <mergeCell ref="N194:Q194"/>
    <mergeCell ref="T194:W194"/>
    <mergeCell ref="Z194:AC194"/>
    <mergeCell ref="AF194:AI194"/>
    <mergeCell ref="AL194:AO194"/>
    <mergeCell ref="AL192:AO192"/>
    <mergeCell ref="V187:W187"/>
    <mergeCell ref="Z187:AA187"/>
    <mergeCell ref="B193:E193"/>
    <mergeCell ref="H193:K193"/>
    <mergeCell ref="N193:Q193"/>
    <mergeCell ref="T193:W193"/>
    <mergeCell ref="AH187:AI187"/>
    <mergeCell ref="AL187:AM187"/>
    <mergeCell ref="AB187:AC187"/>
    <mergeCell ref="B192:E192"/>
    <mergeCell ref="H192:K192"/>
    <mergeCell ref="N192:Q192"/>
    <mergeCell ref="T192:W192"/>
    <mergeCell ref="Z192:AC192"/>
    <mergeCell ref="AF192:AI192"/>
    <mergeCell ref="AL186:AO186"/>
    <mergeCell ref="B187:C187"/>
    <mergeCell ref="D187:E187"/>
    <mergeCell ref="H187:I187"/>
    <mergeCell ref="J187:K187"/>
    <mergeCell ref="N187:O187"/>
    <mergeCell ref="P187:Q187"/>
    <mergeCell ref="T187:U187"/>
    <mergeCell ref="AN187:AO187"/>
    <mergeCell ref="AF187:AG187"/>
    <mergeCell ref="B186:E186"/>
    <mergeCell ref="H186:K186"/>
    <mergeCell ref="N186:Q186"/>
    <mergeCell ref="T186:W186"/>
    <mergeCell ref="Z184:AC184"/>
    <mergeCell ref="AF184:AI184"/>
    <mergeCell ref="N184:Q184"/>
    <mergeCell ref="T184:W184"/>
    <mergeCell ref="Z186:AC186"/>
    <mergeCell ref="AF186:AI186"/>
    <mergeCell ref="AL184:AO184"/>
    <mergeCell ref="B185:E185"/>
    <mergeCell ref="H185:K185"/>
    <mergeCell ref="N185:Q185"/>
    <mergeCell ref="T185:W185"/>
    <mergeCell ref="Z185:AC185"/>
    <mergeCell ref="AF185:AI185"/>
    <mergeCell ref="AL185:AO185"/>
    <mergeCell ref="B184:E184"/>
    <mergeCell ref="H184:K184"/>
    <mergeCell ref="Z182:AC182"/>
    <mergeCell ref="AF182:AI182"/>
    <mergeCell ref="AL182:AO182"/>
    <mergeCell ref="B183:E183"/>
    <mergeCell ref="H183:K183"/>
    <mergeCell ref="N183:Q183"/>
    <mergeCell ref="T183:W183"/>
    <mergeCell ref="Z183:AC183"/>
    <mergeCell ref="AF183:AI183"/>
    <mergeCell ref="AL183:AO183"/>
    <mergeCell ref="AL181:AO181"/>
    <mergeCell ref="V176:W176"/>
    <mergeCell ref="Z176:AA176"/>
    <mergeCell ref="B182:E182"/>
    <mergeCell ref="H182:K182"/>
    <mergeCell ref="N182:Q182"/>
    <mergeCell ref="T182:W182"/>
    <mergeCell ref="AH176:AI176"/>
    <mergeCell ref="AL176:AM176"/>
    <mergeCell ref="AB176:AC176"/>
    <mergeCell ref="B181:E181"/>
    <mergeCell ref="H181:K181"/>
    <mergeCell ref="N181:Q181"/>
    <mergeCell ref="T181:W181"/>
    <mergeCell ref="Z181:AC181"/>
    <mergeCell ref="AF181:AI181"/>
    <mergeCell ref="AL175:AO175"/>
    <mergeCell ref="B176:C176"/>
    <mergeCell ref="D176:E176"/>
    <mergeCell ref="H176:I176"/>
    <mergeCell ref="J176:K176"/>
    <mergeCell ref="N176:O176"/>
    <mergeCell ref="P176:Q176"/>
    <mergeCell ref="T176:U176"/>
    <mergeCell ref="AN176:AO176"/>
    <mergeCell ref="AF176:AG176"/>
    <mergeCell ref="B175:E175"/>
    <mergeCell ref="H175:K175"/>
    <mergeCell ref="N175:Q175"/>
    <mergeCell ref="T175:W175"/>
    <mergeCell ref="Z173:AC173"/>
    <mergeCell ref="AF173:AI173"/>
    <mergeCell ref="N173:Q173"/>
    <mergeCell ref="T173:W173"/>
    <mergeCell ref="Z175:AC175"/>
    <mergeCell ref="AF175:AI175"/>
    <mergeCell ref="AL173:AO173"/>
    <mergeCell ref="B174:E174"/>
    <mergeCell ref="H174:K174"/>
    <mergeCell ref="N174:Q174"/>
    <mergeCell ref="T174:W174"/>
    <mergeCell ref="Z174:AC174"/>
    <mergeCell ref="AF174:AI174"/>
    <mergeCell ref="AL174:AO174"/>
    <mergeCell ref="B173:E173"/>
    <mergeCell ref="H173:K173"/>
    <mergeCell ref="Z171:AC171"/>
    <mergeCell ref="AF171:AI171"/>
    <mergeCell ref="AL171:AO171"/>
    <mergeCell ref="B172:E172"/>
    <mergeCell ref="H172:K172"/>
    <mergeCell ref="N172:Q172"/>
    <mergeCell ref="T172:W172"/>
    <mergeCell ref="Z172:AC172"/>
    <mergeCell ref="AF172:AI172"/>
    <mergeCell ref="AL172:AO172"/>
    <mergeCell ref="AL170:AO170"/>
    <mergeCell ref="V165:W165"/>
    <mergeCell ref="Z165:AA165"/>
    <mergeCell ref="B171:E171"/>
    <mergeCell ref="H171:K171"/>
    <mergeCell ref="N171:Q171"/>
    <mergeCell ref="T171:W171"/>
    <mergeCell ref="AH165:AI165"/>
    <mergeCell ref="AL165:AM165"/>
    <mergeCell ref="AB165:AC165"/>
    <mergeCell ref="B170:E170"/>
    <mergeCell ref="H170:K170"/>
    <mergeCell ref="N170:Q170"/>
    <mergeCell ref="T170:W170"/>
    <mergeCell ref="Z170:AC170"/>
    <mergeCell ref="AF170:AI170"/>
    <mergeCell ref="AL164:AO164"/>
    <mergeCell ref="B165:C165"/>
    <mergeCell ref="D165:E165"/>
    <mergeCell ref="H165:I165"/>
    <mergeCell ref="J165:K165"/>
    <mergeCell ref="N165:O165"/>
    <mergeCell ref="P165:Q165"/>
    <mergeCell ref="T165:U165"/>
    <mergeCell ref="AN165:AO165"/>
    <mergeCell ref="AF165:AG165"/>
    <mergeCell ref="B164:E164"/>
    <mergeCell ref="H164:K164"/>
    <mergeCell ref="N164:Q164"/>
    <mergeCell ref="T164:W164"/>
    <mergeCell ref="Z162:AC162"/>
    <mergeCell ref="AF162:AI162"/>
    <mergeCell ref="N162:Q162"/>
    <mergeCell ref="T162:W162"/>
    <mergeCell ref="Z164:AC164"/>
    <mergeCell ref="AF164:AI164"/>
    <mergeCell ref="AL162:AO162"/>
    <mergeCell ref="B163:E163"/>
    <mergeCell ref="H163:K163"/>
    <mergeCell ref="N163:Q163"/>
    <mergeCell ref="T163:W163"/>
    <mergeCell ref="Z163:AC163"/>
    <mergeCell ref="AF163:AI163"/>
    <mergeCell ref="AL163:AO163"/>
    <mergeCell ref="B162:E162"/>
    <mergeCell ref="H162:K162"/>
    <mergeCell ref="Z160:AC160"/>
    <mergeCell ref="AF160:AI160"/>
    <mergeCell ref="AL160:AO160"/>
    <mergeCell ref="B161:E161"/>
    <mergeCell ref="H161:K161"/>
    <mergeCell ref="N161:Q161"/>
    <mergeCell ref="T161:W161"/>
    <mergeCell ref="Z161:AC161"/>
    <mergeCell ref="AF161:AI161"/>
    <mergeCell ref="AL161:AO161"/>
    <mergeCell ref="AL159:AO159"/>
    <mergeCell ref="V154:W154"/>
    <mergeCell ref="Z154:AA154"/>
    <mergeCell ref="B160:E160"/>
    <mergeCell ref="H160:K160"/>
    <mergeCell ref="N160:Q160"/>
    <mergeCell ref="T160:W160"/>
    <mergeCell ref="AH154:AI154"/>
    <mergeCell ref="AL154:AM154"/>
    <mergeCell ref="AB154:AC154"/>
    <mergeCell ref="B159:E159"/>
    <mergeCell ref="H159:K159"/>
    <mergeCell ref="N159:Q159"/>
    <mergeCell ref="T159:W159"/>
    <mergeCell ref="Z159:AC159"/>
    <mergeCell ref="AF159:AI159"/>
    <mergeCell ref="AL153:AO153"/>
    <mergeCell ref="B154:C154"/>
    <mergeCell ref="D154:E154"/>
    <mergeCell ref="H154:I154"/>
    <mergeCell ref="J154:K154"/>
    <mergeCell ref="N154:O154"/>
    <mergeCell ref="P154:Q154"/>
    <mergeCell ref="T154:U154"/>
    <mergeCell ref="AN154:AO154"/>
    <mergeCell ref="AF154:AG154"/>
    <mergeCell ref="B153:E153"/>
    <mergeCell ref="H153:K153"/>
    <mergeCell ref="N153:Q153"/>
    <mergeCell ref="T153:W153"/>
    <mergeCell ref="Z151:AC151"/>
    <mergeCell ref="AF151:AI151"/>
    <mergeCell ref="N151:Q151"/>
    <mergeCell ref="T151:W151"/>
    <mergeCell ref="Z153:AC153"/>
    <mergeCell ref="AF153:AI153"/>
    <mergeCell ref="AL151:AO151"/>
    <mergeCell ref="B152:E152"/>
    <mergeCell ref="H152:K152"/>
    <mergeCell ref="N152:Q152"/>
    <mergeCell ref="T152:W152"/>
    <mergeCell ref="Z152:AC152"/>
    <mergeCell ref="AF152:AI152"/>
    <mergeCell ref="AL152:AO152"/>
    <mergeCell ref="B151:E151"/>
    <mergeCell ref="H151:K151"/>
    <mergeCell ref="Z149:AC149"/>
    <mergeCell ref="AF149:AI149"/>
    <mergeCell ref="AL149:AO149"/>
    <mergeCell ref="B150:E150"/>
    <mergeCell ref="H150:K150"/>
    <mergeCell ref="N150:Q150"/>
    <mergeCell ref="T150:W150"/>
    <mergeCell ref="Z150:AC150"/>
    <mergeCell ref="AF150:AI150"/>
    <mergeCell ref="AL150:AO150"/>
    <mergeCell ref="AL148:AO148"/>
    <mergeCell ref="V143:W143"/>
    <mergeCell ref="Z143:AA143"/>
    <mergeCell ref="B149:E149"/>
    <mergeCell ref="H149:K149"/>
    <mergeCell ref="N149:Q149"/>
    <mergeCell ref="T149:W149"/>
    <mergeCell ref="AH143:AI143"/>
    <mergeCell ref="AL143:AM143"/>
    <mergeCell ref="AB143:AC143"/>
    <mergeCell ref="B148:E148"/>
    <mergeCell ref="H148:K148"/>
    <mergeCell ref="N148:Q148"/>
    <mergeCell ref="T148:W148"/>
    <mergeCell ref="Z148:AC148"/>
    <mergeCell ref="AF148:AI148"/>
    <mergeCell ref="AL142:AO142"/>
    <mergeCell ref="B143:C143"/>
    <mergeCell ref="D143:E143"/>
    <mergeCell ref="H143:I143"/>
    <mergeCell ref="J143:K143"/>
    <mergeCell ref="N143:O143"/>
    <mergeCell ref="P143:Q143"/>
    <mergeCell ref="T143:U143"/>
    <mergeCell ref="AN143:AO143"/>
    <mergeCell ref="AF143:AG143"/>
    <mergeCell ref="B142:E142"/>
    <mergeCell ref="H142:K142"/>
    <mergeCell ref="N142:Q142"/>
    <mergeCell ref="T142:W142"/>
    <mergeCell ref="Z140:AC140"/>
    <mergeCell ref="AF140:AI140"/>
    <mergeCell ref="N140:Q140"/>
    <mergeCell ref="T140:W140"/>
    <mergeCell ref="Z142:AC142"/>
    <mergeCell ref="AF142:AI142"/>
    <mergeCell ref="AL140:AO140"/>
    <mergeCell ref="B141:E141"/>
    <mergeCell ref="H141:K141"/>
    <mergeCell ref="N141:Q141"/>
    <mergeCell ref="T141:W141"/>
    <mergeCell ref="Z141:AC141"/>
    <mergeCell ref="AF141:AI141"/>
    <mergeCell ref="AL141:AO141"/>
    <mergeCell ref="B140:E140"/>
    <mergeCell ref="H140:K140"/>
    <mergeCell ref="Z138:AC138"/>
    <mergeCell ref="AF138:AI138"/>
    <mergeCell ref="AL138:AO138"/>
    <mergeCell ref="B139:E139"/>
    <mergeCell ref="H139:K139"/>
    <mergeCell ref="N139:Q139"/>
    <mergeCell ref="T139:W139"/>
    <mergeCell ref="Z139:AC139"/>
    <mergeCell ref="AF139:AI139"/>
    <mergeCell ref="AL139:AO139"/>
    <mergeCell ref="AL137:AO137"/>
    <mergeCell ref="V132:W132"/>
    <mergeCell ref="Z132:AA132"/>
    <mergeCell ref="B138:E138"/>
    <mergeCell ref="H138:K138"/>
    <mergeCell ref="N138:Q138"/>
    <mergeCell ref="T138:W138"/>
    <mergeCell ref="AH132:AI132"/>
    <mergeCell ref="AL132:AM132"/>
    <mergeCell ref="AB132:AC132"/>
    <mergeCell ref="B137:E137"/>
    <mergeCell ref="H137:K137"/>
    <mergeCell ref="N137:Q137"/>
    <mergeCell ref="T137:W137"/>
    <mergeCell ref="Z137:AC137"/>
    <mergeCell ref="AF137:AI137"/>
    <mergeCell ref="AL131:AO131"/>
    <mergeCell ref="B132:C132"/>
    <mergeCell ref="D132:E132"/>
    <mergeCell ref="H132:I132"/>
    <mergeCell ref="J132:K132"/>
    <mergeCell ref="N132:O132"/>
    <mergeCell ref="P132:Q132"/>
    <mergeCell ref="T132:U132"/>
    <mergeCell ref="AN132:AO132"/>
    <mergeCell ref="AF132:AG132"/>
    <mergeCell ref="B131:E131"/>
    <mergeCell ref="H131:K131"/>
    <mergeCell ref="N131:Q131"/>
    <mergeCell ref="T131:W131"/>
    <mergeCell ref="Z129:AC129"/>
    <mergeCell ref="AF129:AI129"/>
    <mergeCell ref="N129:Q129"/>
    <mergeCell ref="T129:W129"/>
    <mergeCell ref="Z131:AC131"/>
    <mergeCell ref="AF131:AI131"/>
    <mergeCell ref="AL129:AO129"/>
    <mergeCell ref="B130:E130"/>
    <mergeCell ref="H130:K130"/>
    <mergeCell ref="N130:Q130"/>
    <mergeCell ref="T130:W130"/>
    <mergeCell ref="Z130:AC130"/>
    <mergeCell ref="AF130:AI130"/>
    <mergeCell ref="AL130:AO130"/>
    <mergeCell ref="B129:E129"/>
    <mergeCell ref="H129:K129"/>
    <mergeCell ref="Z127:AC127"/>
    <mergeCell ref="AF127:AI127"/>
    <mergeCell ref="AL127:AO127"/>
    <mergeCell ref="B128:E128"/>
    <mergeCell ref="H128:K128"/>
    <mergeCell ref="N128:Q128"/>
    <mergeCell ref="T128:W128"/>
    <mergeCell ref="Z128:AC128"/>
    <mergeCell ref="AF128:AI128"/>
    <mergeCell ref="AL128:AO128"/>
    <mergeCell ref="AL126:AO126"/>
    <mergeCell ref="V121:W121"/>
    <mergeCell ref="Z121:AA121"/>
    <mergeCell ref="B127:E127"/>
    <mergeCell ref="H127:K127"/>
    <mergeCell ref="N127:Q127"/>
    <mergeCell ref="T127:W127"/>
    <mergeCell ref="AH121:AI121"/>
    <mergeCell ref="AL121:AM121"/>
    <mergeCell ref="AB121:AC121"/>
    <mergeCell ref="B126:E126"/>
    <mergeCell ref="H126:K126"/>
    <mergeCell ref="N126:Q126"/>
    <mergeCell ref="T126:W126"/>
    <mergeCell ref="Z126:AC126"/>
    <mergeCell ref="AF126:AI126"/>
    <mergeCell ref="AL120:AO120"/>
    <mergeCell ref="B121:C121"/>
    <mergeCell ref="D121:E121"/>
    <mergeCell ref="H121:I121"/>
    <mergeCell ref="J121:K121"/>
    <mergeCell ref="N121:O121"/>
    <mergeCell ref="P121:Q121"/>
    <mergeCell ref="T121:U121"/>
    <mergeCell ref="AN121:AO121"/>
    <mergeCell ref="AF121:AG121"/>
    <mergeCell ref="B120:E120"/>
    <mergeCell ref="H120:K120"/>
    <mergeCell ref="N120:Q120"/>
    <mergeCell ref="T120:W120"/>
    <mergeCell ref="Z118:AC118"/>
    <mergeCell ref="AF118:AI118"/>
    <mergeCell ref="N118:Q118"/>
    <mergeCell ref="T118:W118"/>
    <mergeCell ref="Z120:AC120"/>
    <mergeCell ref="AF120:AI120"/>
    <mergeCell ref="AL118:AO118"/>
    <mergeCell ref="B119:E119"/>
    <mergeCell ref="H119:K119"/>
    <mergeCell ref="N119:Q119"/>
    <mergeCell ref="T119:W119"/>
    <mergeCell ref="Z119:AC119"/>
    <mergeCell ref="AF119:AI119"/>
    <mergeCell ref="AL119:AO119"/>
    <mergeCell ref="B118:E118"/>
    <mergeCell ref="H118:K118"/>
    <mergeCell ref="Z116:AC116"/>
    <mergeCell ref="AF116:AI116"/>
    <mergeCell ref="AL116:AO116"/>
    <mergeCell ref="B117:E117"/>
    <mergeCell ref="H117:K117"/>
    <mergeCell ref="N117:Q117"/>
    <mergeCell ref="T117:W117"/>
    <mergeCell ref="Z117:AC117"/>
    <mergeCell ref="AF117:AI117"/>
    <mergeCell ref="AL117:AO117"/>
    <mergeCell ref="AL115:AO115"/>
    <mergeCell ref="V110:W110"/>
    <mergeCell ref="Z110:AA110"/>
    <mergeCell ref="B116:E116"/>
    <mergeCell ref="H116:K116"/>
    <mergeCell ref="N116:Q116"/>
    <mergeCell ref="T116:W116"/>
    <mergeCell ref="AH110:AI110"/>
    <mergeCell ref="AL110:AM110"/>
    <mergeCell ref="AB110:AC110"/>
    <mergeCell ref="B115:E115"/>
    <mergeCell ref="H115:K115"/>
    <mergeCell ref="N115:Q115"/>
    <mergeCell ref="T115:W115"/>
    <mergeCell ref="Z115:AC115"/>
    <mergeCell ref="AF115:AI115"/>
    <mergeCell ref="AL109:AO109"/>
    <mergeCell ref="B110:C110"/>
    <mergeCell ref="D110:E110"/>
    <mergeCell ref="H110:I110"/>
    <mergeCell ref="J110:K110"/>
    <mergeCell ref="N110:O110"/>
    <mergeCell ref="P110:Q110"/>
    <mergeCell ref="T110:U110"/>
    <mergeCell ref="AN110:AO110"/>
    <mergeCell ref="AF110:AG110"/>
    <mergeCell ref="B109:E109"/>
    <mergeCell ref="H109:K109"/>
    <mergeCell ref="N109:Q109"/>
    <mergeCell ref="T109:W109"/>
    <mergeCell ref="Z107:AC107"/>
    <mergeCell ref="AF107:AI107"/>
    <mergeCell ref="N107:Q107"/>
    <mergeCell ref="T107:W107"/>
    <mergeCell ref="Z109:AC109"/>
    <mergeCell ref="AF109:AI109"/>
    <mergeCell ref="AL107:AO107"/>
    <mergeCell ref="B108:E108"/>
    <mergeCell ref="H108:K108"/>
    <mergeCell ref="N108:Q108"/>
    <mergeCell ref="T108:W108"/>
    <mergeCell ref="Z108:AC108"/>
    <mergeCell ref="AF108:AI108"/>
    <mergeCell ref="AL108:AO108"/>
    <mergeCell ref="B107:E107"/>
    <mergeCell ref="H107:K107"/>
    <mergeCell ref="Z105:AC105"/>
    <mergeCell ref="AF105:AI105"/>
    <mergeCell ref="AL105:AO105"/>
    <mergeCell ref="B106:E106"/>
    <mergeCell ref="H106:K106"/>
    <mergeCell ref="N106:Q106"/>
    <mergeCell ref="T106:W106"/>
    <mergeCell ref="Z106:AC106"/>
    <mergeCell ref="AF106:AI106"/>
    <mergeCell ref="AL106:AO106"/>
    <mergeCell ref="AL104:AO104"/>
    <mergeCell ref="V99:W99"/>
    <mergeCell ref="Z99:AA99"/>
    <mergeCell ref="B105:E105"/>
    <mergeCell ref="H105:K105"/>
    <mergeCell ref="N105:Q105"/>
    <mergeCell ref="T105:W105"/>
    <mergeCell ref="AH99:AI99"/>
    <mergeCell ref="AL99:AM99"/>
    <mergeCell ref="AB99:AC99"/>
    <mergeCell ref="B104:E104"/>
    <mergeCell ref="H104:K104"/>
    <mergeCell ref="N104:Q104"/>
    <mergeCell ref="T104:W104"/>
    <mergeCell ref="Z104:AC104"/>
    <mergeCell ref="AF104:AI104"/>
    <mergeCell ref="AL98:AO98"/>
    <mergeCell ref="B99:C99"/>
    <mergeCell ref="D99:E99"/>
    <mergeCell ref="H99:I99"/>
    <mergeCell ref="J99:K99"/>
    <mergeCell ref="N99:O99"/>
    <mergeCell ref="P99:Q99"/>
    <mergeCell ref="T99:U99"/>
    <mergeCell ref="AN99:AO99"/>
    <mergeCell ref="AF99:AG99"/>
    <mergeCell ref="B98:E98"/>
    <mergeCell ref="H98:K98"/>
    <mergeCell ref="N98:Q98"/>
    <mergeCell ref="T98:W98"/>
    <mergeCell ref="Z96:AC96"/>
    <mergeCell ref="AF96:AI96"/>
    <mergeCell ref="N96:Q96"/>
    <mergeCell ref="T96:W96"/>
    <mergeCell ref="Z98:AC98"/>
    <mergeCell ref="AF98:AI98"/>
    <mergeCell ref="AL96:AO96"/>
    <mergeCell ref="B97:E97"/>
    <mergeCell ref="H97:K97"/>
    <mergeCell ref="N97:Q97"/>
    <mergeCell ref="T97:W97"/>
    <mergeCell ref="Z97:AC97"/>
    <mergeCell ref="AF97:AI97"/>
    <mergeCell ref="AL97:AO97"/>
    <mergeCell ref="B96:E96"/>
    <mergeCell ref="H96:K96"/>
    <mergeCell ref="Z94:AC94"/>
    <mergeCell ref="AF94:AI94"/>
    <mergeCell ref="AL94:AO94"/>
    <mergeCell ref="B95:E95"/>
    <mergeCell ref="H95:K95"/>
    <mergeCell ref="N95:Q95"/>
    <mergeCell ref="T95:W95"/>
    <mergeCell ref="Z95:AC95"/>
    <mergeCell ref="AF95:AI95"/>
    <mergeCell ref="AL95:AO95"/>
    <mergeCell ref="AL93:AO93"/>
    <mergeCell ref="V88:W88"/>
    <mergeCell ref="Z88:AA88"/>
    <mergeCell ref="B94:E94"/>
    <mergeCell ref="H94:K94"/>
    <mergeCell ref="N94:Q94"/>
    <mergeCell ref="T94:W94"/>
    <mergeCell ref="AH88:AI88"/>
    <mergeCell ref="AL88:AM88"/>
    <mergeCell ref="AB88:AC88"/>
    <mergeCell ref="B93:E93"/>
    <mergeCell ref="H93:K93"/>
    <mergeCell ref="N93:Q93"/>
    <mergeCell ref="T93:W93"/>
    <mergeCell ref="Z93:AC93"/>
    <mergeCell ref="AF93:AI93"/>
    <mergeCell ref="AL87:AO87"/>
    <mergeCell ref="B88:C88"/>
    <mergeCell ref="D88:E88"/>
    <mergeCell ref="H88:I88"/>
    <mergeCell ref="J88:K88"/>
    <mergeCell ref="N88:O88"/>
    <mergeCell ref="P88:Q88"/>
    <mergeCell ref="T88:U88"/>
    <mergeCell ref="AN88:AO88"/>
    <mergeCell ref="AF88:AG88"/>
    <mergeCell ref="B87:E87"/>
    <mergeCell ref="H87:K87"/>
    <mergeCell ref="N87:Q87"/>
    <mergeCell ref="T87:W87"/>
    <mergeCell ref="Z85:AC85"/>
    <mergeCell ref="AF85:AI85"/>
    <mergeCell ref="N85:Q85"/>
    <mergeCell ref="T85:W85"/>
    <mergeCell ref="Z87:AC87"/>
    <mergeCell ref="AF87:AI87"/>
    <mergeCell ref="AL85:AO85"/>
    <mergeCell ref="B86:E86"/>
    <mergeCell ref="H86:K86"/>
    <mergeCell ref="N86:Q86"/>
    <mergeCell ref="T86:W86"/>
    <mergeCell ref="Z86:AC86"/>
    <mergeCell ref="AF86:AI86"/>
    <mergeCell ref="AL86:AO86"/>
    <mergeCell ref="B85:E85"/>
    <mergeCell ref="H85:K85"/>
    <mergeCell ref="Z83:AC83"/>
    <mergeCell ref="AF83:AI83"/>
    <mergeCell ref="AL83:AO83"/>
    <mergeCell ref="B84:E84"/>
    <mergeCell ref="H84:K84"/>
    <mergeCell ref="N84:Q84"/>
    <mergeCell ref="T84:W84"/>
    <mergeCell ref="Z84:AC84"/>
    <mergeCell ref="AF84:AI84"/>
    <mergeCell ref="AL84:AO84"/>
    <mergeCell ref="AL82:AO82"/>
    <mergeCell ref="V77:W77"/>
    <mergeCell ref="Z77:AA77"/>
    <mergeCell ref="B83:E83"/>
    <mergeCell ref="H83:K83"/>
    <mergeCell ref="N83:Q83"/>
    <mergeCell ref="T83:W83"/>
    <mergeCell ref="AH77:AI77"/>
    <mergeCell ref="AL77:AM77"/>
    <mergeCell ref="AB77:AC77"/>
    <mergeCell ref="B82:E82"/>
    <mergeCell ref="H82:K82"/>
    <mergeCell ref="N82:Q82"/>
    <mergeCell ref="T82:W82"/>
    <mergeCell ref="Z82:AC82"/>
    <mergeCell ref="AF82:AI82"/>
    <mergeCell ref="AL76:AO76"/>
    <mergeCell ref="B77:C77"/>
    <mergeCell ref="D77:E77"/>
    <mergeCell ref="H77:I77"/>
    <mergeCell ref="J77:K77"/>
    <mergeCell ref="N77:O77"/>
    <mergeCell ref="P77:Q77"/>
    <mergeCell ref="T77:U77"/>
    <mergeCell ref="AN77:AO77"/>
    <mergeCell ref="AF77:AG77"/>
    <mergeCell ref="B76:E76"/>
    <mergeCell ref="H76:K76"/>
    <mergeCell ref="N76:Q76"/>
    <mergeCell ref="T76:W76"/>
    <mergeCell ref="Z74:AC74"/>
    <mergeCell ref="AF74:AI74"/>
    <mergeCell ref="N74:Q74"/>
    <mergeCell ref="T74:W74"/>
    <mergeCell ref="Z76:AC76"/>
    <mergeCell ref="AF76:AI76"/>
    <mergeCell ref="AL74:AO74"/>
    <mergeCell ref="B75:E75"/>
    <mergeCell ref="H75:K75"/>
    <mergeCell ref="N75:Q75"/>
    <mergeCell ref="T75:W75"/>
    <mergeCell ref="Z75:AC75"/>
    <mergeCell ref="AF75:AI75"/>
    <mergeCell ref="AL75:AO75"/>
    <mergeCell ref="B74:E74"/>
    <mergeCell ref="H74:K74"/>
    <mergeCell ref="Z72:AC72"/>
    <mergeCell ref="AF72:AI72"/>
    <mergeCell ref="AL72:AO72"/>
    <mergeCell ref="B73:E73"/>
    <mergeCell ref="H73:K73"/>
    <mergeCell ref="N73:Q73"/>
    <mergeCell ref="T73:W73"/>
    <mergeCell ref="Z73:AC73"/>
    <mergeCell ref="AF73:AI73"/>
    <mergeCell ref="AL73:AO73"/>
    <mergeCell ref="B72:E72"/>
    <mergeCell ref="H72:K72"/>
    <mergeCell ref="N72:Q72"/>
    <mergeCell ref="T72:W72"/>
    <mergeCell ref="AL66:AM66"/>
    <mergeCell ref="AN66:AO66"/>
    <mergeCell ref="B71:E71"/>
    <mergeCell ref="H71:K71"/>
    <mergeCell ref="N71:Q71"/>
    <mergeCell ref="T71:W71"/>
    <mergeCell ref="Z71:AC71"/>
    <mergeCell ref="AF71:AI71"/>
    <mergeCell ref="AL71:AO71"/>
    <mergeCell ref="Z66:AA66"/>
    <mergeCell ref="AB66:AC66"/>
    <mergeCell ref="AF66:AG66"/>
    <mergeCell ref="AH66:AI66"/>
    <mergeCell ref="N66:O66"/>
    <mergeCell ref="P66:Q66"/>
    <mergeCell ref="T66:U66"/>
    <mergeCell ref="V66:W66"/>
    <mergeCell ref="B66:C66"/>
    <mergeCell ref="D66:E66"/>
    <mergeCell ref="H66:I66"/>
    <mergeCell ref="J66:K66"/>
    <mergeCell ref="AL64:AO64"/>
    <mergeCell ref="B65:E65"/>
    <mergeCell ref="H65:K65"/>
    <mergeCell ref="N65:Q65"/>
    <mergeCell ref="T65:W65"/>
    <mergeCell ref="Z65:AC65"/>
    <mergeCell ref="AF65:AI65"/>
    <mergeCell ref="AL65:AO65"/>
    <mergeCell ref="B64:E64"/>
    <mergeCell ref="H64:K64"/>
    <mergeCell ref="N64:Q64"/>
    <mergeCell ref="T64:W64"/>
    <mergeCell ref="Z62:AC62"/>
    <mergeCell ref="AF62:AI62"/>
    <mergeCell ref="N62:Q62"/>
    <mergeCell ref="T62:W62"/>
    <mergeCell ref="Z64:AC64"/>
    <mergeCell ref="AF64:AI64"/>
    <mergeCell ref="AL62:AO62"/>
    <mergeCell ref="B63:E63"/>
    <mergeCell ref="H63:K63"/>
    <mergeCell ref="N63:Q63"/>
    <mergeCell ref="T63:W63"/>
    <mergeCell ref="Z63:AC63"/>
    <mergeCell ref="AF63:AI63"/>
    <mergeCell ref="AL63:AO63"/>
    <mergeCell ref="B62:E62"/>
    <mergeCell ref="H62:K62"/>
    <mergeCell ref="Z60:AC60"/>
    <mergeCell ref="AF60:AI60"/>
    <mergeCell ref="AL60:AO60"/>
    <mergeCell ref="B61:E61"/>
    <mergeCell ref="H61:K61"/>
    <mergeCell ref="N61:Q61"/>
    <mergeCell ref="T61:W61"/>
    <mergeCell ref="Z61:AC61"/>
    <mergeCell ref="AF61:AI61"/>
    <mergeCell ref="AL61:AO61"/>
    <mergeCell ref="B60:E60"/>
    <mergeCell ref="H60:K60"/>
    <mergeCell ref="N60:Q60"/>
    <mergeCell ref="T60:W60"/>
    <mergeCell ref="B16:E16"/>
    <mergeCell ref="B5:E5"/>
    <mergeCell ref="B11:C11"/>
    <mergeCell ref="D11:E11"/>
    <mergeCell ref="B6:E6"/>
    <mergeCell ref="B9:E9"/>
    <mergeCell ref="B10:E10"/>
    <mergeCell ref="B7:E7"/>
    <mergeCell ref="B8:E8"/>
    <mergeCell ref="H5:K5"/>
    <mergeCell ref="H6:K6"/>
    <mergeCell ref="H7:K7"/>
    <mergeCell ref="H8:K8"/>
    <mergeCell ref="H9:K9"/>
    <mergeCell ref="H10:K10"/>
    <mergeCell ref="H11:I11"/>
    <mergeCell ref="J11:K11"/>
    <mergeCell ref="N5:Q5"/>
    <mergeCell ref="N6:Q6"/>
    <mergeCell ref="N7:Q7"/>
    <mergeCell ref="N8:Q8"/>
    <mergeCell ref="N9:Q9"/>
    <mergeCell ref="N10:Q10"/>
    <mergeCell ref="N11:O11"/>
    <mergeCell ref="P11:Q11"/>
    <mergeCell ref="T5:W5"/>
    <mergeCell ref="T6:W6"/>
    <mergeCell ref="T7:W7"/>
    <mergeCell ref="T8:W8"/>
    <mergeCell ref="T9:W9"/>
    <mergeCell ref="T10:W10"/>
    <mergeCell ref="T11:U11"/>
    <mergeCell ref="V11:W11"/>
    <mergeCell ref="Z5:AC5"/>
    <mergeCell ref="Z6:AC6"/>
    <mergeCell ref="Z7:AC7"/>
    <mergeCell ref="Z8:AC8"/>
    <mergeCell ref="Z9:AC9"/>
    <mergeCell ref="Z10:AC10"/>
    <mergeCell ref="Z11:AA11"/>
    <mergeCell ref="AB11:AC11"/>
    <mergeCell ref="AF5:AI5"/>
    <mergeCell ref="AF6:AI6"/>
    <mergeCell ref="AF7:AI7"/>
    <mergeCell ref="AF8:AI8"/>
    <mergeCell ref="AL5:AO5"/>
    <mergeCell ref="AL6:AO6"/>
    <mergeCell ref="AL7:AO7"/>
    <mergeCell ref="AL8:AO8"/>
    <mergeCell ref="B18:E18"/>
    <mergeCell ref="B20:E20"/>
    <mergeCell ref="AL9:AO9"/>
    <mergeCell ref="AL10:AO10"/>
    <mergeCell ref="AL11:AM11"/>
    <mergeCell ref="AN11:AO11"/>
    <mergeCell ref="AF9:AI9"/>
    <mergeCell ref="AF10:AI10"/>
    <mergeCell ref="AF11:AG11"/>
    <mergeCell ref="AH11:AI11"/>
    <mergeCell ref="AL16:AO16"/>
    <mergeCell ref="B17:E17"/>
    <mergeCell ref="H17:K17"/>
    <mergeCell ref="N17:Q17"/>
    <mergeCell ref="T17:W17"/>
    <mergeCell ref="Z17:AC17"/>
    <mergeCell ref="AF17:AI17"/>
    <mergeCell ref="AL17:AO17"/>
    <mergeCell ref="H16:K16"/>
    <mergeCell ref="N16:Q16"/>
    <mergeCell ref="T18:W18"/>
    <mergeCell ref="Z18:AC18"/>
    <mergeCell ref="AF16:AI16"/>
    <mergeCell ref="T16:W16"/>
    <mergeCell ref="Z16:AC16"/>
    <mergeCell ref="AF18:AI18"/>
    <mergeCell ref="AL18:AO18"/>
    <mergeCell ref="B19:E19"/>
    <mergeCell ref="H19:K19"/>
    <mergeCell ref="N19:Q19"/>
    <mergeCell ref="T19:W19"/>
    <mergeCell ref="Z19:AC19"/>
    <mergeCell ref="AF19:AI19"/>
    <mergeCell ref="AL19:AO19"/>
    <mergeCell ref="H18:K18"/>
    <mergeCell ref="N18:Q18"/>
    <mergeCell ref="AL20:AO20"/>
    <mergeCell ref="B21:E21"/>
    <mergeCell ref="H21:K21"/>
    <mergeCell ref="N21:Q21"/>
    <mergeCell ref="T21:W21"/>
    <mergeCell ref="Z21:AC21"/>
    <mergeCell ref="AF21:AI21"/>
    <mergeCell ref="AL21:AO21"/>
    <mergeCell ref="H20:K20"/>
    <mergeCell ref="N20:Q20"/>
    <mergeCell ref="AF20:AI20"/>
    <mergeCell ref="T20:W20"/>
    <mergeCell ref="Z20:AC20"/>
    <mergeCell ref="Z22:AA22"/>
    <mergeCell ref="AB22:AC22"/>
    <mergeCell ref="AF22:AG22"/>
    <mergeCell ref="AL22:AM22"/>
    <mergeCell ref="AN22:AO22"/>
    <mergeCell ref="V22:W22"/>
    <mergeCell ref="D22:E22"/>
    <mergeCell ref="B22:C22"/>
    <mergeCell ref="H22:I22"/>
    <mergeCell ref="J22:K22"/>
    <mergeCell ref="N27:Q27"/>
    <mergeCell ref="T27:W27"/>
    <mergeCell ref="Z27:AC27"/>
    <mergeCell ref="AF27:AI27"/>
    <mergeCell ref="N22:O22"/>
    <mergeCell ref="P22:Q22"/>
    <mergeCell ref="T22:U22"/>
    <mergeCell ref="AH22:AI22"/>
    <mergeCell ref="AL27:AO27"/>
    <mergeCell ref="B28:E28"/>
    <mergeCell ref="H28:K28"/>
    <mergeCell ref="N28:Q28"/>
    <mergeCell ref="T28:W28"/>
    <mergeCell ref="Z28:AC28"/>
    <mergeCell ref="AF28:AI28"/>
    <mergeCell ref="AL28:AO28"/>
    <mergeCell ref="B27:E27"/>
    <mergeCell ref="H27:K27"/>
    <mergeCell ref="AF29:AI29"/>
    <mergeCell ref="AL29:AO29"/>
    <mergeCell ref="B29:E29"/>
    <mergeCell ref="H29:K29"/>
    <mergeCell ref="N29:Q29"/>
    <mergeCell ref="N30:Q30"/>
    <mergeCell ref="B30:E30"/>
    <mergeCell ref="T30:W30"/>
    <mergeCell ref="Z30:AC30"/>
    <mergeCell ref="T29:W29"/>
    <mergeCell ref="Z29:AC29"/>
    <mergeCell ref="AF30:AI30"/>
    <mergeCell ref="AL30:AO30"/>
    <mergeCell ref="B31:E31"/>
    <mergeCell ref="H31:K31"/>
    <mergeCell ref="N31:Q31"/>
    <mergeCell ref="T31:W31"/>
    <mergeCell ref="Z31:AC31"/>
    <mergeCell ref="AF31:AI31"/>
    <mergeCell ref="AL31:AO31"/>
    <mergeCell ref="H30:K30"/>
    <mergeCell ref="AF32:AI32"/>
    <mergeCell ref="AL32:AO32"/>
    <mergeCell ref="B32:E32"/>
    <mergeCell ref="H32:K32"/>
    <mergeCell ref="N32:Q32"/>
    <mergeCell ref="B33:C33"/>
    <mergeCell ref="D33:E33"/>
    <mergeCell ref="T32:W32"/>
    <mergeCell ref="Z32:AC32"/>
    <mergeCell ref="H33:I33"/>
    <mergeCell ref="J33:K33"/>
    <mergeCell ref="N33:O33"/>
    <mergeCell ref="P33:Q33"/>
    <mergeCell ref="T33:U33"/>
    <mergeCell ref="V33:W33"/>
    <mergeCell ref="AL33:AM33"/>
    <mergeCell ref="AN33:AO33"/>
    <mergeCell ref="Z38:AC38"/>
    <mergeCell ref="AF38:AI38"/>
    <mergeCell ref="AL38:AO38"/>
    <mergeCell ref="Z33:AA33"/>
    <mergeCell ref="AB33:AC33"/>
    <mergeCell ref="AF33:AG33"/>
    <mergeCell ref="AH33:AI33"/>
    <mergeCell ref="B38:E38"/>
    <mergeCell ref="H38:K38"/>
    <mergeCell ref="N38:Q38"/>
    <mergeCell ref="B39:E39"/>
    <mergeCell ref="H39:K39"/>
    <mergeCell ref="N39:Q39"/>
    <mergeCell ref="T38:W38"/>
    <mergeCell ref="T39:W39"/>
    <mergeCell ref="Z39:AC39"/>
    <mergeCell ref="AF39:AI39"/>
    <mergeCell ref="AL39:AO39"/>
    <mergeCell ref="Z40:AC40"/>
    <mergeCell ref="AF40:AI40"/>
    <mergeCell ref="AL40:AO40"/>
    <mergeCell ref="T40:W40"/>
    <mergeCell ref="B40:E40"/>
    <mergeCell ref="H40:K40"/>
    <mergeCell ref="N40:Q40"/>
    <mergeCell ref="B41:E41"/>
    <mergeCell ref="H41:K41"/>
    <mergeCell ref="N41:Q41"/>
    <mergeCell ref="T41:W41"/>
    <mergeCell ref="Z41:AC41"/>
    <mergeCell ref="AF41:AI41"/>
    <mergeCell ref="AL41:AO41"/>
    <mergeCell ref="Z42:AC42"/>
    <mergeCell ref="AF42:AI42"/>
    <mergeCell ref="AL42:AO42"/>
    <mergeCell ref="T42:W42"/>
    <mergeCell ref="B42:E42"/>
    <mergeCell ref="H42:K42"/>
    <mergeCell ref="N42:Q42"/>
    <mergeCell ref="B43:E43"/>
    <mergeCell ref="H43:K43"/>
    <mergeCell ref="N43:Q43"/>
    <mergeCell ref="T43:W43"/>
    <mergeCell ref="Z43:AC43"/>
    <mergeCell ref="AF43:AI43"/>
    <mergeCell ref="AL43:AO43"/>
    <mergeCell ref="AH44:AI44"/>
    <mergeCell ref="AL44:AM44"/>
    <mergeCell ref="AN44:AO44"/>
    <mergeCell ref="T44:U44"/>
    <mergeCell ref="V44:W44"/>
    <mergeCell ref="Z44:AA44"/>
    <mergeCell ref="AB44:AC44"/>
    <mergeCell ref="B49:E49"/>
    <mergeCell ref="H49:K49"/>
    <mergeCell ref="N49:Q49"/>
    <mergeCell ref="AF44:AG44"/>
    <mergeCell ref="H44:I44"/>
    <mergeCell ref="J44:K44"/>
    <mergeCell ref="N44:O44"/>
    <mergeCell ref="P44:Q44"/>
    <mergeCell ref="B44:C44"/>
    <mergeCell ref="D44:E44"/>
    <mergeCell ref="T49:W49"/>
    <mergeCell ref="Z49:AC49"/>
    <mergeCell ref="AF49:AI49"/>
    <mergeCell ref="AL49:AO49"/>
    <mergeCell ref="Z50:AC50"/>
    <mergeCell ref="AF50:AI50"/>
    <mergeCell ref="AL50:AO50"/>
    <mergeCell ref="B50:E50"/>
    <mergeCell ref="H50:K50"/>
    <mergeCell ref="N50:Q50"/>
    <mergeCell ref="B51:E51"/>
    <mergeCell ref="H51:K51"/>
    <mergeCell ref="N51:Q51"/>
    <mergeCell ref="T50:W50"/>
    <mergeCell ref="T51:W51"/>
    <mergeCell ref="Z51:AC51"/>
    <mergeCell ref="AF51:AI51"/>
    <mergeCell ref="AL51:AO51"/>
    <mergeCell ref="Z52:AC52"/>
    <mergeCell ref="AF52:AI52"/>
    <mergeCell ref="AL52:AO52"/>
    <mergeCell ref="B52:E52"/>
    <mergeCell ref="H52:K52"/>
    <mergeCell ref="N52:Q52"/>
    <mergeCell ref="B53:E53"/>
    <mergeCell ref="H53:K53"/>
    <mergeCell ref="N53:Q53"/>
    <mergeCell ref="T52:W52"/>
    <mergeCell ref="T53:W53"/>
    <mergeCell ref="Z53:AC53"/>
    <mergeCell ref="AF53:AI53"/>
    <mergeCell ref="AL53:AO53"/>
    <mergeCell ref="AF54:AI54"/>
    <mergeCell ref="AL54:AO54"/>
    <mergeCell ref="Z54:AC54"/>
    <mergeCell ref="B54:E54"/>
    <mergeCell ref="H54:K54"/>
    <mergeCell ref="N54:Q54"/>
    <mergeCell ref="B55:C55"/>
    <mergeCell ref="D55:E55"/>
    <mergeCell ref="T54:W54"/>
    <mergeCell ref="H55:I55"/>
    <mergeCell ref="J55:K55"/>
    <mergeCell ref="N55:O55"/>
    <mergeCell ref="P55:Q55"/>
    <mergeCell ref="T55:U55"/>
    <mergeCell ref="V55:W55"/>
    <mergeCell ref="AL55:AM55"/>
    <mergeCell ref="AN55:AO55"/>
    <mergeCell ref="Z55:AA55"/>
    <mergeCell ref="AB55:AC55"/>
    <mergeCell ref="AF55:AG55"/>
    <mergeCell ref="AH55:AI55"/>
  </mergeCells>
  <phoneticPr fontId="3"/>
  <pageMargins left="0.39370078740157483" right="0.39370078740157483" top="0.39370078740157483" bottom="0.39370078740157483" header="0.51181102362204722" footer="0.51181102362204722"/>
  <pageSetup paperSize="9" orientation="portrait" horizontalDpi="300" verticalDpi="300" r:id="rId1"/>
  <headerFooter alignWithMargins="0"/>
  <colBreaks count="3" manualBreakCount="3">
    <brk id="12" max="1048575" man="1"/>
    <brk id="24" max="1048575" man="1"/>
    <brk id="36"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Q223"/>
  <sheetViews>
    <sheetView topLeftCell="A4" zoomScale="25" zoomScaleNormal="40" workbookViewId="0">
      <selection activeCell="T7" sqref="T7:W7"/>
    </sheetView>
  </sheetViews>
  <sheetFormatPr defaultRowHeight="18.75" x14ac:dyDescent="0.45"/>
  <cols>
    <col min="1" max="1" width="1.625" customWidth="1"/>
    <col min="2" max="2" width="20.125" customWidth="1"/>
    <col min="3" max="5" width="12.625" customWidth="1"/>
    <col min="6" max="7" width="1.625" customWidth="1"/>
    <col min="8" max="8" width="20.125" customWidth="1"/>
    <col min="9" max="11" width="12.625" customWidth="1"/>
    <col min="12" max="13" width="1.625" customWidth="1"/>
    <col min="14" max="14" width="20.125" customWidth="1"/>
    <col min="15" max="17" width="12.625" customWidth="1"/>
    <col min="18" max="19" width="1.625" customWidth="1"/>
    <col min="20" max="20" width="20.125" customWidth="1"/>
    <col min="21" max="23" width="12.625" customWidth="1"/>
    <col min="24" max="25" width="1.625" customWidth="1"/>
    <col min="26" max="26" width="20.125" customWidth="1"/>
    <col min="27" max="29" width="12.625" customWidth="1"/>
    <col min="30" max="31" width="1.625" customWidth="1"/>
    <col min="32" max="32" width="20.125" customWidth="1"/>
    <col min="33" max="35" width="12.625" customWidth="1"/>
    <col min="36" max="37" width="1.625" customWidth="1"/>
    <col min="38" max="38" width="20.125" customWidth="1"/>
    <col min="39" max="41" width="12.625" customWidth="1"/>
    <col min="42" max="42" width="1.625" customWidth="1"/>
    <col min="43" max="43" width="8.625" style="11" customWidth="1"/>
    <col min="44" max="16384" width="9" style="11"/>
  </cols>
  <sheetData>
    <row r="1" spans="1:43" ht="7.5" hidden="1" customHeight="1" x14ac:dyDescent="0.4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10"/>
    </row>
    <row r="2" spans="1:43" ht="7.5" hidden="1" customHeight="1" x14ac:dyDescent="0.4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10"/>
    </row>
    <row r="3" spans="1:43" ht="7.5" hidden="1" customHeight="1" x14ac:dyDescent="0.4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10"/>
    </row>
    <row r="4" spans="1:43" customFormat="1" ht="7.5" customHeight="1" x14ac:dyDescent="0.15">
      <c r="A4" s="31"/>
      <c r="B4" s="32"/>
      <c r="C4" s="32"/>
      <c r="D4" s="32"/>
      <c r="E4" s="32"/>
      <c r="F4" s="33"/>
      <c r="G4" s="31"/>
      <c r="H4" s="32"/>
      <c r="I4" s="32"/>
      <c r="J4" s="32"/>
      <c r="K4" s="32"/>
      <c r="L4" s="33"/>
      <c r="M4" s="31"/>
      <c r="N4" s="32"/>
      <c r="O4" s="32"/>
      <c r="P4" s="32"/>
      <c r="Q4" s="32"/>
      <c r="R4" s="33"/>
      <c r="S4" s="31"/>
      <c r="T4" s="32"/>
      <c r="U4" s="32"/>
      <c r="V4" s="32"/>
      <c r="W4" s="32"/>
      <c r="X4" s="33"/>
      <c r="Y4" s="31"/>
      <c r="Z4" s="32"/>
      <c r="AA4" s="32"/>
      <c r="AB4" s="32"/>
      <c r="AC4" s="32"/>
      <c r="AD4" s="33"/>
      <c r="AE4" s="31"/>
      <c r="AF4" s="32"/>
      <c r="AG4" s="32"/>
      <c r="AH4" s="32"/>
      <c r="AI4" s="32"/>
      <c r="AJ4" s="33"/>
      <c r="AK4" s="31"/>
      <c r="AL4" s="32"/>
      <c r="AM4" s="32"/>
      <c r="AN4" s="32"/>
      <c r="AO4" s="32"/>
      <c r="AP4" s="33"/>
    </row>
    <row r="5" spans="1:43" s="5" customFormat="1" ht="60" customHeight="1" x14ac:dyDescent="0.15">
      <c r="A5" s="3"/>
      <c r="B5" s="130"/>
      <c r="C5" s="130"/>
      <c r="D5" s="130"/>
      <c r="E5" s="130"/>
      <c r="F5" s="4"/>
      <c r="G5" s="3"/>
      <c r="H5" s="130"/>
      <c r="I5" s="130"/>
      <c r="J5" s="130"/>
      <c r="K5" s="130"/>
      <c r="L5" s="4"/>
      <c r="M5" s="3"/>
      <c r="N5" s="130"/>
      <c r="O5" s="130"/>
      <c r="P5" s="130"/>
      <c r="Q5" s="130"/>
      <c r="R5" s="4"/>
      <c r="S5" s="3"/>
      <c r="T5" s="130"/>
      <c r="U5" s="130"/>
      <c r="V5" s="130"/>
      <c r="W5" s="130"/>
      <c r="X5" s="4"/>
      <c r="Y5" s="3"/>
      <c r="Z5" s="130"/>
      <c r="AA5" s="130"/>
      <c r="AB5" s="130"/>
      <c r="AC5" s="130"/>
      <c r="AD5" s="4"/>
      <c r="AE5" s="3"/>
      <c r="AF5" s="130"/>
      <c r="AG5" s="130"/>
      <c r="AH5" s="130"/>
      <c r="AI5" s="130"/>
      <c r="AJ5" s="4"/>
      <c r="AK5" s="3"/>
      <c r="AL5" s="130"/>
      <c r="AM5" s="130"/>
      <c r="AN5" s="130"/>
      <c r="AO5" s="130"/>
      <c r="AP5" s="4"/>
    </row>
    <row r="6" spans="1:43" s="5" customFormat="1" ht="60" customHeight="1" x14ac:dyDescent="0.15">
      <c r="A6" s="3"/>
      <c r="B6" s="130"/>
      <c r="C6" s="130"/>
      <c r="D6" s="130"/>
      <c r="E6" s="130"/>
      <c r="F6" s="4"/>
      <c r="G6" s="3"/>
      <c r="H6" s="130"/>
      <c r="I6" s="130"/>
      <c r="J6" s="130"/>
      <c r="K6" s="130"/>
      <c r="L6" s="4"/>
      <c r="M6" s="3"/>
      <c r="N6" s="130"/>
      <c r="O6" s="130"/>
      <c r="P6" s="130"/>
      <c r="Q6" s="130"/>
      <c r="R6" s="4"/>
      <c r="S6" s="3"/>
      <c r="T6" s="130"/>
      <c r="U6" s="130"/>
      <c r="V6" s="130"/>
      <c r="W6" s="130"/>
      <c r="X6" s="4"/>
      <c r="Y6" s="3"/>
      <c r="Z6" s="130"/>
      <c r="AA6" s="130"/>
      <c r="AB6" s="130"/>
      <c r="AC6" s="130"/>
      <c r="AD6" s="4"/>
      <c r="AE6" s="3"/>
      <c r="AF6" s="130"/>
      <c r="AG6" s="130"/>
      <c r="AH6" s="130"/>
      <c r="AI6" s="130"/>
      <c r="AJ6" s="4"/>
      <c r="AK6" s="3"/>
      <c r="AL6" s="130"/>
      <c r="AM6" s="130"/>
      <c r="AN6" s="130"/>
      <c r="AO6" s="130"/>
      <c r="AP6" s="4"/>
    </row>
    <row r="7" spans="1:43" s="5" customFormat="1" ht="60" customHeight="1" x14ac:dyDescent="0.15">
      <c r="A7" s="3"/>
      <c r="B7" s="130"/>
      <c r="C7" s="130"/>
      <c r="D7" s="130"/>
      <c r="E7" s="130"/>
      <c r="F7" s="4"/>
      <c r="G7" s="3"/>
      <c r="H7" s="130"/>
      <c r="I7" s="130"/>
      <c r="J7" s="130"/>
      <c r="K7" s="130"/>
      <c r="L7" s="4"/>
      <c r="M7" s="3"/>
      <c r="N7" s="130"/>
      <c r="O7" s="130"/>
      <c r="P7" s="130"/>
      <c r="Q7" s="130"/>
      <c r="R7" s="4"/>
      <c r="S7" s="3"/>
      <c r="T7" s="130"/>
      <c r="U7" s="130"/>
      <c r="V7" s="130"/>
      <c r="W7" s="130"/>
      <c r="X7" s="4"/>
      <c r="Y7" s="3"/>
      <c r="Z7" s="130"/>
      <c r="AA7" s="130"/>
      <c r="AB7" s="130"/>
      <c r="AC7" s="130"/>
      <c r="AD7" s="4"/>
      <c r="AE7" s="3"/>
      <c r="AF7" s="130"/>
      <c r="AG7" s="130"/>
      <c r="AH7" s="130"/>
      <c r="AI7" s="130"/>
      <c r="AJ7" s="4"/>
      <c r="AK7" s="3"/>
      <c r="AL7" s="130"/>
      <c r="AM7" s="130"/>
      <c r="AN7" s="130"/>
      <c r="AO7" s="130"/>
      <c r="AP7" s="4"/>
    </row>
    <row r="8" spans="1:43" s="5" customFormat="1" ht="60" customHeight="1" x14ac:dyDescent="0.15">
      <c r="A8" s="3"/>
      <c r="B8" s="130"/>
      <c r="C8" s="130"/>
      <c r="D8" s="130"/>
      <c r="E8" s="130"/>
      <c r="F8" s="4"/>
      <c r="G8" s="3"/>
      <c r="H8" s="130"/>
      <c r="I8" s="130"/>
      <c r="J8" s="130"/>
      <c r="K8" s="130"/>
      <c r="L8" s="4"/>
      <c r="M8" s="3"/>
      <c r="N8" s="130"/>
      <c r="O8" s="130"/>
      <c r="P8" s="130"/>
      <c r="Q8" s="130"/>
      <c r="R8" s="4"/>
      <c r="S8" s="3"/>
      <c r="T8" s="130"/>
      <c r="U8" s="130"/>
      <c r="V8" s="130"/>
      <c r="W8" s="130"/>
      <c r="X8" s="4"/>
      <c r="Y8" s="3"/>
      <c r="Z8" s="130"/>
      <c r="AA8" s="130"/>
      <c r="AB8" s="130"/>
      <c r="AC8" s="130"/>
      <c r="AD8" s="4"/>
      <c r="AE8" s="3"/>
      <c r="AF8" s="130"/>
      <c r="AG8" s="130"/>
      <c r="AH8" s="130"/>
      <c r="AI8" s="130"/>
      <c r="AJ8" s="4"/>
      <c r="AK8" s="3"/>
      <c r="AL8" s="130"/>
      <c r="AM8" s="130"/>
      <c r="AN8" s="130"/>
      <c r="AO8" s="130"/>
      <c r="AP8" s="4"/>
    </row>
    <row r="9" spans="1:43" s="5" customFormat="1" ht="60" customHeight="1" x14ac:dyDescent="0.15">
      <c r="A9" s="3"/>
      <c r="B9" s="130"/>
      <c r="C9" s="130"/>
      <c r="D9" s="130"/>
      <c r="E9" s="130"/>
      <c r="F9" s="4"/>
      <c r="G9" s="3"/>
      <c r="H9" s="130"/>
      <c r="I9" s="130"/>
      <c r="J9" s="130"/>
      <c r="K9" s="130"/>
      <c r="L9" s="4"/>
      <c r="M9" s="3"/>
      <c r="N9" s="130"/>
      <c r="O9" s="130"/>
      <c r="P9" s="130"/>
      <c r="Q9" s="130"/>
      <c r="R9" s="4"/>
      <c r="S9" s="3"/>
      <c r="T9" s="130"/>
      <c r="U9" s="130"/>
      <c r="V9" s="130"/>
      <c r="W9" s="130"/>
      <c r="X9" s="4"/>
      <c r="Y9" s="3"/>
      <c r="Z9" s="130"/>
      <c r="AA9" s="130"/>
      <c r="AB9" s="130"/>
      <c r="AC9" s="130"/>
      <c r="AD9" s="4"/>
      <c r="AE9" s="3"/>
      <c r="AF9" s="130"/>
      <c r="AG9" s="130"/>
      <c r="AH9" s="130"/>
      <c r="AI9" s="130"/>
      <c r="AJ9" s="4"/>
      <c r="AK9" s="3"/>
      <c r="AL9" s="130"/>
      <c r="AM9" s="130"/>
      <c r="AN9" s="130"/>
      <c r="AO9" s="130"/>
      <c r="AP9" s="4"/>
    </row>
    <row r="10" spans="1:43" s="5" customFormat="1" ht="60" customHeight="1" x14ac:dyDescent="0.15">
      <c r="A10" s="3"/>
      <c r="B10" s="130"/>
      <c r="C10" s="130"/>
      <c r="D10" s="130"/>
      <c r="E10" s="130"/>
      <c r="F10" s="4"/>
      <c r="G10" s="3"/>
      <c r="H10" s="130"/>
      <c r="I10" s="130"/>
      <c r="J10" s="130"/>
      <c r="K10" s="130"/>
      <c r="L10" s="4"/>
      <c r="M10" s="3"/>
      <c r="N10" s="130"/>
      <c r="O10" s="130"/>
      <c r="P10" s="130"/>
      <c r="Q10" s="130"/>
      <c r="R10" s="4"/>
      <c r="S10" s="3"/>
      <c r="T10" s="130"/>
      <c r="U10" s="130"/>
      <c r="V10" s="130"/>
      <c r="W10" s="130"/>
      <c r="X10" s="4"/>
      <c r="Y10" s="3"/>
      <c r="Z10" s="130"/>
      <c r="AA10" s="130"/>
      <c r="AB10" s="130"/>
      <c r="AC10" s="130"/>
      <c r="AD10" s="4"/>
      <c r="AE10" s="3"/>
      <c r="AF10" s="130"/>
      <c r="AG10" s="130"/>
      <c r="AH10" s="130"/>
      <c r="AI10" s="130"/>
      <c r="AJ10" s="4"/>
      <c r="AK10" s="3"/>
      <c r="AL10" s="130"/>
      <c r="AM10" s="130"/>
      <c r="AN10" s="130"/>
      <c r="AO10" s="130"/>
      <c r="AP10" s="4"/>
    </row>
    <row r="11" spans="1:43" customFormat="1" ht="54" customHeight="1" x14ac:dyDescent="0.15">
      <c r="A11" s="34"/>
      <c r="B11" s="131"/>
      <c r="C11" s="131"/>
      <c r="D11" s="132"/>
      <c r="E11" s="132"/>
      <c r="F11" s="35"/>
      <c r="G11" s="34"/>
      <c r="H11" s="131"/>
      <c r="I11" s="131"/>
      <c r="J11" s="132"/>
      <c r="K11" s="132"/>
      <c r="L11" s="35"/>
      <c r="M11" s="34"/>
      <c r="N11" s="131"/>
      <c r="O11" s="131"/>
      <c r="P11" s="132"/>
      <c r="Q11" s="132"/>
      <c r="R11" s="35"/>
      <c r="S11" s="34"/>
      <c r="T11" s="131"/>
      <c r="U11" s="131"/>
      <c r="V11" s="132"/>
      <c r="W11" s="132"/>
      <c r="X11" s="35"/>
      <c r="Y11" s="34"/>
      <c r="Z11" s="131"/>
      <c r="AA11" s="131"/>
      <c r="AB11" s="132"/>
      <c r="AC11" s="132"/>
      <c r="AD11" s="35"/>
      <c r="AE11" s="34"/>
      <c r="AF11" s="131"/>
      <c r="AG11" s="131"/>
      <c r="AH11" s="132"/>
      <c r="AI11" s="132"/>
      <c r="AJ11" s="35"/>
      <c r="AK11" s="34"/>
      <c r="AL11" s="131"/>
      <c r="AM11" s="131"/>
      <c r="AN11" s="132"/>
      <c r="AO11" s="132"/>
      <c r="AP11" s="35"/>
    </row>
    <row r="12" spans="1:43" customFormat="1" ht="21" customHeight="1" x14ac:dyDescent="0.15">
      <c r="A12" s="34"/>
      <c r="B12" s="36"/>
      <c r="C12" s="36"/>
      <c r="D12" s="36"/>
      <c r="E12" s="36"/>
      <c r="F12" s="35"/>
      <c r="G12" s="34"/>
      <c r="H12" s="36"/>
      <c r="I12" s="36"/>
      <c r="J12" s="36"/>
      <c r="K12" s="36"/>
      <c r="L12" s="35"/>
      <c r="M12" s="34"/>
      <c r="N12" s="36"/>
      <c r="O12" s="36"/>
      <c r="P12" s="36"/>
      <c r="Q12" s="36"/>
      <c r="R12" s="35"/>
      <c r="S12" s="34"/>
      <c r="T12" s="36"/>
      <c r="U12" s="36"/>
      <c r="V12" s="36"/>
      <c r="W12" s="36"/>
      <c r="X12" s="35"/>
      <c r="Y12" s="34"/>
      <c r="Z12" s="36"/>
      <c r="AA12" s="36"/>
      <c r="AB12" s="36"/>
      <c r="AC12" s="36"/>
      <c r="AD12" s="35"/>
      <c r="AE12" s="34"/>
      <c r="AF12" s="36"/>
      <c r="AG12" s="36"/>
      <c r="AH12" s="36"/>
      <c r="AI12" s="36"/>
      <c r="AJ12" s="35"/>
      <c r="AK12" s="34"/>
      <c r="AL12" s="36"/>
      <c r="AM12" s="36"/>
      <c r="AN12" s="36"/>
      <c r="AO12" s="36"/>
      <c r="AP12" s="35"/>
    </row>
    <row r="13" spans="1:43" s="2" customFormat="1" ht="30" customHeight="1" x14ac:dyDescent="0.25">
      <c r="A13" s="37"/>
      <c r="B13" s="38"/>
      <c r="C13" s="39"/>
      <c r="D13" s="39"/>
      <c r="E13" s="39"/>
      <c r="F13" s="40"/>
      <c r="G13" s="37"/>
      <c r="H13" s="38"/>
      <c r="I13" s="39"/>
      <c r="J13" s="39"/>
      <c r="K13" s="39"/>
      <c r="L13" s="40"/>
      <c r="M13" s="37"/>
      <c r="N13" s="38"/>
      <c r="O13" s="39"/>
      <c r="P13" s="39"/>
      <c r="Q13" s="39"/>
      <c r="R13" s="40"/>
      <c r="S13" s="37"/>
      <c r="T13" s="38"/>
      <c r="U13" s="39"/>
      <c r="V13" s="39"/>
      <c r="W13" s="39"/>
      <c r="X13" s="40"/>
      <c r="Y13" s="37"/>
      <c r="Z13" s="38"/>
      <c r="AA13" s="39"/>
      <c r="AB13" s="39"/>
      <c r="AC13" s="39"/>
      <c r="AD13" s="40"/>
      <c r="AE13" s="37"/>
      <c r="AF13" s="38"/>
      <c r="AG13" s="39"/>
      <c r="AH13" s="39"/>
      <c r="AI13" s="39"/>
      <c r="AJ13" s="40"/>
      <c r="AK13" s="37"/>
      <c r="AL13" s="38"/>
      <c r="AM13" s="39"/>
      <c r="AN13" s="39"/>
      <c r="AO13" s="39"/>
      <c r="AP13" s="40"/>
    </row>
    <row r="14" spans="1:43" customFormat="1" ht="16.5" customHeight="1" x14ac:dyDescent="0.15">
      <c r="A14" s="41"/>
      <c r="B14" s="42"/>
      <c r="C14" s="42"/>
      <c r="D14" s="42"/>
      <c r="E14" s="42"/>
      <c r="F14" s="43"/>
      <c r="G14" s="41"/>
      <c r="H14" s="42"/>
      <c r="I14" s="42"/>
      <c r="J14" s="42"/>
      <c r="K14" s="42"/>
      <c r="L14" s="43"/>
      <c r="M14" s="41"/>
      <c r="N14" s="42"/>
      <c r="O14" s="42"/>
      <c r="P14" s="42"/>
      <c r="Q14" s="42"/>
      <c r="R14" s="43"/>
      <c r="S14" s="41"/>
      <c r="T14" s="42"/>
      <c r="U14" s="42"/>
      <c r="V14" s="42"/>
      <c r="W14" s="42"/>
      <c r="X14" s="43"/>
      <c r="Y14" s="41"/>
      <c r="Z14" s="42"/>
      <c r="AA14" s="42"/>
      <c r="AB14" s="42"/>
      <c r="AC14" s="42"/>
      <c r="AD14" s="43"/>
      <c r="AE14" s="41"/>
      <c r="AF14" s="42"/>
      <c r="AG14" s="42"/>
      <c r="AH14" s="42"/>
      <c r="AI14" s="42"/>
      <c r="AJ14" s="43"/>
      <c r="AK14" s="41"/>
      <c r="AL14" s="42"/>
      <c r="AM14" s="42"/>
      <c r="AN14" s="42"/>
      <c r="AO14" s="42"/>
      <c r="AP14" s="43"/>
    </row>
    <row r="15" spans="1:43" customFormat="1" ht="7.5" customHeight="1" x14ac:dyDescent="0.15">
      <c r="A15" s="31"/>
      <c r="B15" s="32"/>
      <c r="C15" s="32"/>
      <c r="D15" s="32"/>
      <c r="E15" s="32"/>
      <c r="F15" s="33"/>
      <c r="G15" s="31"/>
      <c r="H15" s="32"/>
      <c r="I15" s="32"/>
      <c r="J15" s="32"/>
      <c r="K15" s="32"/>
      <c r="L15" s="33"/>
      <c r="M15" s="31"/>
      <c r="N15" s="32"/>
      <c r="O15" s="32"/>
      <c r="P15" s="32"/>
      <c r="Q15" s="32"/>
      <c r="R15" s="33"/>
      <c r="S15" s="31"/>
      <c r="T15" s="32"/>
      <c r="U15" s="32"/>
      <c r="V15" s="32"/>
      <c r="W15" s="32"/>
      <c r="X15" s="33"/>
      <c r="Y15" s="31"/>
      <c r="Z15" s="32"/>
      <c r="AA15" s="32"/>
      <c r="AB15" s="32"/>
      <c r="AC15" s="32"/>
      <c r="AD15" s="33"/>
      <c r="AE15" s="31"/>
      <c r="AF15" s="32"/>
      <c r="AG15" s="32"/>
      <c r="AH15" s="32"/>
      <c r="AI15" s="32"/>
      <c r="AJ15" s="33"/>
      <c r="AK15" s="31"/>
      <c r="AL15" s="32"/>
      <c r="AM15" s="32"/>
      <c r="AN15" s="32"/>
      <c r="AO15" s="32"/>
      <c r="AP15" s="33"/>
    </row>
    <row r="16" spans="1:43" s="5" customFormat="1" ht="60" customHeight="1" x14ac:dyDescent="0.15">
      <c r="A16" s="3"/>
      <c r="B16" s="130"/>
      <c r="C16" s="130"/>
      <c r="D16" s="130"/>
      <c r="E16" s="130"/>
      <c r="F16" s="4"/>
      <c r="G16" s="3"/>
      <c r="H16" s="130"/>
      <c r="I16" s="130"/>
      <c r="J16" s="130"/>
      <c r="K16" s="130"/>
      <c r="L16" s="4"/>
      <c r="M16" s="3"/>
      <c r="N16" s="130"/>
      <c r="O16" s="130"/>
      <c r="P16" s="130"/>
      <c r="Q16" s="130"/>
      <c r="R16" s="4"/>
      <c r="S16" s="3"/>
      <c r="T16" s="130"/>
      <c r="U16" s="130"/>
      <c r="V16" s="130"/>
      <c r="W16" s="130"/>
      <c r="X16" s="4"/>
      <c r="Y16" s="3"/>
      <c r="Z16" s="130"/>
      <c r="AA16" s="130"/>
      <c r="AB16" s="130"/>
      <c r="AC16" s="130"/>
      <c r="AD16" s="4"/>
      <c r="AE16" s="3"/>
      <c r="AF16" s="130"/>
      <c r="AG16" s="130"/>
      <c r="AH16" s="130"/>
      <c r="AI16" s="130"/>
      <c r="AJ16" s="4"/>
      <c r="AK16" s="3"/>
      <c r="AL16" s="130"/>
      <c r="AM16" s="130"/>
      <c r="AN16" s="130"/>
      <c r="AO16" s="130"/>
      <c r="AP16" s="4"/>
    </row>
    <row r="17" spans="1:42" s="5" customFormat="1" ht="60" customHeight="1" x14ac:dyDescent="0.15">
      <c r="A17" s="3"/>
      <c r="B17" s="130"/>
      <c r="C17" s="130"/>
      <c r="D17" s="130"/>
      <c r="E17" s="130"/>
      <c r="F17" s="4"/>
      <c r="G17" s="3"/>
      <c r="H17" s="130"/>
      <c r="I17" s="130"/>
      <c r="J17" s="130"/>
      <c r="K17" s="130"/>
      <c r="L17" s="4"/>
      <c r="M17" s="3"/>
      <c r="N17" s="130"/>
      <c r="O17" s="130"/>
      <c r="P17" s="130"/>
      <c r="Q17" s="130"/>
      <c r="R17" s="4"/>
      <c r="S17" s="3"/>
      <c r="T17" s="130"/>
      <c r="U17" s="130"/>
      <c r="V17" s="130"/>
      <c r="W17" s="130"/>
      <c r="X17" s="4"/>
      <c r="Y17" s="3"/>
      <c r="Z17" s="130"/>
      <c r="AA17" s="130"/>
      <c r="AB17" s="130"/>
      <c r="AC17" s="130"/>
      <c r="AD17" s="4"/>
      <c r="AE17" s="3"/>
      <c r="AF17" s="130"/>
      <c r="AG17" s="130"/>
      <c r="AH17" s="130"/>
      <c r="AI17" s="130"/>
      <c r="AJ17" s="4"/>
      <c r="AK17" s="3"/>
      <c r="AL17" s="130"/>
      <c r="AM17" s="130"/>
      <c r="AN17" s="130"/>
      <c r="AO17" s="130"/>
      <c r="AP17" s="4"/>
    </row>
    <row r="18" spans="1:42" s="5" customFormat="1" ht="60" customHeight="1" x14ac:dyDescent="0.15">
      <c r="A18" s="3"/>
      <c r="B18" s="130"/>
      <c r="C18" s="130"/>
      <c r="D18" s="130"/>
      <c r="E18" s="130"/>
      <c r="F18" s="4"/>
      <c r="G18" s="3"/>
      <c r="H18" s="130"/>
      <c r="I18" s="130"/>
      <c r="J18" s="130"/>
      <c r="K18" s="130"/>
      <c r="L18" s="4"/>
      <c r="M18" s="3"/>
      <c r="N18" s="130"/>
      <c r="O18" s="130"/>
      <c r="P18" s="130"/>
      <c r="Q18" s="130"/>
      <c r="R18" s="4"/>
      <c r="S18" s="3"/>
      <c r="T18" s="130"/>
      <c r="U18" s="130"/>
      <c r="V18" s="130"/>
      <c r="W18" s="130"/>
      <c r="X18" s="4"/>
      <c r="Y18" s="3"/>
      <c r="Z18" s="130"/>
      <c r="AA18" s="130"/>
      <c r="AB18" s="130"/>
      <c r="AC18" s="130"/>
      <c r="AD18" s="4"/>
      <c r="AE18" s="3"/>
      <c r="AF18" s="130"/>
      <c r="AG18" s="130"/>
      <c r="AH18" s="130"/>
      <c r="AI18" s="130"/>
      <c r="AJ18" s="4"/>
      <c r="AK18" s="3"/>
      <c r="AL18" s="130"/>
      <c r="AM18" s="130"/>
      <c r="AN18" s="130"/>
      <c r="AO18" s="130"/>
      <c r="AP18" s="4"/>
    </row>
    <row r="19" spans="1:42" s="5" customFormat="1" ht="60" customHeight="1" x14ac:dyDescent="0.15">
      <c r="A19" s="3"/>
      <c r="B19" s="130"/>
      <c r="C19" s="130"/>
      <c r="D19" s="130"/>
      <c r="E19" s="130"/>
      <c r="F19" s="4"/>
      <c r="G19" s="3"/>
      <c r="H19" s="130"/>
      <c r="I19" s="130"/>
      <c r="J19" s="130"/>
      <c r="K19" s="130"/>
      <c r="L19" s="4"/>
      <c r="M19" s="3"/>
      <c r="N19" s="130"/>
      <c r="O19" s="130"/>
      <c r="P19" s="130"/>
      <c r="Q19" s="130"/>
      <c r="R19" s="4"/>
      <c r="S19" s="3"/>
      <c r="T19" s="130"/>
      <c r="U19" s="130"/>
      <c r="V19" s="130"/>
      <c r="W19" s="130"/>
      <c r="X19" s="4"/>
      <c r="Y19" s="3"/>
      <c r="Z19" s="130"/>
      <c r="AA19" s="130"/>
      <c r="AB19" s="130"/>
      <c r="AC19" s="130"/>
      <c r="AD19" s="4"/>
      <c r="AE19" s="3"/>
      <c r="AF19" s="130"/>
      <c r="AG19" s="130"/>
      <c r="AH19" s="130"/>
      <c r="AI19" s="130"/>
      <c r="AJ19" s="4"/>
      <c r="AK19" s="3"/>
      <c r="AL19" s="130"/>
      <c r="AM19" s="130"/>
      <c r="AN19" s="130"/>
      <c r="AO19" s="130"/>
      <c r="AP19" s="4"/>
    </row>
    <row r="20" spans="1:42" s="5" customFormat="1" ht="60" customHeight="1" x14ac:dyDescent="0.15">
      <c r="A20" s="3"/>
      <c r="B20" s="130"/>
      <c r="C20" s="130"/>
      <c r="D20" s="130"/>
      <c r="E20" s="130"/>
      <c r="F20" s="4"/>
      <c r="G20" s="3"/>
      <c r="H20" s="130"/>
      <c r="I20" s="130"/>
      <c r="J20" s="130"/>
      <c r="K20" s="130"/>
      <c r="L20" s="4"/>
      <c r="M20" s="3"/>
      <c r="N20" s="130"/>
      <c r="O20" s="130"/>
      <c r="P20" s="130"/>
      <c r="Q20" s="130"/>
      <c r="R20" s="4"/>
      <c r="S20" s="3"/>
      <c r="T20" s="130"/>
      <c r="U20" s="130"/>
      <c r="V20" s="130"/>
      <c r="W20" s="130"/>
      <c r="X20" s="4"/>
      <c r="Y20" s="3"/>
      <c r="Z20" s="130"/>
      <c r="AA20" s="130"/>
      <c r="AB20" s="130"/>
      <c r="AC20" s="130"/>
      <c r="AD20" s="4"/>
      <c r="AE20" s="3"/>
      <c r="AF20" s="130"/>
      <c r="AG20" s="130"/>
      <c r="AH20" s="130"/>
      <c r="AI20" s="130"/>
      <c r="AJ20" s="4"/>
      <c r="AK20" s="3"/>
      <c r="AL20" s="130"/>
      <c r="AM20" s="130"/>
      <c r="AN20" s="130"/>
      <c r="AO20" s="130"/>
      <c r="AP20" s="4"/>
    </row>
    <row r="21" spans="1:42" s="5" customFormat="1" ht="60" customHeight="1" x14ac:dyDescent="0.15">
      <c r="A21" s="3"/>
      <c r="B21" s="130"/>
      <c r="C21" s="130"/>
      <c r="D21" s="130"/>
      <c r="E21" s="130"/>
      <c r="F21" s="4"/>
      <c r="G21" s="3"/>
      <c r="H21" s="130"/>
      <c r="I21" s="130"/>
      <c r="J21" s="130"/>
      <c r="K21" s="130"/>
      <c r="L21" s="4"/>
      <c r="M21" s="3"/>
      <c r="N21" s="130"/>
      <c r="O21" s="130"/>
      <c r="P21" s="130"/>
      <c r="Q21" s="130"/>
      <c r="R21" s="4"/>
      <c r="S21" s="3"/>
      <c r="T21" s="130"/>
      <c r="U21" s="130"/>
      <c r="V21" s="130"/>
      <c r="W21" s="130"/>
      <c r="X21" s="4"/>
      <c r="Y21" s="3"/>
      <c r="Z21" s="130"/>
      <c r="AA21" s="130"/>
      <c r="AB21" s="130"/>
      <c r="AC21" s="130"/>
      <c r="AD21" s="4"/>
      <c r="AE21" s="3"/>
      <c r="AF21" s="130"/>
      <c r="AG21" s="130"/>
      <c r="AH21" s="130"/>
      <c r="AI21" s="130"/>
      <c r="AJ21" s="4"/>
      <c r="AK21" s="3"/>
      <c r="AL21" s="130"/>
      <c r="AM21" s="130"/>
      <c r="AN21" s="130"/>
      <c r="AO21" s="130"/>
      <c r="AP21" s="4"/>
    </row>
    <row r="22" spans="1:42" customFormat="1" ht="54" customHeight="1" x14ac:dyDescent="0.15">
      <c r="A22" s="34"/>
      <c r="B22" s="131"/>
      <c r="C22" s="131"/>
      <c r="D22" s="132"/>
      <c r="E22" s="132"/>
      <c r="F22" s="35"/>
      <c r="G22" s="34"/>
      <c r="H22" s="131"/>
      <c r="I22" s="131"/>
      <c r="J22" s="132"/>
      <c r="K22" s="132"/>
      <c r="L22" s="35"/>
      <c r="M22" s="34"/>
      <c r="N22" s="131"/>
      <c r="O22" s="131"/>
      <c r="P22" s="132"/>
      <c r="Q22" s="132"/>
      <c r="R22" s="35"/>
      <c r="S22" s="34"/>
      <c r="T22" s="131"/>
      <c r="U22" s="131"/>
      <c r="V22" s="132"/>
      <c r="W22" s="132"/>
      <c r="X22" s="35"/>
      <c r="Y22" s="34"/>
      <c r="Z22" s="131"/>
      <c r="AA22" s="131"/>
      <c r="AB22" s="132"/>
      <c r="AC22" s="132"/>
      <c r="AD22" s="35"/>
      <c r="AE22" s="34"/>
      <c r="AF22" s="131"/>
      <c r="AG22" s="131"/>
      <c r="AH22" s="132"/>
      <c r="AI22" s="132"/>
      <c r="AJ22" s="35"/>
      <c r="AK22" s="34"/>
      <c r="AL22" s="131"/>
      <c r="AM22" s="131"/>
      <c r="AN22" s="132"/>
      <c r="AO22" s="132"/>
      <c r="AP22" s="35"/>
    </row>
    <row r="23" spans="1:42" customFormat="1" ht="21" customHeight="1" x14ac:dyDescent="0.15">
      <c r="A23" s="34"/>
      <c r="B23" s="36"/>
      <c r="C23" s="36"/>
      <c r="D23" s="36"/>
      <c r="E23" s="36"/>
      <c r="F23" s="35"/>
      <c r="G23" s="34"/>
      <c r="H23" s="36"/>
      <c r="I23" s="36"/>
      <c r="J23" s="36"/>
      <c r="K23" s="36"/>
      <c r="L23" s="35"/>
      <c r="M23" s="34"/>
      <c r="N23" s="36"/>
      <c r="O23" s="36"/>
      <c r="P23" s="36"/>
      <c r="Q23" s="36"/>
      <c r="R23" s="35"/>
      <c r="S23" s="34"/>
      <c r="T23" s="36"/>
      <c r="U23" s="36"/>
      <c r="V23" s="36"/>
      <c r="W23" s="36"/>
      <c r="X23" s="35"/>
      <c r="Y23" s="34"/>
      <c r="Z23" s="36"/>
      <c r="AA23" s="36"/>
      <c r="AB23" s="36"/>
      <c r="AC23" s="36"/>
      <c r="AD23" s="35"/>
      <c r="AE23" s="34"/>
      <c r="AF23" s="36"/>
      <c r="AG23" s="36"/>
      <c r="AH23" s="36"/>
      <c r="AI23" s="36"/>
      <c r="AJ23" s="35"/>
      <c r="AK23" s="34"/>
      <c r="AL23" s="36"/>
      <c r="AM23" s="36"/>
      <c r="AN23" s="36"/>
      <c r="AO23" s="36"/>
      <c r="AP23" s="35"/>
    </row>
    <row r="24" spans="1:42" s="2" customFormat="1" ht="30" customHeight="1" x14ac:dyDescent="0.25">
      <c r="A24" s="37"/>
      <c r="B24" s="38"/>
      <c r="C24" s="39"/>
      <c r="D24" s="39"/>
      <c r="E24" s="39"/>
      <c r="F24" s="40"/>
      <c r="G24" s="37"/>
      <c r="H24" s="38"/>
      <c r="I24" s="39"/>
      <c r="J24" s="39"/>
      <c r="K24" s="39"/>
      <c r="L24" s="40"/>
      <c r="M24" s="37"/>
      <c r="N24" s="38"/>
      <c r="O24" s="39"/>
      <c r="P24" s="39"/>
      <c r="Q24" s="39"/>
      <c r="R24" s="40"/>
      <c r="S24" s="37"/>
      <c r="T24" s="38"/>
      <c r="U24" s="39"/>
      <c r="V24" s="39"/>
      <c r="W24" s="39"/>
      <c r="X24" s="40"/>
      <c r="Y24" s="37"/>
      <c r="Z24" s="38"/>
      <c r="AA24" s="39"/>
      <c r="AB24" s="39"/>
      <c r="AC24" s="39"/>
      <c r="AD24" s="40"/>
      <c r="AE24" s="37"/>
      <c r="AF24" s="38"/>
      <c r="AG24" s="39"/>
      <c r="AH24" s="39"/>
      <c r="AI24" s="39"/>
      <c r="AJ24" s="40"/>
      <c r="AK24" s="37"/>
      <c r="AL24" s="38"/>
      <c r="AM24" s="39"/>
      <c r="AN24" s="39"/>
      <c r="AO24" s="39"/>
      <c r="AP24" s="40"/>
    </row>
    <row r="25" spans="1:42" customFormat="1" ht="16.5" customHeight="1" x14ac:dyDescent="0.15">
      <c r="A25" s="41"/>
      <c r="B25" s="42"/>
      <c r="C25" s="42"/>
      <c r="D25" s="42"/>
      <c r="E25" s="42"/>
      <c r="F25" s="43"/>
      <c r="G25" s="41"/>
      <c r="H25" s="42"/>
      <c r="I25" s="42"/>
      <c r="J25" s="42"/>
      <c r="K25" s="42"/>
      <c r="L25" s="43"/>
      <c r="M25" s="41"/>
      <c r="N25" s="42"/>
      <c r="O25" s="42"/>
      <c r="P25" s="42"/>
      <c r="Q25" s="42"/>
      <c r="R25" s="43"/>
      <c r="S25" s="41"/>
      <c r="T25" s="42"/>
      <c r="U25" s="42"/>
      <c r="V25" s="42"/>
      <c r="W25" s="42"/>
      <c r="X25" s="43"/>
      <c r="Y25" s="41"/>
      <c r="Z25" s="42"/>
      <c r="AA25" s="42"/>
      <c r="AB25" s="42"/>
      <c r="AC25" s="42"/>
      <c r="AD25" s="43"/>
      <c r="AE25" s="41"/>
      <c r="AF25" s="42"/>
      <c r="AG25" s="42"/>
      <c r="AH25" s="42"/>
      <c r="AI25" s="42"/>
      <c r="AJ25" s="43"/>
      <c r="AK25" s="41"/>
      <c r="AL25" s="42"/>
      <c r="AM25" s="42"/>
      <c r="AN25" s="42"/>
      <c r="AO25" s="42"/>
      <c r="AP25" s="43"/>
    </row>
    <row r="26" spans="1:42" customFormat="1" ht="7.5" customHeight="1" x14ac:dyDescent="0.15">
      <c r="A26" s="31"/>
      <c r="B26" s="32"/>
      <c r="C26" s="32"/>
      <c r="D26" s="32"/>
      <c r="E26" s="32"/>
      <c r="F26" s="33"/>
      <c r="G26" s="31"/>
      <c r="H26" s="32"/>
      <c r="I26" s="32"/>
      <c r="J26" s="32"/>
      <c r="K26" s="32"/>
      <c r="L26" s="33"/>
      <c r="M26" s="31"/>
      <c r="N26" s="32"/>
      <c r="O26" s="32"/>
      <c r="P26" s="32"/>
      <c r="Q26" s="32"/>
      <c r="R26" s="33"/>
      <c r="S26" s="31"/>
      <c r="T26" s="32"/>
      <c r="U26" s="32"/>
      <c r="V26" s="32"/>
      <c r="W26" s="32"/>
      <c r="X26" s="33"/>
      <c r="Y26" s="31"/>
      <c r="Z26" s="32"/>
      <c r="AA26" s="32"/>
      <c r="AB26" s="32"/>
      <c r="AC26" s="32"/>
      <c r="AD26" s="33"/>
      <c r="AE26" s="31"/>
      <c r="AF26" s="32"/>
      <c r="AG26" s="32"/>
      <c r="AH26" s="32"/>
      <c r="AI26" s="32"/>
      <c r="AJ26" s="33"/>
      <c r="AK26" s="31"/>
      <c r="AL26" s="32"/>
      <c r="AM26" s="32"/>
      <c r="AN26" s="32"/>
      <c r="AO26" s="32"/>
      <c r="AP26" s="33"/>
    </row>
    <row r="27" spans="1:42" s="5" customFormat="1" ht="60" customHeight="1" x14ac:dyDescent="0.15">
      <c r="A27" s="3"/>
      <c r="B27" s="130"/>
      <c r="C27" s="130"/>
      <c r="D27" s="130"/>
      <c r="E27" s="130"/>
      <c r="F27" s="4"/>
      <c r="G27" s="3"/>
      <c r="H27" s="130"/>
      <c r="I27" s="130"/>
      <c r="J27" s="130"/>
      <c r="K27" s="130"/>
      <c r="L27" s="4"/>
      <c r="M27" s="3"/>
      <c r="N27" s="130"/>
      <c r="O27" s="130"/>
      <c r="P27" s="130"/>
      <c r="Q27" s="130"/>
      <c r="R27" s="4"/>
      <c r="S27" s="3"/>
      <c r="T27" s="130"/>
      <c r="U27" s="130"/>
      <c r="V27" s="130"/>
      <c r="W27" s="130"/>
      <c r="X27" s="4"/>
      <c r="Y27" s="3"/>
      <c r="Z27" s="130"/>
      <c r="AA27" s="130"/>
      <c r="AB27" s="130"/>
      <c r="AC27" s="130"/>
      <c r="AD27" s="4"/>
      <c r="AE27" s="3"/>
      <c r="AF27" s="130"/>
      <c r="AG27" s="130"/>
      <c r="AH27" s="130"/>
      <c r="AI27" s="130"/>
      <c r="AJ27" s="4"/>
      <c r="AK27" s="3"/>
      <c r="AL27" s="130"/>
      <c r="AM27" s="130"/>
      <c r="AN27" s="130"/>
      <c r="AO27" s="130"/>
      <c r="AP27" s="4"/>
    </row>
    <row r="28" spans="1:42" s="5" customFormat="1" ht="60" customHeight="1" x14ac:dyDescent="0.15">
      <c r="A28" s="3"/>
      <c r="B28" s="130"/>
      <c r="C28" s="130"/>
      <c r="D28" s="130"/>
      <c r="E28" s="130"/>
      <c r="F28" s="4"/>
      <c r="G28" s="3"/>
      <c r="H28" s="130"/>
      <c r="I28" s="130"/>
      <c r="J28" s="130"/>
      <c r="K28" s="130"/>
      <c r="L28" s="4"/>
      <c r="M28" s="3"/>
      <c r="N28" s="130"/>
      <c r="O28" s="130"/>
      <c r="P28" s="130"/>
      <c r="Q28" s="130"/>
      <c r="R28" s="4"/>
      <c r="S28" s="3"/>
      <c r="T28" s="130"/>
      <c r="U28" s="130"/>
      <c r="V28" s="130"/>
      <c r="W28" s="130"/>
      <c r="X28" s="4"/>
      <c r="Y28" s="3"/>
      <c r="Z28" s="130"/>
      <c r="AA28" s="130"/>
      <c r="AB28" s="130"/>
      <c r="AC28" s="130"/>
      <c r="AD28" s="4"/>
      <c r="AE28" s="3"/>
      <c r="AF28" s="130"/>
      <c r="AG28" s="130"/>
      <c r="AH28" s="130"/>
      <c r="AI28" s="130"/>
      <c r="AJ28" s="4"/>
      <c r="AK28" s="3"/>
      <c r="AL28" s="130"/>
      <c r="AM28" s="130"/>
      <c r="AN28" s="130"/>
      <c r="AO28" s="130"/>
      <c r="AP28" s="4"/>
    </row>
    <row r="29" spans="1:42" s="5" customFormat="1" ht="60" customHeight="1" x14ac:dyDescent="0.15">
      <c r="A29" s="3"/>
      <c r="B29" s="130"/>
      <c r="C29" s="130"/>
      <c r="D29" s="130"/>
      <c r="E29" s="130"/>
      <c r="F29" s="4"/>
      <c r="G29" s="3"/>
      <c r="H29" s="130"/>
      <c r="I29" s="130"/>
      <c r="J29" s="130"/>
      <c r="K29" s="130"/>
      <c r="L29" s="4"/>
      <c r="M29" s="3"/>
      <c r="N29" s="130"/>
      <c r="O29" s="130"/>
      <c r="P29" s="130"/>
      <c r="Q29" s="130"/>
      <c r="R29" s="4"/>
      <c r="S29" s="3"/>
      <c r="T29" s="130"/>
      <c r="U29" s="130"/>
      <c r="V29" s="130"/>
      <c r="W29" s="130"/>
      <c r="X29" s="4"/>
      <c r="Y29" s="3"/>
      <c r="Z29" s="130"/>
      <c r="AA29" s="130"/>
      <c r="AB29" s="130"/>
      <c r="AC29" s="130"/>
      <c r="AD29" s="4"/>
      <c r="AE29" s="3"/>
      <c r="AF29" s="130"/>
      <c r="AG29" s="130"/>
      <c r="AH29" s="130"/>
      <c r="AI29" s="130"/>
      <c r="AJ29" s="4"/>
      <c r="AK29" s="3"/>
      <c r="AL29" s="130"/>
      <c r="AM29" s="130"/>
      <c r="AN29" s="130"/>
      <c r="AO29" s="130"/>
      <c r="AP29" s="4"/>
    </row>
    <row r="30" spans="1:42" s="5" customFormat="1" ht="60" customHeight="1" x14ac:dyDescent="0.15">
      <c r="A30" s="3"/>
      <c r="B30" s="130"/>
      <c r="C30" s="130"/>
      <c r="D30" s="130"/>
      <c r="E30" s="130"/>
      <c r="F30" s="4"/>
      <c r="G30" s="3"/>
      <c r="H30" s="130"/>
      <c r="I30" s="130"/>
      <c r="J30" s="130"/>
      <c r="K30" s="130"/>
      <c r="L30" s="4"/>
      <c r="M30" s="3"/>
      <c r="N30" s="130"/>
      <c r="O30" s="130"/>
      <c r="P30" s="130"/>
      <c r="Q30" s="130"/>
      <c r="R30" s="4"/>
      <c r="S30" s="3"/>
      <c r="T30" s="130"/>
      <c r="U30" s="130"/>
      <c r="V30" s="130"/>
      <c r="W30" s="130"/>
      <c r="X30" s="4"/>
      <c r="Y30" s="3"/>
      <c r="Z30" s="130"/>
      <c r="AA30" s="130"/>
      <c r="AB30" s="130"/>
      <c r="AC30" s="130"/>
      <c r="AD30" s="4"/>
      <c r="AE30" s="3"/>
      <c r="AF30" s="130"/>
      <c r="AG30" s="130"/>
      <c r="AH30" s="130"/>
      <c r="AI30" s="130"/>
      <c r="AJ30" s="4"/>
      <c r="AK30" s="3"/>
      <c r="AL30" s="130"/>
      <c r="AM30" s="130"/>
      <c r="AN30" s="130"/>
      <c r="AO30" s="130"/>
      <c r="AP30" s="4"/>
    </row>
    <row r="31" spans="1:42" s="5" customFormat="1" ht="60" customHeight="1" x14ac:dyDescent="0.15">
      <c r="A31" s="3"/>
      <c r="B31" s="130"/>
      <c r="C31" s="130"/>
      <c r="D31" s="130"/>
      <c r="E31" s="130"/>
      <c r="F31" s="4"/>
      <c r="G31" s="3"/>
      <c r="H31" s="130"/>
      <c r="I31" s="130"/>
      <c r="J31" s="130"/>
      <c r="K31" s="130"/>
      <c r="L31" s="4"/>
      <c r="M31" s="3"/>
      <c r="N31" s="130"/>
      <c r="O31" s="130"/>
      <c r="P31" s="130"/>
      <c r="Q31" s="130"/>
      <c r="R31" s="4"/>
      <c r="S31" s="3"/>
      <c r="T31" s="130"/>
      <c r="U31" s="130"/>
      <c r="V31" s="130"/>
      <c r="W31" s="130"/>
      <c r="X31" s="4"/>
      <c r="Y31" s="3"/>
      <c r="Z31" s="130"/>
      <c r="AA31" s="130"/>
      <c r="AB31" s="130"/>
      <c r="AC31" s="130"/>
      <c r="AD31" s="4"/>
      <c r="AE31" s="3"/>
      <c r="AF31" s="130"/>
      <c r="AG31" s="130"/>
      <c r="AH31" s="130"/>
      <c r="AI31" s="130"/>
      <c r="AJ31" s="4"/>
      <c r="AK31" s="3"/>
      <c r="AL31" s="130"/>
      <c r="AM31" s="130"/>
      <c r="AN31" s="130"/>
      <c r="AO31" s="130"/>
      <c r="AP31" s="4"/>
    </row>
    <row r="32" spans="1:42" s="5" customFormat="1" ht="60" customHeight="1" x14ac:dyDescent="0.15">
      <c r="A32" s="3"/>
      <c r="B32" s="130"/>
      <c r="C32" s="130"/>
      <c r="D32" s="130"/>
      <c r="E32" s="130"/>
      <c r="F32" s="4"/>
      <c r="G32" s="3"/>
      <c r="H32" s="130"/>
      <c r="I32" s="130"/>
      <c r="J32" s="130"/>
      <c r="K32" s="130"/>
      <c r="L32" s="4"/>
      <c r="M32" s="3"/>
      <c r="N32" s="130"/>
      <c r="O32" s="130"/>
      <c r="P32" s="130"/>
      <c r="Q32" s="130"/>
      <c r="R32" s="4"/>
      <c r="S32" s="3"/>
      <c r="T32" s="130"/>
      <c r="U32" s="130"/>
      <c r="V32" s="130"/>
      <c r="W32" s="130"/>
      <c r="X32" s="4"/>
      <c r="Y32" s="3"/>
      <c r="Z32" s="130"/>
      <c r="AA32" s="130"/>
      <c r="AB32" s="130"/>
      <c r="AC32" s="130"/>
      <c r="AD32" s="4"/>
      <c r="AE32" s="3"/>
      <c r="AF32" s="130"/>
      <c r="AG32" s="130"/>
      <c r="AH32" s="130"/>
      <c r="AI32" s="130"/>
      <c r="AJ32" s="4"/>
      <c r="AK32" s="3"/>
      <c r="AL32" s="130"/>
      <c r="AM32" s="130"/>
      <c r="AN32" s="130"/>
      <c r="AO32" s="130"/>
      <c r="AP32" s="4"/>
    </row>
    <row r="33" spans="1:42" customFormat="1" ht="54" customHeight="1" x14ac:dyDescent="0.15">
      <c r="A33" s="34"/>
      <c r="B33" s="131"/>
      <c r="C33" s="131"/>
      <c r="D33" s="132"/>
      <c r="E33" s="132"/>
      <c r="F33" s="35"/>
      <c r="G33" s="34"/>
      <c r="H33" s="131"/>
      <c r="I33" s="131"/>
      <c r="J33" s="132"/>
      <c r="K33" s="132"/>
      <c r="L33" s="35"/>
      <c r="M33" s="34"/>
      <c r="N33" s="131"/>
      <c r="O33" s="131"/>
      <c r="P33" s="132"/>
      <c r="Q33" s="132"/>
      <c r="R33" s="35"/>
      <c r="S33" s="34"/>
      <c r="T33" s="131"/>
      <c r="U33" s="131"/>
      <c r="V33" s="132"/>
      <c r="W33" s="132"/>
      <c r="X33" s="35"/>
      <c r="Y33" s="34"/>
      <c r="Z33" s="131"/>
      <c r="AA33" s="131"/>
      <c r="AB33" s="132"/>
      <c r="AC33" s="132"/>
      <c r="AD33" s="35"/>
      <c r="AE33" s="34"/>
      <c r="AF33" s="131"/>
      <c r="AG33" s="131"/>
      <c r="AH33" s="132"/>
      <c r="AI33" s="132"/>
      <c r="AJ33" s="35"/>
      <c r="AK33" s="34"/>
      <c r="AL33" s="131"/>
      <c r="AM33" s="131"/>
      <c r="AN33" s="132"/>
      <c r="AO33" s="132"/>
      <c r="AP33" s="35"/>
    </row>
    <row r="34" spans="1:42" customFormat="1" ht="21" customHeight="1" x14ac:dyDescent="0.15">
      <c r="A34" s="34"/>
      <c r="B34" s="36"/>
      <c r="C34" s="36"/>
      <c r="D34" s="36"/>
      <c r="E34" s="36"/>
      <c r="F34" s="35"/>
      <c r="G34" s="34"/>
      <c r="H34" s="36"/>
      <c r="I34" s="36"/>
      <c r="J34" s="36"/>
      <c r="K34" s="36"/>
      <c r="L34" s="35"/>
      <c r="M34" s="34"/>
      <c r="N34" s="36"/>
      <c r="O34" s="36"/>
      <c r="P34" s="36"/>
      <c r="Q34" s="36"/>
      <c r="R34" s="35"/>
      <c r="S34" s="34"/>
      <c r="T34" s="36"/>
      <c r="U34" s="36"/>
      <c r="V34" s="36"/>
      <c r="W34" s="36"/>
      <c r="X34" s="35"/>
      <c r="Y34" s="34"/>
      <c r="Z34" s="36"/>
      <c r="AA34" s="36"/>
      <c r="AB34" s="36"/>
      <c r="AC34" s="36"/>
      <c r="AD34" s="35"/>
      <c r="AE34" s="34"/>
      <c r="AF34" s="36"/>
      <c r="AG34" s="36"/>
      <c r="AH34" s="36"/>
      <c r="AI34" s="36"/>
      <c r="AJ34" s="35"/>
      <c r="AK34" s="34"/>
      <c r="AL34" s="36"/>
      <c r="AM34" s="36"/>
      <c r="AN34" s="36"/>
      <c r="AO34" s="36"/>
      <c r="AP34" s="35"/>
    </row>
    <row r="35" spans="1:42" s="2" customFormat="1" ht="30" customHeight="1" x14ac:dyDescent="0.25">
      <c r="A35" s="37"/>
      <c r="B35" s="38"/>
      <c r="C35" s="39"/>
      <c r="D35" s="39"/>
      <c r="E35" s="39"/>
      <c r="F35" s="40"/>
      <c r="G35" s="37"/>
      <c r="H35" s="38"/>
      <c r="I35" s="39"/>
      <c r="J35" s="39"/>
      <c r="K35" s="39"/>
      <c r="L35" s="40"/>
      <c r="M35" s="37"/>
      <c r="N35" s="38"/>
      <c r="O35" s="39"/>
      <c r="P35" s="39"/>
      <c r="Q35" s="39"/>
      <c r="R35" s="40"/>
      <c r="S35" s="37"/>
      <c r="T35" s="38"/>
      <c r="U35" s="39"/>
      <c r="V35" s="39"/>
      <c r="W35" s="39"/>
      <c r="X35" s="40"/>
      <c r="Y35" s="37"/>
      <c r="Z35" s="38"/>
      <c r="AA35" s="39"/>
      <c r="AB35" s="39"/>
      <c r="AC35" s="39"/>
      <c r="AD35" s="40"/>
      <c r="AE35" s="37"/>
      <c r="AF35" s="38"/>
      <c r="AG35" s="39"/>
      <c r="AH35" s="39"/>
      <c r="AI35" s="39"/>
      <c r="AJ35" s="40"/>
      <c r="AK35" s="37"/>
      <c r="AL35" s="38"/>
      <c r="AM35" s="39"/>
      <c r="AN35" s="39"/>
      <c r="AO35" s="39"/>
      <c r="AP35" s="40"/>
    </row>
    <row r="36" spans="1:42" customFormat="1" ht="16.5" customHeight="1" x14ac:dyDescent="0.15">
      <c r="A36" s="41"/>
      <c r="B36" s="42"/>
      <c r="C36" s="42"/>
      <c r="D36" s="42"/>
      <c r="E36" s="42"/>
      <c r="F36" s="43"/>
      <c r="G36" s="41"/>
      <c r="H36" s="42"/>
      <c r="I36" s="42"/>
      <c r="J36" s="42"/>
      <c r="K36" s="42"/>
      <c r="L36" s="43"/>
      <c r="M36" s="41"/>
      <c r="N36" s="42"/>
      <c r="O36" s="42"/>
      <c r="P36" s="42"/>
      <c r="Q36" s="42"/>
      <c r="R36" s="43"/>
      <c r="S36" s="41"/>
      <c r="T36" s="42"/>
      <c r="U36" s="42"/>
      <c r="V36" s="42"/>
      <c r="W36" s="42"/>
      <c r="X36" s="43"/>
      <c r="Y36" s="41"/>
      <c r="Z36" s="42"/>
      <c r="AA36" s="42"/>
      <c r="AB36" s="42"/>
      <c r="AC36" s="42"/>
      <c r="AD36" s="43"/>
      <c r="AE36" s="41"/>
      <c r="AF36" s="42"/>
      <c r="AG36" s="42"/>
      <c r="AH36" s="42"/>
      <c r="AI36" s="42"/>
      <c r="AJ36" s="43"/>
      <c r="AK36" s="41"/>
      <c r="AL36" s="42"/>
      <c r="AM36" s="42"/>
      <c r="AN36" s="42"/>
      <c r="AO36" s="42"/>
      <c r="AP36" s="43"/>
    </row>
    <row r="37" spans="1:42" customFormat="1" ht="7.5" customHeight="1" x14ac:dyDescent="0.15">
      <c r="A37" s="31"/>
      <c r="B37" s="32"/>
      <c r="C37" s="32"/>
      <c r="D37" s="32"/>
      <c r="E37" s="32"/>
      <c r="F37" s="33"/>
      <c r="G37" s="31"/>
      <c r="H37" s="32"/>
      <c r="I37" s="32"/>
      <c r="J37" s="32"/>
      <c r="K37" s="32"/>
      <c r="L37" s="33"/>
      <c r="M37" s="31"/>
      <c r="N37" s="32"/>
      <c r="O37" s="32"/>
      <c r="P37" s="32"/>
      <c r="Q37" s="32"/>
      <c r="R37" s="33"/>
      <c r="S37" s="31"/>
      <c r="T37" s="32"/>
      <c r="U37" s="32"/>
      <c r="V37" s="32"/>
      <c r="W37" s="32"/>
      <c r="X37" s="33"/>
      <c r="Y37" s="31"/>
      <c r="Z37" s="32"/>
      <c r="AA37" s="32"/>
      <c r="AB37" s="32"/>
      <c r="AC37" s="32"/>
      <c r="AD37" s="33"/>
      <c r="AE37" s="31"/>
      <c r="AF37" s="32"/>
      <c r="AG37" s="32"/>
      <c r="AH37" s="32"/>
      <c r="AI37" s="32"/>
      <c r="AJ37" s="33"/>
      <c r="AK37" s="31"/>
      <c r="AL37" s="32"/>
      <c r="AM37" s="32"/>
      <c r="AN37" s="32"/>
      <c r="AO37" s="32"/>
      <c r="AP37" s="33"/>
    </row>
    <row r="38" spans="1:42" s="5" customFormat="1" ht="60" customHeight="1" x14ac:dyDescent="0.15">
      <c r="A38" s="3"/>
      <c r="B38" s="130"/>
      <c r="C38" s="130"/>
      <c r="D38" s="130"/>
      <c r="E38" s="130"/>
      <c r="F38" s="4"/>
      <c r="G38" s="3"/>
      <c r="H38" s="130"/>
      <c r="I38" s="130"/>
      <c r="J38" s="130"/>
      <c r="K38" s="130"/>
      <c r="L38" s="4"/>
      <c r="M38" s="3"/>
      <c r="N38" s="130"/>
      <c r="O38" s="130"/>
      <c r="P38" s="130"/>
      <c r="Q38" s="130"/>
      <c r="R38" s="4"/>
      <c r="S38" s="3"/>
      <c r="T38" s="130"/>
      <c r="U38" s="130"/>
      <c r="V38" s="130"/>
      <c r="W38" s="130"/>
      <c r="X38" s="4"/>
      <c r="Y38" s="3"/>
      <c r="Z38" s="130"/>
      <c r="AA38" s="130"/>
      <c r="AB38" s="130"/>
      <c r="AC38" s="130"/>
      <c r="AD38" s="4"/>
      <c r="AE38" s="3"/>
      <c r="AF38" s="130"/>
      <c r="AG38" s="130"/>
      <c r="AH38" s="130"/>
      <c r="AI38" s="130"/>
      <c r="AJ38" s="4"/>
      <c r="AK38" s="3"/>
      <c r="AL38" s="130"/>
      <c r="AM38" s="130"/>
      <c r="AN38" s="130"/>
      <c r="AO38" s="130"/>
      <c r="AP38" s="4"/>
    </row>
    <row r="39" spans="1:42" s="5" customFormat="1" ht="60" customHeight="1" x14ac:dyDescent="0.15">
      <c r="A39" s="3"/>
      <c r="B39" s="130"/>
      <c r="C39" s="130"/>
      <c r="D39" s="130"/>
      <c r="E39" s="130"/>
      <c r="F39" s="4"/>
      <c r="G39" s="3"/>
      <c r="H39" s="130"/>
      <c r="I39" s="130"/>
      <c r="J39" s="130"/>
      <c r="K39" s="130"/>
      <c r="L39" s="4"/>
      <c r="M39" s="3"/>
      <c r="N39" s="130"/>
      <c r="O39" s="130"/>
      <c r="P39" s="130"/>
      <c r="Q39" s="130"/>
      <c r="R39" s="4"/>
      <c r="S39" s="3"/>
      <c r="T39" s="130"/>
      <c r="U39" s="130"/>
      <c r="V39" s="130"/>
      <c r="W39" s="130"/>
      <c r="X39" s="4"/>
      <c r="Y39" s="3"/>
      <c r="Z39" s="130"/>
      <c r="AA39" s="130"/>
      <c r="AB39" s="130"/>
      <c r="AC39" s="130"/>
      <c r="AD39" s="4"/>
      <c r="AE39" s="3"/>
      <c r="AF39" s="130"/>
      <c r="AG39" s="130"/>
      <c r="AH39" s="130"/>
      <c r="AI39" s="130"/>
      <c r="AJ39" s="4"/>
      <c r="AK39" s="3"/>
      <c r="AL39" s="130"/>
      <c r="AM39" s="130"/>
      <c r="AN39" s="130"/>
      <c r="AO39" s="130"/>
      <c r="AP39" s="4"/>
    </row>
    <row r="40" spans="1:42" s="5" customFormat="1" ht="60" customHeight="1" x14ac:dyDescent="0.15">
      <c r="A40" s="3"/>
      <c r="B40" s="130"/>
      <c r="C40" s="130"/>
      <c r="D40" s="130"/>
      <c r="E40" s="130"/>
      <c r="F40" s="4"/>
      <c r="G40" s="3"/>
      <c r="H40" s="130"/>
      <c r="I40" s="130"/>
      <c r="J40" s="130"/>
      <c r="K40" s="130"/>
      <c r="L40" s="4"/>
      <c r="M40" s="3"/>
      <c r="N40" s="130"/>
      <c r="O40" s="130"/>
      <c r="P40" s="130"/>
      <c r="Q40" s="130"/>
      <c r="R40" s="4"/>
      <c r="S40" s="3"/>
      <c r="T40" s="130"/>
      <c r="U40" s="130"/>
      <c r="V40" s="130"/>
      <c r="W40" s="130"/>
      <c r="X40" s="4"/>
      <c r="Y40" s="3"/>
      <c r="Z40" s="130"/>
      <c r="AA40" s="130"/>
      <c r="AB40" s="130"/>
      <c r="AC40" s="130"/>
      <c r="AD40" s="4"/>
      <c r="AE40" s="3"/>
      <c r="AF40" s="130"/>
      <c r="AG40" s="130"/>
      <c r="AH40" s="130"/>
      <c r="AI40" s="130"/>
      <c r="AJ40" s="4"/>
      <c r="AK40" s="3"/>
      <c r="AL40" s="130"/>
      <c r="AM40" s="130"/>
      <c r="AN40" s="130"/>
      <c r="AO40" s="130"/>
      <c r="AP40" s="4"/>
    </row>
    <row r="41" spans="1:42" s="5" customFormat="1" ht="60" customHeight="1" x14ac:dyDescent="0.15">
      <c r="A41" s="3"/>
      <c r="B41" s="130"/>
      <c r="C41" s="130"/>
      <c r="D41" s="130"/>
      <c r="E41" s="130"/>
      <c r="F41" s="4"/>
      <c r="G41" s="3"/>
      <c r="H41" s="130"/>
      <c r="I41" s="130"/>
      <c r="J41" s="130"/>
      <c r="K41" s="130"/>
      <c r="L41" s="4"/>
      <c r="M41" s="3"/>
      <c r="N41" s="130"/>
      <c r="O41" s="130"/>
      <c r="P41" s="130"/>
      <c r="Q41" s="130"/>
      <c r="R41" s="4"/>
      <c r="S41" s="3"/>
      <c r="T41" s="130"/>
      <c r="U41" s="130"/>
      <c r="V41" s="130"/>
      <c r="W41" s="130"/>
      <c r="X41" s="4"/>
      <c r="Y41" s="3"/>
      <c r="Z41" s="130"/>
      <c r="AA41" s="130"/>
      <c r="AB41" s="130"/>
      <c r="AC41" s="130"/>
      <c r="AD41" s="4"/>
      <c r="AE41" s="3"/>
      <c r="AF41" s="130"/>
      <c r="AG41" s="130"/>
      <c r="AH41" s="130"/>
      <c r="AI41" s="130"/>
      <c r="AJ41" s="4"/>
      <c r="AK41" s="3"/>
      <c r="AL41" s="130"/>
      <c r="AM41" s="130"/>
      <c r="AN41" s="130"/>
      <c r="AO41" s="130"/>
      <c r="AP41" s="4"/>
    </row>
    <row r="42" spans="1:42" s="5" customFormat="1" ht="60" customHeight="1" x14ac:dyDescent="0.15">
      <c r="A42" s="3"/>
      <c r="B42" s="130"/>
      <c r="C42" s="130"/>
      <c r="D42" s="130"/>
      <c r="E42" s="130"/>
      <c r="F42" s="4"/>
      <c r="G42" s="3"/>
      <c r="H42" s="130"/>
      <c r="I42" s="130"/>
      <c r="J42" s="130"/>
      <c r="K42" s="130"/>
      <c r="L42" s="4"/>
      <c r="M42" s="3"/>
      <c r="N42" s="130"/>
      <c r="O42" s="130"/>
      <c r="P42" s="130"/>
      <c r="Q42" s="130"/>
      <c r="R42" s="4"/>
      <c r="S42" s="3"/>
      <c r="T42" s="130"/>
      <c r="U42" s="130"/>
      <c r="V42" s="130"/>
      <c r="W42" s="130"/>
      <c r="X42" s="4"/>
      <c r="Y42" s="3"/>
      <c r="Z42" s="130"/>
      <c r="AA42" s="130"/>
      <c r="AB42" s="130"/>
      <c r="AC42" s="130"/>
      <c r="AD42" s="4"/>
      <c r="AE42" s="3"/>
      <c r="AF42" s="130"/>
      <c r="AG42" s="130"/>
      <c r="AH42" s="130"/>
      <c r="AI42" s="130"/>
      <c r="AJ42" s="4"/>
      <c r="AK42" s="3"/>
      <c r="AL42" s="130"/>
      <c r="AM42" s="130"/>
      <c r="AN42" s="130"/>
      <c r="AO42" s="130"/>
      <c r="AP42" s="4"/>
    </row>
    <row r="43" spans="1:42" s="5" customFormat="1" ht="60" customHeight="1" x14ac:dyDescent="0.15">
      <c r="A43" s="3"/>
      <c r="B43" s="130"/>
      <c r="C43" s="130"/>
      <c r="D43" s="130"/>
      <c r="E43" s="130"/>
      <c r="F43" s="4"/>
      <c r="G43" s="3"/>
      <c r="H43" s="130"/>
      <c r="I43" s="130"/>
      <c r="J43" s="130"/>
      <c r="K43" s="130"/>
      <c r="L43" s="4"/>
      <c r="M43" s="3"/>
      <c r="N43" s="130"/>
      <c r="O43" s="130"/>
      <c r="P43" s="130"/>
      <c r="Q43" s="130"/>
      <c r="R43" s="4"/>
      <c r="S43" s="3"/>
      <c r="T43" s="130"/>
      <c r="U43" s="130"/>
      <c r="V43" s="130"/>
      <c r="W43" s="130"/>
      <c r="X43" s="4"/>
      <c r="Y43" s="3"/>
      <c r="Z43" s="130"/>
      <c r="AA43" s="130"/>
      <c r="AB43" s="130"/>
      <c r="AC43" s="130"/>
      <c r="AD43" s="4"/>
      <c r="AE43" s="3"/>
      <c r="AF43" s="130"/>
      <c r="AG43" s="130"/>
      <c r="AH43" s="130"/>
      <c r="AI43" s="130"/>
      <c r="AJ43" s="4"/>
      <c r="AK43" s="3"/>
      <c r="AL43" s="130"/>
      <c r="AM43" s="130"/>
      <c r="AN43" s="130"/>
      <c r="AO43" s="130"/>
      <c r="AP43" s="4"/>
    </row>
    <row r="44" spans="1:42" customFormat="1" ht="54" customHeight="1" x14ac:dyDescent="0.15">
      <c r="A44" s="34"/>
      <c r="B44" s="131"/>
      <c r="C44" s="131"/>
      <c r="D44" s="132"/>
      <c r="E44" s="132"/>
      <c r="F44" s="35"/>
      <c r="G44" s="34"/>
      <c r="H44" s="131"/>
      <c r="I44" s="131"/>
      <c r="J44" s="132"/>
      <c r="K44" s="132"/>
      <c r="L44" s="35"/>
      <c r="M44" s="34"/>
      <c r="N44" s="131"/>
      <c r="O44" s="131"/>
      <c r="P44" s="132"/>
      <c r="Q44" s="132"/>
      <c r="R44" s="35"/>
      <c r="S44" s="34"/>
      <c r="T44" s="131"/>
      <c r="U44" s="131"/>
      <c r="V44" s="132"/>
      <c r="W44" s="132"/>
      <c r="X44" s="35"/>
      <c r="Y44" s="34"/>
      <c r="Z44" s="131"/>
      <c r="AA44" s="131"/>
      <c r="AB44" s="132"/>
      <c r="AC44" s="132"/>
      <c r="AD44" s="35"/>
      <c r="AE44" s="34"/>
      <c r="AF44" s="131"/>
      <c r="AG44" s="131"/>
      <c r="AH44" s="132"/>
      <c r="AI44" s="132"/>
      <c r="AJ44" s="35"/>
      <c r="AK44" s="34"/>
      <c r="AL44" s="131"/>
      <c r="AM44" s="131"/>
      <c r="AN44" s="132"/>
      <c r="AO44" s="132"/>
      <c r="AP44" s="35"/>
    </row>
    <row r="45" spans="1:42" customFormat="1" ht="21" customHeight="1" x14ac:dyDescent="0.15">
      <c r="A45" s="34"/>
      <c r="B45" s="36"/>
      <c r="C45" s="36"/>
      <c r="D45" s="36"/>
      <c r="E45" s="36"/>
      <c r="F45" s="35"/>
      <c r="G45" s="34"/>
      <c r="H45" s="36"/>
      <c r="I45" s="36"/>
      <c r="J45" s="36"/>
      <c r="K45" s="36"/>
      <c r="L45" s="35"/>
      <c r="M45" s="34"/>
      <c r="N45" s="36"/>
      <c r="O45" s="36"/>
      <c r="P45" s="36"/>
      <c r="Q45" s="36"/>
      <c r="R45" s="35"/>
      <c r="S45" s="34"/>
      <c r="T45" s="36"/>
      <c r="U45" s="36"/>
      <c r="V45" s="36"/>
      <c r="W45" s="36"/>
      <c r="X45" s="35"/>
      <c r="Y45" s="34"/>
      <c r="Z45" s="36"/>
      <c r="AA45" s="36"/>
      <c r="AB45" s="36"/>
      <c r="AC45" s="36"/>
      <c r="AD45" s="35"/>
      <c r="AE45" s="34"/>
      <c r="AF45" s="36"/>
      <c r="AG45" s="36"/>
      <c r="AH45" s="36"/>
      <c r="AI45" s="36"/>
      <c r="AJ45" s="35"/>
      <c r="AK45" s="34"/>
      <c r="AL45" s="36"/>
      <c r="AM45" s="36"/>
      <c r="AN45" s="36"/>
      <c r="AO45" s="36"/>
      <c r="AP45" s="35"/>
    </row>
    <row r="46" spans="1:42" s="2" customFormat="1" ht="30" customHeight="1" x14ac:dyDescent="0.25">
      <c r="A46" s="37"/>
      <c r="B46" s="38"/>
      <c r="C46" s="39"/>
      <c r="D46" s="39"/>
      <c r="E46" s="39"/>
      <c r="F46" s="40"/>
      <c r="G46" s="37"/>
      <c r="H46" s="38"/>
      <c r="I46" s="39"/>
      <c r="J46" s="39"/>
      <c r="K46" s="39"/>
      <c r="L46" s="40"/>
      <c r="M46" s="37"/>
      <c r="N46" s="38"/>
      <c r="O46" s="39"/>
      <c r="P46" s="39"/>
      <c r="Q46" s="39"/>
      <c r="R46" s="40"/>
      <c r="S46" s="37"/>
      <c r="T46" s="38"/>
      <c r="U46" s="39"/>
      <c r="V46" s="39"/>
      <c r="W46" s="39"/>
      <c r="X46" s="40"/>
      <c r="Y46" s="37"/>
      <c r="Z46" s="38"/>
      <c r="AA46" s="39"/>
      <c r="AB46" s="39"/>
      <c r="AC46" s="39"/>
      <c r="AD46" s="40"/>
      <c r="AE46" s="37"/>
      <c r="AF46" s="38"/>
      <c r="AG46" s="39"/>
      <c r="AH46" s="39"/>
      <c r="AI46" s="39"/>
      <c r="AJ46" s="40"/>
      <c r="AK46" s="37"/>
      <c r="AL46" s="38"/>
      <c r="AM46" s="39"/>
      <c r="AN46" s="39"/>
      <c r="AO46" s="39"/>
      <c r="AP46" s="40"/>
    </row>
    <row r="47" spans="1:42" customFormat="1" ht="16.5" customHeight="1" x14ac:dyDescent="0.15">
      <c r="A47" s="41"/>
      <c r="B47" s="42"/>
      <c r="C47" s="42"/>
      <c r="D47" s="42"/>
      <c r="E47" s="42"/>
      <c r="F47" s="43"/>
      <c r="G47" s="41"/>
      <c r="H47" s="42"/>
      <c r="I47" s="42"/>
      <c r="J47" s="42"/>
      <c r="K47" s="42"/>
      <c r="L47" s="43"/>
      <c r="M47" s="41"/>
      <c r="N47" s="42"/>
      <c r="O47" s="42"/>
      <c r="P47" s="42"/>
      <c r="Q47" s="42"/>
      <c r="R47" s="43"/>
      <c r="S47" s="41"/>
      <c r="T47" s="42"/>
      <c r="U47" s="42"/>
      <c r="V47" s="42"/>
      <c r="W47" s="42"/>
      <c r="X47" s="43"/>
      <c r="Y47" s="41"/>
      <c r="Z47" s="42"/>
      <c r="AA47" s="42"/>
      <c r="AB47" s="42"/>
      <c r="AC47" s="42"/>
      <c r="AD47" s="43"/>
      <c r="AE47" s="41"/>
      <c r="AF47" s="42"/>
      <c r="AG47" s="42"/>
      <c r="AH47" s="42"/>
      <c r="AI47" s="42"/>
      <c r="AJ47" s="43"/>
      <c r="AK47" s="41"/>
      <c r="AL47" s="42"/>
      <c r="AM47" s="42"/>
      <c r="AN47" s="42"/>
      <c r="AO47" s="42"/>
      <c r="AP47" s="43"/>
    </row>
    <row r="48" spans="1:42" customFormat="1" ht="7.5" customHeight="1" x14ac:dyDescent="0.15">
      <c r="A48" s="31"/>
      <c r="B48" s="32"/>
      <c r="C48" s="32"/>
      <c r="D48" s="32"/>
      <c r="E48" s="32"/>
      <c r="F48" s="33"/>
      <c r="G48" s="31"/>
      <c r="H48" s="32"/>
      <c r="I48" s="32"/>
      <c r="J48" s="32"/>
      <c r="K48" s="32"/>
      <c r="L48" s="33"/>
      <c r="M48" s="31"/>
      <c r="N48" s="32"/>
      <c r="O48" s="32"/>
      <c r="P48" s="32"/>
      <c r="Q48" s="32"/>
      <c r="R48" s="33"/>
      <c r="S48" s="31"/>
      <c r="T48" s="32"/>
      <c r="U48" s="32"/>
      <c r="V48" s="32"/>
      <c r="W48" s="32"/>
      <c r="X48" s="33"/>
      <c r="Y48" s="31"/>
      <c r="Z48" s="32"/>
      <c r="AA48" s="32"/>
      <c r="AB48" s="32"/>
      <c r="AC48" s="32"/>
      <c r="AD48" s="33"/>
      <c r="AE48" s="31"/>
      <c r="AF48" s="32"/>
      <c r="AG48" s="32"/>
      <c r="AH48" s="32"/>
      <c r="AI48" s="32"/>
      <c r="AJ48" s="33"/>
      <c r="AK48" s="31"/>
      <c r="AL48" s="32"/>
      <c r="AM48" s="32"/>
      <c r="AN48" s="32"/>
      <c r="AO48" s="32"/>
      <c r="AP48" s="33"/>
    </row>
    <row r="49" spans="1:42" s="5" customFormat="1" ht="60" customHeight="1" x14ac:dyDescent="0.15">
      <c r="A49" s="3"/>
      <c r="B49" s="130"/>
      <c r="C49" s="130"/>
      <c r="D49" s="130"/>
      <c r="E49" s="130"/>
      <c r="F49" s="4"/>
      <c r="G49" s="3"/>
      <c r="H49" s="130"/>
      <c r="I49" s="130"/>
      <c r="J49" s="130"/>
      <c r="K49" s="130"/>
      <c r="L49" s="4"/>
      <c r="M49" s="3"/>
      <c r="N49" s="130"/>
      <c r="O49" s="130"/>
      <c r="P49" s="130"/>
      <c r="Q49" s="130"/>
      <c r="R49" s="4"/>
      <c r="S49" s="3"/>
      <c r="T49" s="130"/>
      <c r="U49" s="130"/>
      <c r="V49" s="130"/>
      <c r="W49" s="130"/>
      <c r="X49" s="4"/>
      <c r="Y49" s="3"/>
      <c r="Z49" s="130"/>
      <c r="AA49" s="130"/>
      <c r="AB49" s="130"/>
      <c r="AC49" s="130"/>
      <c r="AD49" s="4"/>
      <c r="AE49" s="3"/>
      <c r="AF49" s="130"/>
      <c r="AG49" s="130"/>
      <c r="AH49" s="130"/>
      <c r="AI49" s="130"/>
      <c r="AJ49" s="4"/>
      <c r="AK49" s="3"/>
      <c r="AL49" s="130"/>
      <c r="AM49" s="130"/>
      <c r="AN49" s="130"/>
      <c r="AO49" s="130"/>
      <c r="AP49" s="4"/>
    </row>
    <row r="50" spans="1:42" s="5" customFormat="1" ht="60" customHeight="1" x14ac:dyDescent="0.15">
      <c r="A50" s="3"/>
      <c r="B50" s="130"/>
      <c r="C50" s="130"/>
      <c r="D50" s="130"/>
      <c r="E50" s="130"/>
      <c r="F50" s="4"/>
      <c r="G50" s="3"/>
      <c r="H50" s="130"/>
      <c r="I50" s="130"/>
      <c r="J50" s="130"/>
      <c r="K50" s="130"/>
      <c r="L50" s="4"/>
      <c r="M50" s="3"/>
      <c r="N50" s="130"/>
      <c r="O50" s="130"/>
      <c r="P50" s="130"/>
      <c r="Q50" s="130"/>
      <c r="R50" s="4"/>
      <c r="S50" s="3"/>
      <c r="T50" s="130"/>
      <c r="U50" s="130"/>
      <c r="V50" s="130"/>
      <c r="W50" s="130"/>
      <c r="X50" s="4"/>
      <c r="Y50" s="3"/>
      <c r="Z50" s="130"/>
      <c r="AA50" s="130"/>
      <c r="AB50" s="130"/>
      <c r="AC50" s="130"/>
      <c r="AD50" s="4"/>
      <c r="AE50" s="3"/>
      <c r="AF50" s="130"/>
      <c r="AG50" s="130"/>
      <c r="AH50" s="130"/>
      <c r="AI50" s="130"/>
      <c r="AJ50" s="4"/>
      <c r="AK50" s="3"/>
      <c r="AL50" s="130"/>
      <c r="AM50" s="130"/>
      <c r="AN50" s="130"/>
      <c r="AO50" s="130"/>
      <c r="AP50" s="4"/>
    </row>
    <row r="51" spans="1:42" s="5" customFormat="1" ht="60" customHeight="1" x14ac:dyDescent="0.15">
      <c r="A51" s="3"/>
      <c r="B51" s="130"/>
      <c r="C51" s="130"/>
      <c r="D51" s="130"/>
      <c r="E51" s="130"/>
      <c r="F51" s="4"/>
      <c r="G51" s="3"/>
      <c r="H51" s="130"/>
      <c r="I51" s="130"/>
      <c r="J51" s="130"/>
      <c r="K51" s="130"/>
      <c r="L51" s="4"/>
      <c r="M51" s="3"/>
      <c r="N51" s="130"/>
      <c r="O51" s="130"/>
      <c r="P51" s="130"/>
      <c r="Q51" s="130"/>
      <c r="R51" s="4"/>
      <c r="S51" s="3"/>
      <c r="T51" s="130"/>
      <c r="U51" s="130"/>
      <c r="V51" s="130"/>
      <c r="W51" s="130"/>
      <c r="X51" s="4"/>
      <c r="Y51" s="3"/>
      <c r="Z51" s="130"/>
      <c r="AA51" s="130"/>
      <c r="AB51" s="130"/>
      <c r="AC51" s="130"/>
      <c r="AD51" s="4"/>
      <c r="AE51" s="3"/>
      <c r="AF51" s="130"/>
      <c r="AG51" s="130"/>
      <c r="AH51" s="130"/>
      <c r="AI51" s="130"/>
      <c r="AJ51" s="4"/>
      <c r="AK51" s="3"/>
      <c r="AL51" s="130"/>
      <c r="AM51" s="130"/>
      <c r="AN51" s="130"/>
      <c r="AO51" s="130"/>
      <c r="AP51" s="4"/>
    </row>
    <row r="52" spans="1:42" s="5" customFormat="1" ht="60" customHeight="1" x14ac:dyDescent="0.15">
      <c r="A52" s="3"/>
      <c r="B52" s="130"/>
      <c r="C52" s="130"/>
      <c r="D52" s="130"/>
      <c r="E52" s="130"/>
      <c r="F52" s="4"/>
      <c r="G52" s="3"/>
      <c r="H52" s="130"/>
      <c r="I52" s="130"/>
      <c r="J52" s="130"/>
      <c r="K52" s="130"/>
      <c r="L52" s="4"/>
      <c r="M52" s="3"/>
      <c r="N52" s="130"/>
      <c r="O52" s="130"/>
      <c r="P52" s="130"/>
      <c r="Q52" s="130"/>
      <c r="R52" s="4"/>
      <c r="S52" s="3"/>
      <c r="T52" s="130"/>
      <c r="U52" s="130"/>
      <c r="V52" s="130"/>
      <c r="W52" s="130"/>
      <c r="X52" s="4"/>
      <c r="Y52" s="3"/>
      <c r="Z52" s="130"/>
      <c r="AA52" s="130"/>
      <c r="AB52" s="130"/>
      <c r="AC52" s="130"/>
      <c r="AD52" s="4"/>
      <c r="AE52" s="3"/>
      <c r="AF52" s="130"/>
      <c r="AG52" s="130"/>
      <c r="AH52" s="130"/>
      <c r="AI52" s="130"/>
      <c r="AJ52" s="4"/>
      <c r="AK52" s="3"/>
      <c r="AL52" s="130"/>
      <c r="AM52" s="130"/>
      <c r="AN52" s="130"/>
      <c r="AO52" s="130"/>
      <c r="AP52" s="4"/>
    </row>
    <row r="53" spans="1:42" s="5" customFormat="1" ht="60" customHeight="1" x14ac:dyDescent="0.15">
      <c r="A53" s="3"/>
      <c r="B53" s="130"/>
      <c r="C53" s="130"/>
      <c r="D53" s="130"/>
      <c r="E53" s="130"/>
      <c r="F53" s="4"/>
      <c r="G53" s="3"/>
      <c r="H53" s="130"/>
      <c r="I53" s="130"/>
      <c r="J53" s="130"/>
      <c r="K53" s="130"/>
      <c r="L53" s="4"/>
      <c r="M53" s="3"/>
      <c r="N53" s="130"/>
      <c r="O53" s="130"/>
      <c r="P53" s="130"/>
      <c r="Q53" s="130"/>
      <c r="R53" s="4"/>
      <c r="S53" s="3"/>
      <c r="T53" s="130"/>
      <c r="U53" s="130"/>
      <c r="V53" s="130"/>
      <c r="W53" s="130"/>
      <c r="X53" s="4"/>
      <c r="Y53" s="3"/>
      <c r="Z53" s="130"/>
      <c r="AA53" s="130"/>
      <c r="AB53" s="130"/>
      <c r="AC53" s="130"/>
      <c r="AD53" s="4"/>
      <c r="AE53" s="3"/>
      <c r="AF53" s="130"/>
      <c r="AG53" s="130"/>
      <c r="AH53" s="130"/>
      <c r="AI53" s="130"/>
      <c r="AJ53" s="4"/>
      <c r="AK53" s="3"/>
      <c r="AL53" s="130"/>
      <c r="AM53" s="130"/>
      <c r="AN53" s="130"/>
      <c r="AO53" s="130"/>
      <c r="AP53" s="4"/>
    </row>
    <row r="54" spans="1:42" s="5" customFormat="1" ht="60" customHeight="1" x14ac:dyDescent="0.15">
      <c r="A54" s="3"/>
      <c r="B54" s="130"/>
      <c r="C54" s="130"/>
      <c r="D54" s="130"/>
      <c r="E54" s="130"/>
      <c r="F54" s="4"/>
      <c r="G54" s="3"/>
      <c r="H54" s="130"/>
      <c r="I54" s="130"/>
      <c r="J54" s="130"/>
      <c r="K54" s="130"/>
      <c r="L54" s="4"/>
      <c r="M54" s="3"/>
      <c r="N54" s="130"/>
      <c r="O54" s="130"/>
      <c r="P54" s="130"/>
      <c r="Q54" s="130"/>
      <c r="R54" s="4"/>
      <c r="S54" s="3"/>
      <c r="T54" s="130"/>
      <c r="U54" s="130"/>
      <c r="V54" s="130"/>
      <c r="W54" s="130"/>
      <c r="X54" s="4"/>
      <c r="Y54" s="3"/>
      <c r="Z54" s="130"/>
      <c r="AA54" s="130"/>
      <c r="AB54" s="130"/>
      <c r="AC54" s="130"/>
      <c r="AD54" s="4"/>
      <c r="AE54" s="3"/>
      <c r="AF54" s="130"/>
      <c r="AG54" s="130"/>
      <c r="AH54" s="130"/>
      <c r="AI54" s="130"/>
      <c r="AJ54" s="4"/>
      <c r="AK54" s="3"/>
      <c r="AL54" s="130"/>
      <c r="AM54" s="130"/>
      <c r="AN54" s="130"/>
      <c r="AO54" s="130"/>
      <c r="AP54" s="4"/>
    </row>
    <row r="55" spans="1:42" customFormat="1" ht="54" customHeight="1" x14ac:dyDescent="0.15">
      <c r="A55" s="34"/>
      <c r="B55" s="131"/>
      <c r="C55" s="131"/>
      <c r="D55" s="132"/>
      <c r="E55" s="132"/>
      <c r="F55" s="35"/>
      <c r="G55" s="34"/>
      <c r="H55" s="131"/>
      <c r="I55" s="131"/>
      <c r="J55" s="132"/>
      <c r="K55" s="132"/>
      <c r="L55" s="35"/>
      <c r="M55" s="34"/>
      <c r="N55" s="131"/>
      <c r="O55" s="131"/>
      <c r="P55" s="132"/>
      <c r="Q55" s="132"/>
      <c r="R55" s="35"/>
      <c r="S55" s="34"/>
      <c r="T55" s="131"/>
      <c r="U55" s="131"/>
      <c r="V55" s="132"/>
      <c r="W55" s="132"/>
      <c r="X55" s="35"/>
      <c r="Y55" s="34"/>
      <c r="Z55" s="131"/>
      <c r="AA55" s="131"/>
      <c r="AB55" s="132"/>
      <c r="AC55" s="132"/>
      <c r="AD55" s="35"/>
      <c r="AE55" s="34"/>
      <c r="AF55" s="131"/>
      <c r="AG55" s="131"/>
      <c r="AH55" s="132"/>
      <c r="AI55" s="132"/>
      <c r="AJ55" s="35"/>
      <c r="AK55" s="34"/>
      <c r="AL55" s="131"/>
      <c r="AM55" s="131"/>
      <c r="AN55" s="132"/>
      <c r="AO55" s="132"/>
      <c r="AP55" s="35"/>
    </row>
    <row r="56" spans="1:42" customFormat="1" ht="21" customHeight="1" x14ac:dyDescent="0.15">
      <c r="A56" s="34"/>
      <c r="B56" s="36"/>
      <c r="C56" s="36"/>
      <c r="D56" s="36"/>
      <c r="E56" s="36"/>
      <c r="F56" s="35"/>
      <c r="G56" s="34"/>
      <c r="H56" s="36"/>
      <c r="I56" s="36"/>
      <c r="J56" s="36"/>
      <c r="K56" s="36"/>
      <c r="L56" s="35"/>
      <c r="M56" s="34"/>
      <c r="N56" s="36"/>
      <c r="O56" s="36"/>
      <c r="P56" s="36"/>
      <c r="Q56" s="36"/>
      <c r="R56" s="35"/>
      <c r="S56" s="34"/>
      <c r="T56" s="36"/>
      <c r="U56" s="36"/>
      <c r="V56" s="36"/>
      <c r="W56" s="36"/>
      <c r="X56" s="35"/>
      <c r="Y56" s="34"/>
      <c r="Z56" s="36"/>
      <c r="AA56" s="36"/>
      <c r="AB56" s="36"/>
      <c r="AC56" s="36"/>
      <c r="AD56" s="35"/>
      <c r="AE56" s="34"/>
      <c r="AF56" s="36"/>
      <c r="AG56" s="36"/>
      <c r="AH56" s="36"/>
      <c r="AI56" s="36"/>
      <c r="AJ56" s="35"/>
      <c r="AK56" s="34"/>
      <c r="AL56" s="36"/>
      <c r="AM56" s="36"/>
      <c r="AN56" s="36"/>
      <c r="AO56" s="36"/>
      <c r="AP56" s="35"/>
    </row>
    <row r="57" spans="1:42" s="2" customFormat="1" ht="30" customHeight="1" x14ac:dyDescent="0.25">
      <c r="A57" s="37"/>
      <c r="B57" s="38"/>
      <c r="C57" s="39"/>
      <c r="D57" s="39"/>
      <c r="E57" s="39"/>
      <c r="F57" s="40"/>
      <c r="G57" s="37"/>
      <c r="H57" s="38"/>
      <c r="I57" s="39"/>
      <c r="J57" s="39"/>
      <c r="K57" s="39"/>
      <c r="L57" s="40"/>
      <c r="M57" s="37"/>
      <c r="N57" s="38"/>
      <c r="O57" s="39"/>
      <c r="P57" s="39"/>
      <c r="Q57" s="39"/>
      <c r="R57" s="40"/>
      <c r="S57" s="37"/>
      <c r="T57" s="38"/>
      <c r="U57" s="39"/>
      <c r="V57" s="39"/>
      <c r="W57" s="39"/>
      <c r="X57" s="40"/>
      <c r="Y57" s="37"/>
      <c r="Z57" s="38"/>
      <c r="AA57" s="39"/>
      <c r="AB57" s="39"/>
      <c r="AC57" s="39"/>
      <c r="AD57" s="40"/>
      <c r="AE57" s="37"/>
      <c r="AF57" s="38"/>
      <c r="AG57" s="39"/>
      <c r="AH57" s="39"/>
      <c r="AI57" s="39"/>
      <c r="AJ57" s="40"/>
      <c r="AK57" s="37"/>
      <c r="AL57" s="38"/>
      <c r="AM57" s="39"/>
      <c r="AN57" s="39"/>
      <c r="AO57" s="39"/>
      <c r="AP57" s="40"/>
    </row>
    <row r="58" spans="1:42" customFormat="1" ht="16.5" customHeight="1" x14ac:dyDescent="0.15">
      <c r="A58" s="41"/>
      <c r="B58" s="42"/>
      <c r="C58" s="42"/>
      <c r="D58" s="42"/>
      <c r="E58" s="42"/>
      <c r="F58" s="43"/>
      <c r="G58" s="41"/>
      <c r="H58" s="42"/>
      <c r="I58" s="42"/>
      <c r="J58" s="42"/>
      <c r="K58" s="42"/>
      <c r="L58" s="43"/>
      <c r="M58" s="41"/>
      <c r="N58" s="42"/>
      <c r="O58" s="42"/>
      <c r="P58" s="42"/>
      <c r="Q58" s="42"/>
      <c r="R58" s="43"/>
      <c r="S58" s="41"/>
      <c r="T58" s="42"/>
      <c r="U58" s="42"/>
      <c r="V58" s="42"/>
      <c r="W58" s="42"/>
      <c r="X58" s="43"/>
      <c r="Y58" s="41"/>
      <c r="Z58" s="42"/>
      <c r="AA58" s="42"/>
      <c r="AB58" s="42"/>
      <c r="AC58" s="42"/>
      <c r="AD58" s="43"/>
      <c r="AE58" s="41"/>
      <c r="AF58" s="42"/>
      <c r="AG58" s="42"/>
      <c r="AH58" s="42"/>
      <c r="AI58" s="42"/>
      <c r="AJ58" s="43"/>
      <c r="AK58" s="41"/>
      <c r="AL58" s="42"/>
      <c r="AM58" s="42"/>
      <c r="AN58" s="42"/>
      <c r="AO58" s="42"/>
      <c r="AP58" s="43"/>
    </row>
    <row r="59" spans="1:42" customFormat="1" ht="7.5" customHeight="1" x14ac:dyDescent="0.15">
      <c r="A59" s="31"/>
      <c r="B59" s="32"/>
      <c r="C59" s="32"/>
      <c r="D59" s="32"/>
      <c r="E59" s="32"/>
      <c r="F59" s="33"/>
      <c r="G59" s="31"/>
      <c r="H59" s="32"/>
      <c r="I59" s="32"/>
      <c r="J59" s="32"/>
      <c r="K59" s="32"/>
      <c r="L59" s="33"/>
      <c r="M59" s="31"/>
      <c r="N59" s="32"/>
      <c r="O59" s="32"/>
      <c r="P59" s="32"/>
      <c r="Q59" s="32"/>
      <c r="R59" s="33"/>
      <c r="S59" s="31"/>
      <c r="T59" s="32"/>
      <c r="U59" s="32"/>
      <c r="V59" s="32"/>
      <c r="W59" s="32"/>
      <c r="X59" s="33"/>
      <c r="Y59" s="31"/>
      <c r="Z59" s="32"/>
      <c r="AA59" s="32"/>
      <c r="AB59" s="32"/>
      <c r="AC59" s="32"/>
      <c r="AD59" s="33"/>
      <c r="AE59" s="31"/>
      <c r="AF59" s="32"/>
      <c r="AG59" s="32"/>
      <c r="AH59" s="32"/>
      <c r="AI59" s="32"/>
      <c r="AJ59" s="33"/>
      <c r="AK59" s="31"/>
      <c r="AL59" s="32"/>
      <c r="AM59" s="32"/>
      <c r="AN59" s="32"/>
      <c r="AO59" s="32"/>
      <c r="AP59" s="33"/>
    </row>
    <row r="60" spans="1:42" s="5" customFormat="1" ht="60" customHeight="1" x14ac:dyDescent="0.15">
      <c r="A60" s="3"/>
      <c r="B60" s="130"/>
      <c r="C60" s="130"/>
      <c r="D60" s="130"/>
      <c r="E60" s="130"/>
      <c r="F60" s="4"/>
      <c r="G60" s="3"/>
      <c r="H60" s="130"/>
      <c r="I60" s="130"/>
      <c r="J60" s="130"/>
      <c r="K60" s="130"/>
      <c r="L60" s="4"/>
      <c r="M60" s="3"/>
      <c r="N60" s="130"/>
      <c r="O60" s="130"/>
      <c r="P60" s="130"/>
      <c r="Q60" s="130"/>
      <c r="R60" s="4"/>
      <c r="S60" s="3"/>
      <c r="T60" s="130"/>
      <c r="U60" s="130"/>
      <c r="V60" s="130"/>
      <c r="W60" s="130"/>
      <c r="X60" s="4"/>
      <c r="Y60" s="3"/>
      <c r="Z60" s="130"/>
      <c r="AA60" s="130"/>
      <c r="AB60" s="130"/>
      <c r="AC60" s="130"/>
      <c r="AD60" s="4"/>
      <c r="AE60" s="3"/>
      <c r="AF60" s="130"/>
      <c r="AG60" s="130"/>
      <c r="AH60" s="130"/>
      <c r="AI60" s="130"/>
      <c r="AJ60" s="4"/>
      <c r="AK60" s="3"/>
      <c r="AL60" s="130"/>
      <c r="AM60" s="130"/>
      <c r="AN60" s="130"/>
      <c r="AO60" s="130"/>
      <c r="AP60" s="4"/>
    </row>
    <row r="61" spans="1:42" s="5" customFormat="1" ht="60" customHeight="1" x14ac:dyDescent="0.15">
      <c r="A61" s="3"/>
      <c r="B61" s="130"/>
      <c r="C61" s="130"/>
      <c r="D61" s="130"/>
      <c r="E61" s="130"/>
      <c r="F61" s="4"/>
      <c r="G61" s="3"/>
      <c r="H61" s="130"/>
      <c r="I61" s="130"/>
      <c r="J61" s="130"/>
      <c r="K61" s="130"/>
      <c r="L61" s="4"/>
      <c r="M61" s="3"/>
      <c r="N61" s="130"/>
      <c r="O61" s="130"/>
      <c r="P61" s="130"/>
      <c r="Q61" s="130"/>
      <c r="R61" s="4"/>
      <c r="S61" s="3"/>
      <c r="T61" s="130"/>
      <c r="U61" s="130"/>
      <c r="V61" s="130"/>
      <c r="W61" s="130"/>
      <c r="X61" s="4"/>
      <c r="Y61" s="3"/>
      <c r="Z61" s="130"/>
      <c r="AA61" s="130"/>
      <c r="AB61" s="130"/>
      <c r="AC61" s="130"/>
      <c r="AD61" s="4"/>
      <c r="AE61" s="3"/>
      <c r="AF61" s="130"/>
      <c r="AG61" s="130"/>
      <c r="AH61" s="130"/>
      <c r="AI61" s="130"/>
      <c r="AJ61" s="4"/>
      <c r="AK61" s="3"/>
      <c r="AL61" s="130"/>
      <c r="AM61" s="130"/>
      <c r="AN61" s="130"/>
      <c r="AO61" s="130"/>
      <c r="AP61" s="4"/>
    </row>
    <row r="62" spans="1:42" s="5" customFormat="1" ht="60" customHeight="1" x14ac:dyDescent="0.15">
      <c r="A62" s="3"/>
      <c r="B62" s="130"/>
      <c r="C62" s="130"/>
      <c r="D62" s="130"/>
      <c r="E62" s="130"/>
      <c r="F62" s="4"/>
      <c r="G62" s="3"/>
      <c r="H62" s="130"/>
      <c r="I62" s="130"/>
      <c r="J62" s="130"/>
      <c r="K62" s="130"/>
      <c r="L62" s="4"/>
      <c r="M62" s="3"/>
      <c r="N62" s="130"/>
      <c r="O62" s="130"/>
      <c r="P62" s="130"/>
      <c r="Q62" s="130"/>
      <c r="R62" s="4"/>
      <c r="S62" s="3"/>
      <c r="T62" s="130"/>
      <c r="U62" s="130"/>
      <c r="V62" s="130"/>
      <c r="W62" s="130"/>
      <c r="X62" s="4"/>
      <c r="Y62" s="3"/>
      <c r="Z62" s="130"/>
      <c r="AA62" s="130"/>
      <c r="AB62" s="130"/>
      <c r="AC62" s="130"/>
      <c r="AD62" s="4"/>
      <c r="AE62" s="3"/>
      <c r="AF62" s="130"/>
      <c r="AG62" s="130"/>
      <c r="AH62" s="130"/>
      <c r="AI62" s="130"/>
      <c r="AJ62" s="4"/>
      <c r="AK62" s="3"/>
      <c r="AL62" s="130"/>
      <c r="AM62" s="130"/>
      <c r="AN62" s="130"/>
      <c r="AO62" s="130"/>
      <c r="AP62" s="4"/>
    </row>
    <row r="63" spans="1:42" s="5" customFormat="1" ht="60" customHeight="1" x14ac:dyDescent="0.15">
      <c r="A63" s="3"/>
      <c r="B63" s="130"/>
      <c r="C63" s="130"/>
      <c r="D63" s="130"/>
      <c r="E63" s="130"/>
      <c r="F63" s="4"/>
      <c r="G63" s="3"/>
      <c r="H63" s="130"/>
      <c r="I63" s="130"/>
      <c r="J63" s="130"/>
      <c r="K63" s="130"/>
      <c r="L63" s="4"/>
      <c r="M63" s="3"/>
      <c r="N63" s="130"/>
      <c r="O63" s="130"/>
      <c r="P63" s="130"/>
      <c r="Q63" s="130"/>
      <c r="R63" s="4"/>
      <c r="S63" s="3"/>
      <c r="T63" s="130"/>
      <c r="U63" s="130"/>
      <c r="V63" s="130"/>
      <c r="W63" s="130"/>
      <c r="X63" s="4"/>
      <c r="Y63" s="3"/>
      <c r="Z63" s="130"/>
      <c r="AA63" s="130"/>
      <c r="AB63" s="130"/>
      <c r="AC63" s="130"/>
      <c r="AD63" s="4"/>
      <c r="AE63" s="3"/>
      <c r="AF63" s="130"/>
      <c r="AG63" s="130"/>
      <c r="AH63" s="130"/>
      <c r="AI63" s="130"/>
      <c r="AJ63" s="4"/>
      <c r="AK63" s="3"/>
      <c r="AL63" s="130"/>
      <c r="AM63" s="130"/>
      <c r="AN63" s="130"/>
      <c r="AO63" s="130"/>
      <c r="AP63" s="4"/>
    </row>
    <row r="64" spans="1:42" s="5" customFormat="1" ht="60" customHeight="1" x14ac:dyDescent="0.15">
      <c r="A64" s="3"/>
      <c r="B64" s="130"/>
      <c r="C64" s="130"/>
      <c r="D64" s="130"/>
      <c r="E64" s="130"/>
      <c r="F64" s="4"/>
      <c r="G64" s="3"/>
      <c r="H64" s="130"/>
      <c r="I64" s="130"/>
      <c r="J64" s="130"/>
      <c r="K64" s="130"/>
      <c r="L64" s="4"/>
      <c r="M64" s="3"/>
      <c r="N64" s="130"/>
      <c r="O64" s="130"/>
      <c r="P64" s="130"/>
      <c r="Q64" s="130"/>
      <c r="R64" s="4"/>
      <c r="S64" s="3"/>
      <c r="T64" s="130"/>
      <c r="U64" s="130"/>
      <c r="V64" s="130"/>
      <c r="W64" s="130"/>
      <c r="X64" s="4"/>
      <c r="Y64" s="3"/>
      <c r="Z64" s="130"/>
      <c r="AA64" s="130"/>
      <c r="AB64" s="130"/>
      <c r="AC64" s="130"/>
      <c r="AD64" s="4"/>
      <c r="AE64" s="3"/>
      <c r="AF64" s="130"/>
      <c r="AG64" s="130"/>
      <c r="AH64" s="130"/>
      <c r="AI64" s="130"/>
      <c r="AJ64" s="4"/>
      <c r="AK64" s="3"/>
      <c r="AL64" s="130"/>
      <c r="AM64" s="130"/>
      <c r="AN64" s="130"/>
      <c r="AO64" s="130"/>
      <c r="AP64" s="4"/>
    </row>
    <row r="65" spans="1:42" s="5" customFormat="1" ht="60" customHeight="1" x14ac:dyDescent="0.15">
      <c r="A65" s="3"/>
      <c r="B65" s="130"/>
      <c r="C65" s="130"/>
      <c r="D65" s="130"/>
      <c r="E65" s="130"/>
      <c r="F65" s="4"/>
      <c r="G65" s="3"/>
      <c r="H65" s="130"/>
      <c r="I65" s="130"/>
      <c r="J65" s="130"/>
      <c r="K65" s="130"/>
      <c r="L65" s="4"/>
      <c r="M65" s="3"/>
      <c r="N65" s="130"/>
      <c r="O65" s="130"/>
      <c r="P65" s="130"/>
      <c r="Q65" s="130"/>
      <c r="R65" s="4"/>
      <c r="S65" s="3"/>
      <c r="T65" s="130"/>
      <c r="U65" s="130"/>
      <c r="V65" s="130"/>
      <c r="W65" s="130"/>
      <c r="X65" s="4"/>
      <c r="Y65" s="3"/>
      <c r="Z65" s="130"/>
      <c r="AA65" s="130"/>
      <c r="AB65" s="130"/>
      <c r="AC65" s="130"/>
      <c r="AD65" s="4"/>
      <c r="AE65" s="3"/>
      <c r="AF65" s="130"/>
      <c r="AG65" s="130"/>
      <c r="AH65" s="130"/>
      <c r="AI65" s="130"/>
      <c r="AJ65" s="4"/>
      <c r="AK65" s="3"/>
      <c r="AL65" s="130"/>
      <c r="AM65" s="130"/>
      <c r="AN65" s="130"/>
      <c r="AO65" s="130"/>
      <c r="AP65" s="4"/>
    </row>
    <row r="66" spans="1:42" customFormat="1" ht="54" customHeight="1" x14ac:dyDescent="0.15">
      <c r="A66" s="34"/>
      <c r="B66" s="131"/>
      <c r="C66" s="131"/>
      <c r="D66" s="132"/>
      <c r="E66" s="132"/>
      <c r="F66" s="35"/>
      <c r="G66" s="34"/>
      <c r="H66" s="131"/>
      <c r="I66" s="131"/>
      <c r="J66" s="132"/>
      <c r="K66" s="132"/>
      <c r="L66" s="35"/>
      <c r="M66" s="34"/>
      <c r="N66" s="131"/>
      <c r="O66" s="131"/>
      <c r="P66" s="132"/>
      <c r="Q66" s="132"/>
      <c r="R66" s="35"/>
      <c r="S66" s="34"/>
      <c r="T66" s="131"/>
      <c r="U66" s="131"/>
      <c r="V66" s="132"/>
      <c r="W66" s="132"/>
      <c r="X66" s="35"/>
      <c r="Y66" s="34"/>
      <c r="Z66" s="131"/>
      <c r="AA66" s="131"/>
      <c r="AB66" s="132"/>
      <c r="AC66" s="132"/>
      <c r="AD66" s="35"/>
      <c r="AE66" s="34"/>
      <c r="AF66" s="131"/>
      <c r="AG66" s="131"/>
      <c r="AH66" s="132"/>
      <c r="AI66" s="132"/>
      <c r="AJ66" s="35"/>
      <c r="AK66" s="34"/>
      <c r="AL66" s="131"/>
      <c r="AM66" s="131"/>
      <c r="AN66" s="132"/>
      <c r="AO66" s="132"/>
      <c r="AP66" s="35"/>
    </row>
    <row r="67" spans="1:42" customFormat="1" ht="21" customHeight="1" x14ac:dyDescent="0.15">
      <c r="A67" s="34"/>
      <c r="B67" s="36"/>
      <c r="C67" s="36"/>
      <c r="D67" s="36"/>
      <c r="E67" s="36"/>
      <c r="F67" s="35"/>
      <c r="G67" s="34"/>
      <c r="H67" s="36"/>
      <c r="I67" s="36"/>
      <c r="J67" s="36"/>
      <c r="K67" s="36"/>
      <c r="L67" s="35"/>
      <c r="M67" s="34"/>
      <c r="N67" s="36"/>
      <c r="O67" s="36"/>
      <c r="P67" s="36"/>
      <c r="Q67" s="36"/>
      <c r="R67" s="35"/>
      <c r="S67" s="34"/>
      <c r="T67" s="36"/>
      <c r="U67" s="36"/>
      <c r="V67" s="36"/>
      <c r="W67" s="36"/>
      <c r="X67" s="35"/>
      <c r="Y67" s="34"/>
      <c r="Z67" s="36"/>
      <c r="AA67" s="36"/>
      <c r="AB67" s="36"/>
      <c r="AC67" s="36"/>
      <c r="AD67" s="35"/>
      <c r="AE67" s="34"/>
      <c r="AF67" s="36"/>
      <c r="AG67" s="36"/>
      <c r="AH67" s="36"/>
      <c r="AI67" s="36"/>
      <c r="AJ67" s="35"/>
      <c r="AK67" s="34"/>
      <c r="AL67" s="36"/>
      <c r="AM67" s="36"/>
      <c r="AN67" s="36"/>
      <c r="AO67" s="36"/>
      <c r="AP67" s="35"/>
    </row>
    <row r="68" spans="1:42" s="2" customFormat="1" ht="30" customHeight="1" x14ac:dyDescent="0.25">
      <c r="A68" s="37"/>
      <c r="B68" s="38"/>
      <c r="C68" s="39"/>
      <c r="D68" s="39"/>
      <c r="E68" s="39"/>
      <c r="F68" s="40"/>
      <c r="G68" s="37"/>
      <c r="H68" s="38"/>
      <c r="I68" s="39"/>
      <c r="J68" s="39"/>
      <c r="K68" s="39"/>
      <c r="L68" s="40"/>
      <c r="M68" s="37"/>
      <c r="N68" s="38"/>
      <c r="O68" s="39"/>
      <c r="P68" s="39"/>
      <c r="Q68" s="39"/>
      <c r="R68" s="40"/>
      <c r="S68" s="37"/>
      <c r="T68" s="38"/>
      <c r="U68" s="39"/>
      <c r="V68" s="39"/>
      <c r="W68" s="39"/>
      <c r="X68" s="40"/>
      <c r="Y68" s="37"/>
      <c r="Z68" s="38"/>
      <c r="AA68" s="39"/>
      <c r="AB68" s="39"/>
      <c r="AC68" s="39"/>
      <c r="AD68" s="40"/>
      <c r="AE68" s="37"/>
      <c r="AF68" s="38"/>
      <c r="AG68" s="39"/>
      <c r="AH68" s="39"/>
      <c r="AI68" s="39"/>
      <c r="AJ68" s="40"/>
      <c r="AK68" s="37"/>
      <c r="AL68" s="38"/>
      <c r="AM68" s="39"/>
      <c r="AN68" s="39"/>
      <c r="AO68" s="39"/>
      <c r="AP68" s="40"/>
    </row>
    <row r="69" spans="1:42" customFormat="1" ht="16.5" customHeight="1" x14ac:dyDescent="0.15">
      <c r="A69" s="41"/>
      <c r="B69" s="42"/>
      <c r="C69" s="42"/>
      <c r="D69" s="42"/>
      <c r="E69" s="42"/>
      <c r="F69" s="43"/>
      <c r="G69" s="41"/>
      <c r="H69" s="42"/>
      <c r="I69" s="42"/>
      <c r="J69" s="42"/>
      <c r="K69" s="42"/>
      <c r="L69" s="43"/>
      <c r="M69" s="41"/>
      <c r="N69" s="42"/>
      <c r="O69" s="42"/>
      <c r="P69" s="42"/>
      <c r="Q69" s="42"/>
      <c r="R69" s="43"/>
      <c r="S69" s="41"/>
      <c r="T69" s="42"/>
      <c r="U69" s="42"/>
      <c r="V69" s="42"/>
      <c r="W69" s="42"/>
      <c r="X69" s="43"/>
      <c r="Y69" s="41"/>
      <c r="Z69" s="42"/>
      <c r="AA69" s="42"/>
      <c r="AB69" s="42"/>
      <c r="AC69" s="42"/>
      <c r="AD69" s="43"/>
      <c r="AE69" s="41"/>
      <c r="AF69" s="42"/>
      <c r="AG69" s="42"/>
      <c r="AH69" s="42"/>
      <c r="AI69" s="42"/>
      <c r="AJ69" s="43"/>
      <c r="AK69" s="41"/>
      <c r="AL69" s="42"/>
      <c r="AM69" s="42"/>
      <c r="AN69" s="42"/>
      <c r="AO69" s="42"/>
      <c r="AP69" s="43"/>
    </row>
    <row r="70" spans="1:42" customFormat="1" ht="7.5" customHeight="1" x14ac:dyDescent="0.15">
      <c r="A70" s="31"/>
      <c r="B70" s="32"/>
      <c r="C70" s="32"/>
      <c r="D70" s="32"/>
      <c r="E70" s="32"/>
      <c r="F70" s="33"/>
      <c r="G70" s="31"/>
      <c r="H70" s="32"/>
      <c r="I70" s="32"/>
      <c r="J70" s="32"/>
      <c r="K70" s="32"/>
      <c r="L70" s="33"/>
      <c r="M70" s="31"/>
      <c r="N70" s="32"/>
      <c r="O70" s="32"/>
      <c r="P70" s="32"/>
      <c r="Q70" s="32"/>
      <c r="R70" s="33"/>
      <c r="S70" s="31"/>
      <c r="T70" s="32"/>
      <c r="U70" s="32"/>
      <c r="V70" s="32"/>
      <c r="W70" s="32"/>
      <c r="X70" s="33"/>
      <c r="Y70" s="31"/>
      <c r="Z70" s="32"/>
      <c r="AA70" s="32"/>
      <c r="AB70" s="32"/>
      <c r="AC70" s="32"/>
      <c r="AD70" s="33"/>
      <c r="AE70" s="31"/>
      <c r="AF70" s="32"/>
      <c r="AG70" s="32"/>
      <c r="AH70" s="32"/>
      <c r="AI70" s="32"/>
      <c r="AJ70" s="33"/>
      <c r="AK70" s="31"/>
      <c r="AL70" s="32"/>
      <c r="AM70" s="32"/>
      <c r="AN70" s="32"/>
      <c r="AO70" s="32"/>
      <c r="AP70" s="33"/>
    </row>
    <row r="71" spans="1:42" s="5" customFormat="1" ht="60" customHeight="1" x14ac:dyDescent="0.15">
      <c r="A71" s="3"/>
      <c r="B71" s="130"/>
      <c r="C71" s="130"/>
      <c r="D71" s="130"/>
      <c r="E71" s="130"/>
      <c r="F71" s="4"/>
      <c r="G71" s="3"/>
      <c r="H71" s="130"/>
      <c r="I71" s="130"/>
      <c r="J71" s="130"/>
      <c r="K71" s="130"/>
      <c r="L71" s="4"/>
      <c r="M71" s="3"/>
      <c r="N71" s="130"/>
      <c r="O71" s="130"/>
      <c r="P71" s="130"/>
      <c r="Q71" s="130"/>
      <c r="R71" s="4"/>
      <c r="S71" s="3"/>
      <c r="T71" s="130"/>
      <c r="U71" s="130"/>
      <c r="V71" s="130"/>
      <c r="W71" s="130"/>
      <c r="X71" s="4"/>
      <c r="Y71" s="3"/>
      <c r="Z71" s="130"/>
      <c r="AA71" s="130"/>
      <c r="AB71" s="130"/>
      <c r="AC71" s="130"/>
      <c r="AD71" s="4"/>
      <c r="AE71" s="3"/>
      <c r="AF71" s="130"/>
      <c r="AG71" s="130"/>
      <c r="AH71" s="130"/>
      <c r="AI71" s="130"/>
      <c r="AJ71" s="4"/>
      <c r="AK71" s="3"/>
      <c r="AL71" s="130"/>
      <c r="AM71" s="130"/>
      <c r="AN71" s="130"/>
      <c r="AO71" s="130"/>
      <c r="AP71" s="4"/>
    </row>
    <row r="72" spans="1:42" s="5" customFormat="1" ht="60" customHeight="1" x14ac:dyDescent="0.15">
      <c r="A72" s="3"/>
      <c r="B72" s="130"/>
      <c r="C72" s="130"/>
      <c r="D72" s="130"/>
      <c r="E72" s="130"/>
      <c r="F72" s="4"/>
      <c r="G72" s="3"/>
      <c r="H72" s="130"/>
      <c r="I72" s="130"/>
      <c r="J72" s="130"/>
      <c r="K72" s="130"/>
      <c r="L72" s="4"/>
      <c r="M72" s="3"/>
      <c r="N72" s="130"/>
      <c r="O72" s="130"/>
      <c r="P72" s="130"/>
      <c r="Q72" s="130"/>
      <c r="R72" s="4"/>
      <c r="S72" s="3"/>
      <c r="T72" s="130"/>
      <c r="U72" s="130"/>
      <c r="V72" s="130"/>
      <c r="W72" s="130"/>
      <c r="X72" s="4"/>
      <c r="Y72" s="3"/>
      <c r="Z72" s="130"/>
      <c r="AA72" s="130"/>
      <c r="AB72" s="130"/>
      <c r="AC72" s="130"/>
      <c r="AD72" s="4"/>
      <c r="AE72" s="3"/>
      <c r="AF72" s="130"/>
      <c r="AG72" s="130"/>
      <c r="AH72" s="130"/>
      <c r="AI72" s="130"/>
      <c r="AJ72" s="4"/>
      <c r="AK72" s="3"/>
      <c r="AL72" s="130"/>
      <c r="AM72" s="130"/>
      <c r="AN72" s="130"/>
      <c r="AO72" s="130"/>
      <c r="AP72" s="4"/>
    </row>
    <row r="73" spans="1:42" s="5" customFormat="1" ht="60" customHeight="1" x14ac:dyDescent="0.15">
      <c r="A73" s="3"/>
      <c r="B73" s="130"/>
      <c r="C73" s="130"/>
      <c r="D73" s="130"/>
      <c r="E73" s="130"/>
      <c r="F73" s="4"/>
      <c r="G73" s="3"/>
      <c r="H73" s="130"/>
      <c r="I73" s="130"/>
      <c r="J73" s="130"/>
      <c r="K73" s="130"/>
      <c r="L73" s="4"/>
      <c r="M73" s="3"/>
      <c r="N73" s="130"/>
      <c r="O73" s="130"/>
      <c r="P73" s="130"/>
      <c r="Q73" s="130"/>
      <c r="R73" s="4"/>
      <c r="S73" s="3"/>
      <c r="T73" s="130"/>
      <c r="U73" s="130"/>
      <c r="V73" s="130"/>
      <c r="W73" s="130"/>
      <c r="X73" s="4"/>
      <c r="Y73" s="3"/>
      <c r="Z73" s="130"/>
      <c r="AA73" s="130"/>
      <c r="AB73" s="130"/>
      <c r="AC73" s="130"/>
      <c r="AD73" s="4"/>
      <c r="AE73" s="3"/>
      <c r="AF73" s="130"/>
      <c r="AG73" s="130"/>
      <c r="AH73" s="130"/>
      <c r="AI73" s="130"/>
      <c r="AJ73" s="4"/>
      <c r="AK73" s="3"/>
      <c r="AL73" s="130"/>
      <c r="AM73" s="130"/>
      <c r="AN73" s="130"/>
      <c r="AO73" s="130"/>
      <c r="AP73" s="4"/>
    </row>
    <row r="74" spans="1:42" s="5" customFormat="1" ht="60" customHeight="1" x14ac:dyDescent="0.15">
      <c r="A74" s="3"/>
      <c r="B74" s="130"/>
      <c r="C74" s="130"/>
      <c r="D74" s="130"/>
      <c r="E74" s="130"/>
      <c r="F74" s="4"/>
      <c r="G74" s="3"/>
      <c r="H74" s="130"/>
      <c r="I74" s="130"/>
      <c r="J74" s="130"/>
      <c r="K74" s="130"/>
      <c r="L74" s="4"/>
      <c r="M74" s="3"/>
      <c r="N74" s="130"/>
      <c r="O74" s="130"/>
      <c r="P74" s="130"/>
      <c r="Q74" s="130"/>
      <c r="R74" s="4"/>
      <c r="S74" s="3"/>
      <c r="T74" s="130"/>
      <c r="U74" s="130"/>
      <c r="V74" s="130"/>
      <c r="W74" s="130"/>
      <c r="X74" s="4"/>
      <c r="Y74" s="3"/>
      <c r="Z74" s="130"/>
      <c r="AA74" s="130"/>
      <c r="AB74" s="130"/>
      <c r="AC74" s="130"/>
      <c r="AD74" s="4"/>
      <c r="AE74" s="3"/>
      <c r="AF74" s="130"/>
      <c r="AG74" s="130"/>
      <c r="AH74" s="130"/>
      <c r="AI74" s="130"/>
      <c r="AJ74" s="4"/>
      <c r="AK74" s="3"/>
      <c r="AL74" s="130"/>
      <c r="AM74" s="130"/>
      <c r="AN74" s="130"/>
      <c r="AO74" s="130"/>
      <c r="AP74" s="4"/>
    </row>
    <row r="75" spans="1:42" s="5" customFormat="1" ht="60" customHeight="1" x14ac:dyDescent="0.15">
      <c r="A75" s="3"/>
      <c r="B75" s="130"/>
      <c r="C75" s="130"/>
      <c r="D75" s="130"/>
      <c r="E75" s="130"/>
      <c r="F75" s="4"/>
      <c r="G75" s="3"/>
      <c r="H75" s="130"/>
      <c r="I75" s="130"/>
      <c r="J75" s="130"/>
      <c r="K75" s="130"/>
      <c r="L75" s="4"/>
      <c r="M75" s="3"/>
      <c r="N75" s="130"/>
      <c r="O75" s="130"/>
      <c r="P75" s="130"/>
      <c r="Q75" s="130"/>
      <c r="R75" s="4"/>
      <c r="S75" s="3"/>
      <c r="T75" s="130"/>
      <c r="U75" s="130"/>
      <c r="V75" s="130"/>
      <c r="W75" s="130"/>
      <c r="X75" s="4"/>
      <c r="Y75" s="3"/>
      <c r="Z75" s="130"/>
      <c r="AA75" s="130"/>
      <c r="AB75" s="130"/>
      <c r="AC75" s="130"/>
      <c r="AD75" s="4"/>
      <c r="AE75" s="3"/>
      <c r="AF75" s="130"/>
      <c r="AG75" s="130"/>
      <c r="AH75" s="130"/>
      <c r="AI75" s="130"/>
      <c r="AJ75" s="4"/>
      <c r="AK75" s="3"/>
      <c r="AL75" s="130"/>
      <c r="AM75" s="130"/>
      <c r="AN75" s="130"/>
      <c r="AO75" s="130"/>
      <c r="AP75" s="4"/>
    </row>
    <row r="76" spans="1:42" s="5" customFormat="1" ht="60" customHeight="1" x14ac:dyDescent="0.15">
      <c r="A76" s="3"/>
      <c r="B76" s="130"/>
      <c r="C76" s="130"/>
      <c r="D76" s="130"/>
      <c r="E76" s="130"/>
      <c r="F76" s="4"/>
      <c r="G76" s="3"/>
      <c r="H76" s="130"/>
      <c r="I76" s="130"/>
      <c r="J76" s="130"/>
      <c r="K76" s="130"/>
      <c r="L76" s="4"/>
      <c r="M76" s="3"/>
      <c r="N76" s="130"/>
      <c r="O76" s="130"/>
      <c r="P76" s="130"/>
      <c r="Q76" s="130"/>
      <c r="R76" s="4"/>
      <c r="S76" s="3"/>
      <c r="T76" s="130"/>
      <c r="U76" s="130"/>
      <c r="V76" s="130"/>
      <c r="W76" s="130"/>
      <c r="X76" s="4"/>
      <c r="Y76" s="3"/>
      <c r="Z76" s="130"/>
      <c r="AA76" s="130"/>
      <c r="AB76" s="130"/>
      <c r="AC76" s="130"/>
      <c r="AD76" s="4"/>
      <c r="AE76" s="3"/>
      <c r="AF76" s="130"/>
      <c r="AG76" s="130"/>
      <c r="AH76" s="130"/>
      <c r="AI76" s="130"/>
      <c r="AJ76" s="4"/>
      <c r="AK76" s="3"/>
      <c r="AL76" s="130"/>
      <c r="AM76" s="130"/>
      <c r="AN76" s="130"/>
      <c r="AO76" s="130"/>
      <c r="AP76" s="4"/>
    </row>
    <row r="77" spans="1:42" customFormat="1" ht="54" customHeight="1" x14ac:dyDescent="0.15">
      <c r="A77" s="34"/>
      <c r="B77" s="131"/>
      <c r="C77" s="131"/>
      <c r="D77" s="132"/>
      <c r="E77" s="132"/>
      <c r="F77" s="35"/>
      <c r="G77" s="34"/>
      <c r="H77" s="131"/>
      <c r="I77" s="131"/>
      <c r="J77" s="132"/>
      <c r="K77" s="132"/>
      <c r="L77" s="35"/>
      <c r="M77" s="34"/>
      <c r="N77" s="131"/>
      <c r="O77" s="131"/>
      <c r="P77" s="132"/>
      <c r="Q77" s="132"/>
      <c r="R77" s="35"/>
      <c r="S77" s="34"/>
      <c r="T77" s="131"/>
      <c r="U77" s="131"/>
      <c r="V77" s="132"/>
      <c r="W77" s="132"/>
      <c r="X77" s="35"/>
      <c r="Y77" s="34"/>
      <c r="Z77" s="131"/>
      <c r="AA77" s="131"/>
      <c r="AB77" s="132"/>
      <c r="AC77" s="132"/>
      <c r="AD77" s="35"/>
      <c r="AE77" s="34"/>
      <c r="AF77" s="131"/>
      <c r="AG77" s="131"/>
      <c r="AH77" s="132"/>
      <c r="AI77" s="132"/>
      <c r="AJ77" s="35"/>
      <c r="AK77" s="34"/>
      <c r="AL77" s="131"/>
      <c r="AM77" s="131"/>
      <c r="AN77" s="132"/>
      <c r="AO77" s="132"/>
      <c r="AP77" s="35"/>
    </row>
    <row r="78" spans="1:42" customFormat="1" ht="21" customHeight="1" x14ac:dyDescent="0.15">
      <c r="A78" s="34"/>
      <c r="B78" s="36"/>
      <c r="C78" s="36"/>
      <c r="D78" s="36"/>
      <c r="E78" s="36"/>
      <c r="F78" s="35"/>
      <c r="G78" s="34"/>
      <c r="H78" s="36"/>
      <c r="I78" s="36"/>
      <c r="J78" s="36"/>
      <c r="K78" s="36"/>
      <c r="L78" s="35"/>
      <c r="M78" s="34"/>
      <c r="N78" s="36"/>
      <c r="O78" s="36"/>
      <c r="P78" s="36"/>
      <c r="Q78" s="36"/>
      <c r="R78" s="35"/>
      <c r="S78" s="34"/>
      <c r="T78" s="36"/>
      <c r="U78" s="36"/>
      <c r="V78" s="36"/>
      <c r="W78" s="36"/>
      <c r="X78" s="35"/>
      <c r="Y78" s="34"/>
      <c r="Z78" s="36"/>
      <c r="AA78" s="36"/>
      <c r="AB78" s="36"/>
      <c r="AC78" s="36"/>
      <c r="AD78" s="35"/>
      <c r="AE78" s="34"/>
      <c r="AF78" s="36"/>
      <c r="AG78" s="36"/>
      <c r="AH78" s="36"/>
      <c r="AI78" s="36"/>
      <c r="AJ78" s="35"/>
      <c r="AK78" s="34"/>
      <c r="AL78" s="36"/>
      <c r="AM78" s="36"/>
      <c r="AN78" s="36"/>
      <c r="AO78" s="36"/>
      <c r="AP78" s="35"/>
    </row>
    <row r="79" spans="1:42" s="2" customFormat="1" ht="30" customHeight="1" x14ac:dyDescent="0.25">
      <c r="A79" s="37"/>
      <c r="B79" s="38"/>
      <c r="C79" s="39"/>
      <c r="D79" s="39"/>
      <c r="E79" s="39"/>
      <c r="F79" s="40"/>
      <c r="G79" s="37"/>
      <c r="H79" s="38"/>
      <c r="I79" s="39"/>
      <c r="J79" s="39"/>
      <c r="K79" s="39"/>
      <c r="L79" s="40"/>
      <c r="M79" s="37"/>
      <c r="N79" s="38"/>
      <c r="O79" s="39"/>
      <c r="P79" s="39"/>
      <c r="Q79" s="39"/>
      <c r="R79" s="40"/>
      <c r="S79" s="37"/>
      <c r="T79" s="38"/>
      <c r="U79" s="39"/>
      <c r="V79" s="39"/>
      <c r="W79" s="39"/>
      <c r="X79" s="40"/>
      <c r="Y79" s="37"/>
      <c r="Z79" s="38"/>
      <c r="AA79" s="39"/>
      <c r="AB79" s="39"/>
      <c r="AC79" s="39"/>
      <c r="AD79" s="40"/>
      <c r="AE79" s="37"/>
      <c r="AF79" s="38"/>
      <c r="AG79" s="39"/>
      <c r="AH79" s="39"/>
      <c r="AI79" s="39"/>
      <c r="AJ79" s="40"/>
      <c r="AK79" s="37"/>
      <c r="AL79" s="38"/>
      <c r="AM79" s="39"/>
      <c r="AN79" s="39"/>
      <c r="AO79" s="39"/>
      <c r="AP79" s="40"/>
    </row>
    <row r="80" spans="1:42" customFormat="1" ht="16.5" customHeight="1" x14ac:dyDescent="0.15">
      <c r="A80" s="41"/>
      <c r="B80" s="42"/>
      <c r="C80" s="42"/>
      <c r="D80" s="42"/>
      <c r="E80" s="42"/>
      <c r="F80" s="43"/>
      <c r="G80" s="41"/>
      <c r="H80" s="42"/>
      <c r="I80" s="42"/>
      <c r="J80" s="42"/>
      <c r="K80" s="42"/>
      <c r="L80" s="43"/>
      <c r="M80" s="41"/>
      <c r="N80" s="42"/>
      <c r="O80" s="42"/>
      <c r="P80" s="42"/>
      <c r="Q80" s="42"/>
      <c r="R80" s="43"/>
      <c r="S80" s="41"/>
      <c r="T80" s="42"/>
      <c r="U80" s="42"/>
      <c r="V80" s="42"/>
      <c r="W80" s="42"/>
      <c r="X80" s="43"/>
      <c r="Y80" s="41"/>
      <c r="Z80" s="42"/>
      <c r="AA80" s="42"/>
      <c r="AB80" s="42"/>
      <c r="AC80" s="42"/>
      <c r="AD80" s="43"/>
      <c r="AE80" s="41"/>
      <c r="AF80" s="42"/>
      <c r="AG80" s="42"/>
      <c r="AH80" s="42"/>
      <c r="AI80" s="42"/>
      <c r="AJ80" s="43"/>
      <c r="AK80" s="41"/>
      <c r="AL80" s="42"/>
      <c r="AM80" s="42"/>
      <c r="AN80" s="42"/>
      <c r="AO80" s="42"/>
      <c r="AP80" s="43"/>
    </row>
    <row r="81" spans="1:42" customFormat="1" ht="7.5" customHeight="1" x14ac:dyDescent="0.15">
      <c r="A81" s="31"/>
      <c r="B81" s="32"/>
      <c r="C81" s="32"/>
      <c r="D81" s="32"/>
      <c r="E81" s="32"/>
      <c r="F81" s="33"/>
      <c r="G81" s="31"/>
      <c r="H81" s="32"/>
      <c r="I81" s="32"/>
      <c r="J81" s="32"/>
      <c r="K81" s="32"/>
      <c r="L81" s="33"/>
      <c r="M81" s="31"/>
      <c r="N81" s="32"/>
      <c r="O81" s="32"/>
      <c r="P81" s="32"/>
      <c r="Q81" s="32"/>
      <c r="R81" s="33"/>
      <c r="S81" s="31"/>
      <c r="T81" s="32"/>
      <c r="U81" s="32"/>
      <c r="V81" s="32"/>
      <c r="W81" s="32"/>
      <c r="X81" s="33"/>
      <c r="Y81" s="31"/>
      <c r="Z81" s="32"/>
      <c r="AA81" s="32"/>
      <c r="AB81" s="32"/>
      <c r="AC81" s="32"/>
      <c r="AD81" s="33"/>
      <c r="AE81" s="31"/>
      <c r="AF81" s="32"/>
      <c r="AG81" s="32"/>
      <c r="AH81" s="32"/>
      <c r="AI81" s="32"/>
      <c r="AJ81" s="33"/>
      <c r="AK81" s="31"/>
      <c r="AL81" s="32"/>
      <c r="AM81" s="32"/>
      <c r="AN81" s="32"/>
      <c r="AO81" s="32"/>
      <c r="AP81" s="33"/>
    </row>
    <row r="82" spans="1:42" s="5" customFormat="1" ht="60" customHeight="1" x14ac:dyDescent="0.15">
      <c r="A82" s="3"/>
      <c r="B82" s="130"/>
      <c r="C82" s="130"/>
      <c r="D82" s="130"/>
      <c r="E82" s="130"/>
      <c r="F82" s="4"/>
      <c r="G82" s="3"/>
      <c r="H82" s="130"/>
      <c r="I82" s="130"/>
      <c r="J82" s="130"/>
      <c r="K82" s="130"/>
      <c r="L82" s="4"/>
      <c r="M82" s="3"/>
      <c r="N82" s="130"/>
      <c r="O82" s="130"/>
      <c r="P82" s="130"/>
      <c r="Q82" s="130"/>
      <c r="R82" s="4"/>
      <c r="S82" s="3"/>
      <c r="T82" s="130"/>
      <c r="U82" s="130"/>
      <c r="V82" s="130"/>
      <c r="W82" s="130"/>
      <c r="X82" s="4"/>
      <c r="Y82" s="3"/>
      <c r="Z82" s="130"/>
      <c r="AA82" s="130"/>
      <c r="AB82" s="130"/>
      <c r="AC82" s="130"/>
      <c r="AD82" s="4"/>
      <c r="AE82" s="3"/>
      <c r="AF82" s="130"/>
      <c r="AG82" s="130"/>
      <c r="AH82" s="130"/>
      <c r="AI82" s="130"/>
      <c r="AJ82" s="4"/>
      <c r="AK82" s="3"/>
      <c r="AL82" s="130"/>
      <c r="AM82" s="130"/>
      <c r="AN82" s="130"/>
      <c r="AO82" s="130"/>
      <c r="AP82" s="4"/>
    </row>
    <row r="83" spans="1:42" s="5" customFormat="1" ht="60" customHeight="1" x14ac:dyDescent="0.15">
      <c r="A83" s="3"/>
      <c r="B83" s="130"/>
      <c r="C83" s="130"/>
      <c r="D83" s="130"/>
      <c r="E83" s="130"/>
      <c r="F83" s="4"/>
      <c r="G83" s="3"/>
      <c r="H83" s="130"/>
      <c r="I83" s="130"/>
      <c r="J83" s="130"/>
      <c r="K83" s="130"/>
      <c r="L83" s="4"/>
      <c r="M83" s="3"/>
      <c r="N83" s="130"/>
      <c r="O83" s="130"/>
      <c r="P83" s="130"/>
      <c r="Q83" s="130"/>
      <c r="R83" s="4"/>
      <c r="S83" s="3"/>
      <c r="T83" s="130"/>
      <c r="U83" s="130"/>
      <c r="V83" s="130"/>
      <c r="W83" s="130"/>
      <c r="X83" s="4"/>
      <c r="Y83" s="3"/>
      <c r="Z83" s="130"/>
      <c r="AA83" s="130"/>
      <c r="AB83" s="130"/>
      <c r="AC83" s="130"/>
      <c r="AD83" s="4"/>
      <c r="AE83" s="3"/>
      <c r="AF83" s="130"/>
      <c r="AG83" s="130"/>
      <c r="AH83" s="130"/>
      <c r="AI83" s="130"/>
      <c r="AJ83" s="4"/>
      <c r="AK83" s="3"/>
      <c r="AL83" s="130"/>
      <c r="AM83" s="130"/>
      <c r="AN83" s="130"/>
      <c r="AO83" s="130"/>
      <c r="AP83" s="4"/>
    </row>
    <row r="84" spans="1:42" s="5" customFormat="1" ht="60" customHeight="1" x14ac:dyDescent="0.15">
      <c r="A84" s="3"/>
      <c r="B84" s="130"/>
      <c r="C84" s="130"/>
      <c r="D84" s="130"/>
      <c r="E84" s="130"/>
      <c r="F84" s="4"/>
      <c r="G84" s="3"/>
      <c r="H84" s="130"/>
      <c r="I84" s="130"/>
      <c r="J84" s="130"/>
      <c r="K84" s="130"/>
      <c r="L84" s="4"/>
      <c r="M84" s="3"/>
      <c r="N84" s="130"/>
      <c r="O84" s="130"/>
      <c r="P84" s="130"/>
      <c r="Q84" s="130"/>
      <c r="R84" s="4"/>
      <c r="S84" s="3"/>
      <c r="T84" s="130"/>
      <c r="U84" s="130"/>
      <c r="V84" s="130"/>
      <c r="W84" s="130"/>
      <c r="X84" s="4"/>
      <c r="Y84" s="3"/>
      <c r="Z84" s="130"/>
      <c r="AA84" s="130"/>
      <c r="AB84" s="130"/>
      <c r="AC84" s="130"/>
      <c r="AD84" s="4"/>
      <c r="AE84" s="3"/>
      <c r="AF84" s="130"/>
      <c r="AG84" s="130"/>
      <c r="AH84" s="130"/>
      <c r="AI84" s="130"/>
      <c r="AJ84" s="4"/>
      <c r="AK84" s="3"/>
      <c r="AL84" s="130"/>
      <c r="AM84" s="130"/>
      <c r="AN84" s="130"/>
      <c r="AO84" s="130"/>
      <c r="AP84" s="4"/>
    </row>
    <row r="85" spans="1:42" s="5" customFormat="1" ht="60" customHeight="1" x14ac:dyDescent="0.15">
      <c r="A85" s="3"/>
      <c r="B85" s="130"/>
      <c r="C85" s="130"/>
      <c r="D85" s="130"/>
      <c r="E85" s="130"/>
      <c r="F85" s="4"/>
      <c r="G85" s="3"/>
      <c r="H85" s="130"/>
      <c r="I85" s="130"/>
      <c r="J85" s="130"/>
      <c r="K85" s="130"/>
      <c r="L85" s="4"/>
      <c r="M85" s="3"/>
      <c r="N85" s="130"/>
      <c r="O85" s="130"/>
      <c r="P85" s="130"/>
      <c r="Q85" s="130"/>
      <c r="R85" s="4"/>
      <c r="S85" s="3"/>
      <c r="T85" s="130"/>
      <c r="U85" s="130"/>
      <c r="V85" s="130"/>
      <c r="W85" s="130"/>
      <c r="X85" s="4"/>
      <c r="Y85" s="3"/>
      <c r="Z85" s="130"/>
      <c r="AA85" s="130"/>
      <c r="AB85" s="130"/>
      <c r="AC85" s="130"/>
      <c r="AD85" s="4"/>
      <c r="AE85" s="3"/>
      <c r="AF85" s="130"/>
      <c r="AG85" s="130"/>
      <c r="AH85" s="130"/>
      <c r="AI85" s="130"/>
      <c r="AJ85" s="4"/>
      <c r="AK85" s="3"/>
      <c r="AL85" s="130"/>
      <c r="AM85" s="130"/>
      <c r="AN85" s="130"/>
      <c r="AO85" s="130"/>
      <c r="AP85" s="4"/>
    </row>
    <row r="86" spans="1:42" s="5" customFormat="1" ht="60" customHeight="1" x14ac:dyDescent="0.15">
      <c r="A86" s="3"/>
      <c r="B86" s="130"/>
      <c r="C86" s="130"/>
      <c r="D86" s="130"/>
      <c r="E86" s="130"/>
      <c r="F86" s="4"/>
      <c r="G86" s="3"/>
      <c r="H86" s="130"/>
      <c r="I86" s="130"/>
      <c r="J86" s="130"/>
      <c r="K86" s="130"/>
      <c r="L86" s="4"/>
      <c r="M86" s="3"/>
      <c r="N86" s="130"/>
      <c r="O86" s="130"/>
      <c r="P86" s="130"/>
      <c r="Q86" s="130"/>
      <c r="R86" s="4"/>
      <c r="S86" s="3"/>
      <c r="T86" s="130"/>
      <c r="U86" s="130"/>
      <c r="V86" s="130"/>
      <c r="W86" s="130"/>
      <c r="X86" s="4"/>
      <c r="Y86" s="3"/>
      <c r="Z86" s="130"/>
      <c r="AA86" s="130"/>
      <c r="AB86" s="130"/>
      <c r="AC86" s="130"/>
      <c r="AD86" s="4"/>
      <c r="AE86" s="3"/>
      <c r="AF86" s="130"/>
      <c r="AG86" s="130"/>
      <c r="AH86" s="130"/>
      <c r="AI86" s="130"/>
      <c r="AJ86" s="4"/>
      <c r="AK86" s="3"/>
      <c r="AL86" s="130"/>
      <c r="AM86" s="130"/>
      <c r="AN86" s="130"/>
      <c r="AO86" s="130"/>
      <c r="AP86" s="4"/>
    </row>
    <row r="87" spans="1:42" s="5" customFormat="1" ht="60" customHeight="1" x14ac:dyDescent="0.15">
      <c r="A87" s="3"/>
      <c r="B87" s="130"/>
      <c r="C87" s="130"/>
      <c r="D87" s="130"/>
      <c r="E87" s="130"/>
      <c r="F87" s="4"/>
      <c r="G87" s="3"/>
      <c r="H87" s="130"/>
      <c r="I87" s="130"/>
      <c r="J87" s="130"/>
      <c r="K87" s="130"/>
      <c r="L87" s="4"/>
      <c r="M87" s="3"/>
      <c r="N87" s="130"/>
      <c r="O87" s="130"/>
      <c r="P87" s="130"/>
      <c r="Q87" s="130"/>
      <c r="R87" s="4"/>
      <c r="S87" s="3"/>
      <c r="T87" s="130"/>
      <c r="U87" s="130"/>
      <c r="V87" s="130"/>
      <c r="W87" s="130"/>
      <c r="X87" s="4"/>
      <c r="Y87" s="3"/>
      <c r="Z87" s="130"/>
      <c r="AA87" s="130"/>
      <c r="AB87" s="130"/>
      <c r="AC87" s="130"/>
      <c r="AD87" s="4"/>
      <c r="AE87" s="3"/>
      <c r="AF87" s="130"/>
      <c r="AG87" s="130"/>
      <c r="AH87" s="130"/>
      <c r="AI87" s="130"/>
      <c r="AJ87" s="4"/>
      <c r="AK87" s="3"/>
      <c r="AL87" s="130"/>
      <c r="AM87" s="130"/>
      <c r="AN87" s="130"/>
      <c r="AO87" s="130"/>
      <c r="AP87" s="4"/>
    </row>
    <row r="88" spans="1:42" customFormat="1" ht="54" customHeight="1" x14ac:dyDescent="0.15">
      <c r="A88" s="34"/>
      <c r="B88" s="131"/>
      <c r="C88" s="131"/>
      <c r="D88" s="132"/>
      <c r="E88" s="132"/>
      <c r="F88" s="35"/>
      <c r="G88" s="34"/>
      <c r="H88" s="131"/>
      <c r="I88" s="131"/>
      <c r="J88" s="132"/>
      <c r="K88" s="132"/>
      <c r="L88" s="35"/>
      <c r="M88" s="34"/>
      <c r="N88" s="131"/>
      <c r="O88" s="131"/>
      <c r="P88" s="132"/>
      <c r="Q88" s="132"/>
      <c r="R88" s="35"/>
      <c r="S88" s="34"/>
      <c r="T88" s="131"/>
      <c r="U88" s="131"/>
      <c r="V88" s="132"/>
      <c r="W88" s="132"/>
      <c r="X88" s="35"/>
      <c r="Y88" s="34"/>
      <c r="Z88" s="131"/>
      <c r="AA88" s="131"/>
      <c r="AB88" s="132"/>
      <c r="AC88" s="132"/>
      <c r="AD88" s="35"/>
      <c r="AE88" s="34"/>
      <c r="AF88" s="131"/>
      <c r="AG88" s="131"/>
      <c r="AH88" s="132"/>
      <c r="AI88" s="132"/>
      <c r="AJ88" s="35"/>
      <c r="AK88" s="34"/>
      <c r="AL88" s="131"/>
      <c r="AM88" s="131"/>
      <c r="AN88" s="132"/>
      <c r="AO88" s="132"/>
      <c r="AP88" s="35"/>
    </row>
    <row r="89" spans="1:42" customFormat="1" ht="21" customHeight="1" x14ac:dyDescent="0.15">
      <c r="A89" s="34"/>
      <c r="B89" s="36"/>
      <c r="C89" s="36"/>
      <c r="D89" s="36"/>
      <c r="E89" s="36"/>
      <c r="F89" s="35"/>
      <c r="G89" s="34"/>
      <c r="H89" s="36"/>
      <c r="I89" s="36"/>
      <c r="J89" s="36"/>
      <c r="K89" s="36"/>
      <c r="L89" s="35"/>
      <c r="M89" s="34"/>
      <c r="N89" s="36"/>
      <c r="O89" s="36"/>
      <c r="P89" s="36"/>
      <c r="Q89" s="36"/>
      <c r="R89" s="35"/>
      <c r="S89" s="34"/>
      <c r="T89" s="36"/>
      <c r="U89" s="36"/>
      <c r="V89" s="36"/>
      <c r="W89" s="36"/>
      <c r="X89" s="35"/>
      <c r="Y89" s="34"/>
      <c r="Z89" s="36"/>
      <c r="AA89" s="36"/>
      <c r="AB89" s="36"/>
      <c r="AC89" s="36"/>
      <c r="AD89" s="35"/>
      <c r="AE89" s="34"/>
      <c r="AF89" s="36"/>
      <c r="AG89" s="36"/>
      <c r="AH89" s="36"/>
      <c r="AI89" s="36"/>
      <c r="AJ89" s="35"/>
      <c r="AK89" s="34"/>
      <c r="AL89" s="36"/>
      <c r="AM89" s="36"/>
      <c r="AN89" s="36"/>
      <c r="AO89" s="36"/>
      <c r="AP89" s="35"/>
    </row>
    <row r="90" spans="1:42" s="2" customFormat="1" ht="30" customHeight="1" x14ac:dyDescent="0.25">
      <c r="A90" s="37"/>
      <c r="B90" s="38"/>
      <c r="C90" s="39"/>
      <c r="D90" s="39"/>
      <c r="E90" s="39"/>
      <c r="F90" s="40"/>
      <c r="G90" s="37"/>
      <c r="H90" s="38"/>
      <c r="I90" s="39"/>
      <c r="J90" s="39"/>
      <c r="K90" s="39"/>
      <c r="L90" s="40"/>
      <c r="M90" s="37"/>
      <c r="N90" s="38"/>
      <c r="O90" s="39"/>
      <c r="P90" s="39"/>
      <c r="Q90" s="39"/>
      <c r="R90" s="40"/>
      <c r="S90" s="37"/>
      <c r="T90" s="38"/>
      <c r="U90" s="39"/>
      <c r="V90" s="39"/>
      <c r="W90" s="39"/>
      <c r="X90" s="40"/>
      <c r="Y90" s="37"/>
      <c r="Z90" s="38"/>
      <c r="AA90" s="39"/>
      <c r="AB90" s="39"/>
      <c r="AC90" s="39"/>
      <c r="AD90" s="40"/>
      <c r="AE90" s="37"/>
      <c r="AF90" s="38"/>
      <c r="AG90" s="39"/>
      <c r="AH90" s="39"/>
      <c r="AI90" s="39"/>
      <c r="AJ90" s="40"/>
      <c r="AK90" s="37"/>
      <c r="AL90" s="38"/>
      <c r="AM90" s="39"/>
      <c r="AN90" s="39"/>
      <c r="AO90" s="39"/>
      <c r="AP90" s="40"/>
    </row>
    <row r="91" spans="1:42" customFormat="1" ht="16.5" customHeight="1" x14ac:dyDescent="0.15">
      <c r="A91" s="41"/>
      <c r="B91" s="42"/>
      <c r="C91" s="42"/>
      <c r="D91" s="42"/>
      <c r="E91" s="42"/>
      <c r="F91" s="43"/>
      <c r="G91" s="41"/>
      <c r="H91" s="42"/>
      <c r="I91" s="42"/>
      <c r="J91" s="42"/>
      <c r="K91" s="42"/>
      <c r="L91" s="43"/>
      <c r="M91" s="41"/>
      <c r="N91" s="42"/>
      <c r="O91" s="42"/>
      <c r="P91" s="42"/>
      <c r="Q91" s="42"/>
      <c r="R91" s="43"/>
      <c r="S91" s="41"/>
      <c r="T91" s="42"/>
      <c r="U91" s="42"/>
      <c r="V91" s="42"/>
      <c r="W91" s="42"/>
      <c r="X91" s="43"/>
      <c r="Y91" s="41"/>
      <c r="Z91" s="42"/>
      <c r="AA91" s="42"/>
      <c r="AB91" s="42"/>
      <c r="AC91" s="42"/>
      <c r="AD91" s="43"/>
      <c r="AE91" s="41"/>
      <c r="AF91" s="42"/>
      <c r="AG91" s="42"/>
      <c r="AH91" s="42"/>
      <c r="AI91" s="42"/>
      <c r="AJ91" s="43"/>
      <c r="AK91" s="41"/>
      <c r="AL91" s="42"/>
      <c r="AM91" s="42"/>
      <c r="AN91" s="42"/>
      <c r="AO91" s="42"/>
      <c r="AP91" s="43"/>
    </row>
    <row r="92" spans="1:42" customFormat="1" ht="7.5" customHeight="1" x14ac:dyDescent="0.15">
      <c r="A92" s="31"/>
      <c r="B92" s="32"/>
      <c r="C92" s="32"/>
      <c r="D92" s="32"/>
      <c r="E92" s="32"/>
      <c r="F92" s="33"/>
      <c r="G92" s="31"/>
      <c r="H92" s="32"/>
      <c r="I92" s="32"/>
      <c r="J92" s="32"/>
      <c r="K92" s="32"/>
      <c r="L92" s="33"/>
      <c r="M92" s="31"/>
      <c r="N92" s="32"/>
      <c r="O92" s="32"/>
      <c r="P92" s="32"/>
      <c r="Q92" s="32"/>
      <c r="R92" s="33"/>
      <c r="S92" s="31"/>
      <c r="T92" s="32"/>
      <c r="U92" s="32"/>
      <c r="V92" s="32"/>
      <c r="W92" s="32"/>
      <c r="X92" s="33"/>
      <c r="Y92" s="31"/>
      <c r="Z92" s="32"/>
      <c r="AA92" s="32"/>
      <c r="AB92" s="32"/>
      <c r="AC92" s="32"/>
      <c r="AD92" s="33"/>
      <c r="AE92" s="31"/>
      <c r="AF92" s="32"/>
      <c r="AG92" s="32"/>
      <c r="AH92" s="32"/>
      <c r="AI92" s="32"/>
      <c r="AJ92" s="33"/>
      <c r="AK92" s="31"/>
      <c r="AL92" s="32"/>
      <c r="AM92" s="32"/>
      <c r="AN92" s="32"/>
      <c r="AO92" s="32"/>
      <c r="AP92" s="33"/>
    </row>
    <row r="93" spans="1:42" s="5" customFormat="1" ht="60" customHeight="1" x14ac:dyDescent="0.15">
      <c r="A93" s="3"/>
      <c r="B93" s="130"/>
      <c r="C93" s="130"/>
      <c r="D93" s="130"/>
      <c r="E93" s="130"/>
      <c r="F93" s="4"/>
      <c r="G93" s="3"/>
      <c r="H93" s="130"/>
      <c r="I93" s="130"/>
      <c r="J93" s="130"/>
      <c r="K93" s="130"/>
      <c r="L93" s="4"/>
      <c r="M93" s="3"/>
      <c r="N93" s="130"/>
      <c r="O93" s="130"/>
      <c r="P93" s="130"/>
      <c r="Q93" s="130"/>
      <c r="R93" s="4"/>
      <c r="S93" s="3"/>
      <c r="T93" s="130"/>
      <c r="U93" s="130"/>
      <c r="V93" s="130"/>
      <c r="W93" s="130"/>
      <c r="X93" s="4"/>
      <c r="Y93" s="3"/>
      <c r="Z93" s="130"/>
      <c r="AA93" s="130"/>
      <c r="AB93" s="130"/>
      <c r="AC93" s="130"/>
      <c r="AD93" s="4"/>
      <c r="AE93" s="3"/>
      <c r="AF93" s="130"/>
      <c r="AG93" s="130"/>
      <c r="AH93" s="130"/>
      <c r="AI93" s="130"/>
      <c r="AJ93" s="4"/>
      <c r="AK93" s="3"/>
      <c r="AL93" s="130"/>
      <c r="AM93" s="130"/>
      <c r="AN93" s="130"/>
      <c r="AO93" s="130"/>
      <c r="AP93" s="4"/>
    </row>
    <row r="94" spans="1:42" s="5" customFormat="1" ht="60" customHeight="1" x14ac:dyDescent="0.15">
      <c r="A94" s="3"/>
      <c r="B94" s="130"/>
      <c r="C94" s="130"/>
      <c r="D94" s="130"/>
      <c r="E94" s="130"/>
      <c r="F94" s="4"/>
      <c r="G94" s="3"/>
      <c r="H94" s="130"/>
      <c r="I94" s="130"/>
      <c r="J94" s="130"/>
      <c r="K94" s="130"/>
      <c r="L94" s="4"/>
      <c r="M94" s="3"/>
      <c r="N94" s="130"/>
      <c r="O94" s="130"/>
      <c r="P94" s="130"/>
      <c r="Q94" s="130"/>
      <c r="R94" s="4"/>
      <c r="S94" s="3"/>
      <c r="T94" s="130"/>
      <c r="U94" s="130"/>
      <c r="V94" s="130"/>
      <c r="W94" s="130"/>
      <c r="X94" s="4"/>
      <c r="Y94" s="3"/>
      <c r="Z94" s="130"/>
      <c r="AA94" s="130"/>
      <c r="AB94" s="130"/>
      <c r="AC94" s="130"/>
      <c r="AD94" s="4"/>
      <c r="AE94" s="3"/>
      <c r="AF94" s="130"/>
      <c r="AG94" s="130"/>
      <c r="AH94" s="130"/>
      <c r="AI94" s="130"/>
      <c r="AJ94" s="4"/>
      <c r="AK94" s="3"/>
      <c r="AL94" s="130"/>
      <c r="AM94" s="130"/>
      <c r="AN94" s="130"/>
      <c r="AO94" s="130"/>
      <c r="AP94" s="4"/>
    </row>
    <row r="95" spans="1:42" s="5" customFormat="1" ht="60" customHeight="1" x14ac:dyDescent="0.15">
      <c r="A95" s="3"/>
      <c r="B95" s="130"/>
      <c r="C95" s="130"/>
      <c r="D95" s="130"/>
      <c r="E95" s="130"/>
      <c r="F95" s="4"/>
      <c r="G95" s="3"/>
      <c r="H95" s="130"/>
      <c r="I95" s="130"/>
      <c r="J95" s="130"/>
      <c r="K95" s="130"/>
      <c r="L95" s="4"/>
      <c r="M95" s="3"/>
      <c r="N95" s="130"/>
      <c r="O95" s="130"/>
      <c r="P95" s="130"/>
      <c r="Q95" s="130"/>
      <c r="R95" s="4"/>
      <c r="S95" s="3"/>
      <c r="T95" s="130"/>
      <c r="U95" s="130"/>
      <c r="V95" s="130"/>
      <c r="W95" s="130"/>
      <c r="X95" s="4"/>
      <c r="Y95" s="3"/>
      <c r="Z95" s="130"/>
      <c r="AA95" s="130"/>
      <c r="AB95" s="130"/>
      <c r="AC95" s="130"/>
      <c r="AD95" s="4"/>
      <c r="AE95" s="3"/>
      <c r="AF95" s="130"/>
      <c r="AG95" s="130"/>
      <c r="AH95" s="130"/>
      <c r="AI95" s="130"/>
      <c r="AJ95" s="4"/>
      <c r="AK95" s="3"/>
      <c r="AL95" s="130"/>
      <c r="AM95" s="130"/>
      <c r="AN95" s="130"/>
      <c r="AO95" s="130"/>
      <c r="AP95" s="4"/>
    </row>
    <row r="96" spans="1:42" s="5" customFormat="1" ht="60" customHeight="1" x14ac:dyDescent="0.15">
      <c r="A96" s="3"/>
      <c r="B96" s="130"/>
      <c r="C96" s="130"/>
      <c r="D96" s="130"/>
      <c r="E96" s="130"/>
      <c r="F96" s="4"/>
      <c r="G96" s="3"/>
      <c r="H96" s="130"/>
      <c r="I96" s="130"/>
      <c r="J96" s="130"/>
      <c r="K96" s="130"/>
      <c r="L96" s="4"/>
      <c r="M96" s="3"/>
      <c r="N96" s="130"/>
      <c r="O96" s="130"/>
      <c r="P96" s="130"/>
      <c r="Q96" s="130"/>
      <c r="R96" s="4"/>
      <c r="S96" s="3"/>
      <c r="T96" s="130"/>
      <c r="U96" s="130"/>
      <c r="V96" s="130"/>
      <c r="W96" s="130"/>
      <c r="X96" s="4"/>
      <c r="Y96" s="3"/>
      <c r="Z96" s="130"/>
      <c r="AA96" s="130"/>
      <c r="AB96" s="130"/>
      <c r="AC96" s="130"/>
      <c r="AD96" s="4"/>
      <c r="AE96" s="3"/>
      <c r="AF96" s="130"/>
      <c r="AG96" s="130"/>
      <c r="AH96" s="130"/>
      <c r="AI96" s="130"/>
      <c r="AJ96" s="4"/>
      <c r="AK96" s="3"/>
      <c r="AL96" s="130"/>
      <c r="AM96" s="130"/>
      <c r="AN96" s="130"/>
      <c r="AO96" s="130"/>
      <c r="AP96" s="4"/>
    </row>
    <row r="97" spans="1:42" s="5" customFormat="1" ht="60" customHeight="1" x14ac:dyDescent="0.15">
      <c r="A97" s="3"/>
      <c r="B97" s="130"/>
      <c r="C97" s="130"/>
      <c r="D97" s="130"/>
      <c r="E97" s="130"/>
      <c r="F97" s="4"/>
      <c r="G97" s="3"/>
      <c r="H97" s="130"/>
      <c r="I97" s="130"/>
      <c r="J97" s="130"/>
      <c r="K97" s="130"/>
      <c r="L97" s="4"/>
      <c r="M97" s="3"/>
      <c r="N97" s="130"/>
      <c r="O97" s="130"/>
      <c r="P97" s="130"/>
      <c r="Q97" s="130"/>
      <c r="R97" s="4"/>
      <c r="S97" s="3"/>
      <c r="T97" s="130"/>
      <c r="U97" s="130"/>
      <c r="V97" s="130"/>
      <c r="W97" s="130"/>
      <c r="X97" s="4"/>
      <c r="Y97" s="3"/>
      <c r="Z97" s="130"/>
      <c r="AA97" s="130"/>
      <c r="AB97" s="130"/>
      <c r="AC97" s="130"/>
      <c r="AD97" s="4"/>
      <c r="AE97" s="3"/>
      <c r="AF97" s="130"/>
      <c r="AG97" s="130"/>
      <c r="AH97" s="130"/>
      <c r="AI97" s="130"/>
      <c r="AJ97" s="4"/>
      <c r="AK97" s="3"/>
      <c r="AL97" s="130"/>
      <c r="AM97" s="130"/>
      <c r="AN97" s="130"/>
      <c r="AO97" s="130"/>
      <c r="AP97" s="4"/>
    </row>
    <row r="98" spans="1:42" s="5" customFormat="1" ht="60" customHeight="1" x14ac:dyDescent="0.15">
      <c r="A98" s="3"/>
      <c r="B98" s="130"/>
      <c r="C98" s="130"/>
      <c r="D98" s="130"/>
      <c r="E98" s="130"/>
      <c r="F98" s="4"/>
      <c r="G98" s="3"/>
      <c r="H98" s="130"/>
      <c r="I98" s="130"/>
      <c r="J98" s="130"/>
      <c r="K98" s="130"/>
      <c r="L98" s="4"/>
      <c r="M98" s="3"/>
      <c r="N98" s="130"/>
      <c r="O98" s="130"/>
      <c r="P98" s="130"/>
      <c r="Q98" s="130"/>
      <c r="R98" s="4"/>
      <c r="S98" s="3"/>
      <c r="T98" s="130"/>
      <c r="U98" s="130"/>
      <c r="V98" s="130"/>
      <c r="W98" s="130"/>
      <c r="X98" s="4"/>
      <c r="Y98" s="3"/>
      <c r="Z98" s="130"/>
      <c r="AA98" s="130"/>
      <c r="AB98" s="130"/>
      <c r="AC98" s="130"/>
      <c r="AD98" s="4"/>
      <c r="AE98" s="3"/>
      <c r="AF98" s="130"/>
      <c r="AG98" s="130"/>
      <c r="AH98" s="130"/>
      <c r="AI98" s="130"/>
      <c r="AJ98" s="4"/>
      <c r="AK98" s="3"/>
      <c r="AL98" s="130"/>
      <c r="AM98" s="130"/>
      <c r="AN98" s="130"/>
      <c r="AO98" s="130"/>
      <c r="AP98" s="4"/>
    </row>
    <row r="99" spans="1:42" customFormat="1" ht="54" customHeight="1" x14ac:dyDescent="0.15">
      <c r="A99" s="34"/>
      <c r="B99" s="131"/>
      <c r="C99" s="131"/>
      <c r="D99" s="132"/>
      <c r="E99" s="132"/>
      <c r="F99" s="35"/>
      <c r="G99" s="34"/>
      <c r="H99" s="131"/>
      <c r="I99" s="131"/>
      <c r="J99" s="132"/>
      <c r="K99" s="132"/>
      <c r="L99" s="35"/>
      <c r="M99" s="34"/>
      <c r="N99" s="131"/>
      <c r="O99" s="131"/>
      <c r="P99" s="132"/>
      <c r="Q99" s="132"/>
      <c r="R99" s="35"/>
      <c r="S99" s="34"/>
      <c r="T99" s="131"/>
      <c r="U99" s="131"/>
      <c r="V99" s="132"/>
      <c r="W99" s="132"/>
      <c r="X99" s="35"/>
      <c r="Y99" s="34"/>
      <c r="Z99" s="131"/>
      <c r="AA99" s="131"/>
      <c r="AB99" s="132"/>
      <c r="AC99" s="132"/>
      <c r="AD99" s="35"/>
      <c r="AE99" s="34"/>
      <c r="AF99" s="131"/>
      <c r="AG99" s="131"/>
      <c r="AH99" s="132"/>
      <c r="AI99" s="132"/>
      <c r="AJ99" s="35"/>
      <c r="AK99" s="34"/>
      <c r="AL99" s="131"/>
      <c r="AM99" s="131"/>
      <c r="AN99" s="132"/>
      <c r="AO99" s="132"/>
      <c r="AP99" s="35"/>
    </row>
    <row r="100" spans="1:42" customFormat="1" ht="21" customHeight="1" x14ac:dyDescent="0.15">
      <c r="A100" s="34"/>
      <c r="B100" s="36"/>
      <c r="C100" s="36"/>
      <c r="D100" s="36"/>
      <c r="E100" s="36"/>
      <c r="F100" s="35"/>
      <c r="G100" s="34"/>
      <c r="H100" s="36"/>
      <c r="I100" s="36"/>
      <c r="J100" s="36"/>
      <c r="K100" s="36"/>
      <c r="L100" s="35"/>
      <c r="M100" s="34"/>
      <c r="N100" s="36"/>
      <c r="O100" s="36"/>
      <c r="P100" s="36"/>
      <c r="Q100" s="36"/>
      <c r="R100" s="35"/>
      <c r="S100" s="34"/>
      <c r="T100" s="36"/>
      <c r="U100" s="36"/>
      <c r="V100" s="36"/>
      <c r="W100" s="36"/>
      <c r="X100" s="35"/>
      <c r="Y100" s="34"/>
      <c r="Z100" s="36"/>
      <c r="AA100" s="36"/>
      <c r="AB100" s="36"/>
      <c r="AC100" s="36"/>
      <c r="AD100" s="35"/>
      <c r="AE100" s="34"/>
      <c r="AF100" s="36"/>
      <c r="AG100" s="36"/>
      <c r="AH100" s="36"/>
      <c r="AI100" s="36"/>
      <c r="AJ100" s="35"/>
      <c r="AK100" s="34"/>
      <c r="AL100" s="36"/>
      <c r="AM100" s="36"/>
      <c r="AN100" s="36"/>
      <c r="AO100" s="36"/>
      <c r="AP100" s="35"/>
    </row>
    <row r="101" spans="1:42" s="2" customFormat="1" ht="30" customHeight="1" x14ac:dyDescent="0.25">
      <c r="A101" s="37"/>
      <c r="B101" s="38"/>
      <c r="C101" s="39"/>
      <c r="D101" s="39"/>
      <c r="E101" s="39"/>
      <c r="F101" s="40"/>
      <c r="G101" s="37"/>
      <c r="H101" s="38"/>
      <c r="I101" s="39"/>
      <c r="J101" s="39"/>
      <c r="K101" s="39"/>
      <c r="L101" s="40"/>
      <c r="M101" s="37"/>
      <c r="N101" s="38"/>
      <c r="O101" s="39"/>
      <c r="P101" s="39"/>
      <c r="Q101" s="39"/>
      <c r="R101" s="40"/>
      <c r="S101" s="37"/>
      <c r="T101" s="38"/>
      <c r="U101" s="39"/>
      <c r="V101" s="39"/>
      <c r="W101" s="39"/>
      <c r="X101" s="40"/>
      <c r="Y101" s="37"/>
      <c r="Z101" s="38"/>
      <c r="AA101" s="39"/>
      <c r="AB101" s="39"/>
      <c r="AC101" s="39"/>
      <c r="AD101" s="40"/>
      <c r="AE101" s="37"/>
      <c r="AF101" s="38"/>
      <c r="AG101" s="39"/>
      <c r="AH101" s="39"/>
      <c r="AI101" s="39"/>
      <c r="AJ101" s="40"/>
      <c r="AK101" s="37"/>
      <c r="AL101" s="38"/>
      <c r="AM101" s="39"/>
      <c r="AN101" s="39"/>
      <c r="AO101" s="39"/>
      <c r="AP101" s="40"/>
    </row>
    <row r="102" spans="1:42" customFormat="1" ht="16.5" customHeight="1" x14ac:dyDescent="0.15">
      <c r="A102" s="41"/>
      <c r="B102" s="42"/>
      <c r="C102" s="42"/>
      <c r="D102" s="42"/>
      <c r="E102" s="42"/>
      <c r="F102" s="43"/>
      <c r="G102" s="41"/>
      <c r="H102" s="42"/>
      <c r="I102" s="42"/>
      <c r="J102" s="42"/>
      <c r="K102" s="42"/>
      <c r="L102" s="43"/>
      <c r="M102" s="41"/>
      <c r="N102" s="42"/>
      <c r="O102" s="42"/>
      <c r="P102" s="42"/>
      <c r="Q102" s="42"/>
      <c r="R102" s="43"/>
      <c r="S102" s="41"/>
      <c r="T102" s="42"/>
      <c r="U102" s="42"/>
      <c r="V102" s="42"/>
      <c r="W102" s="42"/>
      <c r="X102" s="43"/>
      <c r="Y102" s="41"/>
      <c r="Z102" s="42"/>
      <c r="AA102" s="42"/>
      <c r="AB102" s="42"/>
      <c r="AC102" s="42"/>
      <c r="AD102" s="43"/>
      <c r="AE102" s="41"/>
      <c r="AF102" s="42"/>
      <c r="AG102" s="42"/>
      <c r="AH102" s="42"/>
      <c r="AI102" s="42"/>
      <c r="AJ102" s="43"/>
      <c r="AK102" s="41"/>
      <c r="AL102" s="42"/>
      <c r="AM102" s="42"/>
      <c r="AN102" s="42"/>
      <c r="AO102" s="42"/>
      <c r="AP102" s="43"/>
    </row>
    <row r="103" spans="1:42" customFormat="1" ht="7.5" customHeight="1" x14ac:dyDescent="0.15">
      <c r="A103" s="31"/>
      <c r="B103" s="32"/>
      <c r="C103" s="32"/>
      <c r="D103" s="32"/>
      <c r="E103" s="32"/>
      <c r="F103" s="33"/>
      <c r="G103" s="31"/>
      <c r="H103" s="32"/>
      <c r="I103" s="32"/>
      <c r="J103" s="32"/>
      <c r="K103" s="32"/>
      <c r="L103" s="33"/>
      <c r="M103" s="31"/>
      <c r="N103" s="32"/>
      <c r="O103" s="32"/>
      <c r="P103" s="32"/>
      <c r="Q103" s="32"/>
      <c r="R103" s="33"/>
      <c r="S103" s="31"/>
      <c r="T103" s="32"/>
      <c r="U103" s="32"/>
      <c r="V103" s="32"/>
      <c r="W103" s="32"/>
      <c r="X103" s="33"/>
      <c r="Y103" s="31"/>
      <c r="Z103" s="32"/>
      <c r="AA103" s="32"/>
      <c r="AB103" s="32"/>
      <c r="AC103" s="32"/>
      <c r="AD103" s="33"/>
      <c r="AE103" s="31"/>
      <c r="AF103" s="32"/>
      <c r="AG103" s="32"/>
      <c r="AH103" s="32"/>
      <c r="AI103" s="32"/>
      <c r="AJ103" s="33"/>
      <c r="AK103" s="31"/>
      <c r="AL103" s="32"/>
      <c r="AM103" s="32"/>
      <c r="AN103" s="32"/>
      <c r="AO103" s="32"/>
      <c r="AP103" s="33"/>
    </row>
    <row r="104" spans="1:42" s="5" customFormat="1" ht="60" customHeight="1" x14ac:dyDescent="0.15">
      <c r="A104" s="3"/>
      <c r="B104" s="130"/>
      <c r="C104" s="130"/>
      <c r="D104" s="130"/>
      <c r="E104" s="130"/>
      <c r="F104" s="4"/>
      <c r="G104" s="3"/>
      <c r="H104" s="130"/>
      <c r="I104" s="130"/>
      <c r="J104" s="130"/>
      <c r="K104" s="130"/>
      <c r="L104" s="4"/>
      <c r="M104" s="3"/>
      <c r="N104" s="130"/>
      <c r="O104" s="130"/>
      <c r="P104" s="130"/>
      <c r="Q104" s="130"/>
      <c r="R104" s="4"/>
      <c r="S104" s="3"/>
      <c r="T104" s="130"/>
      <c r="U104" s="130"/>
      <c r="V104" s="130"/>
      <c r="W104" s="130"/>
      <c r="X104" s="4"/>
      <c r="Y104" s="3"/>
      <c r="Z104" s="130"/>
      <c r="AA104" s="130"/>
      <c r="AB104" s="130"/>
      <c r="AC104" s="130"/>
      <c r="AD104" s="4"/>
      <c r="AE104" s="3"/>
      <c r="AF104" s="130"/>
      <c r="AG104" s="130"/>
      <c r="AH104" s="130"/>
      <c r="AI104" s="130"/>
      <c r="AJ104" s="4"/>
      <c r="AK104" s="3"/>
      <c r="AL104" s="130"/>
      <c r="AM104" s="130"/>
      <c r="AN104" s="130"/>
      <c r="AO104" s="130"/>
      <c r="AP104" s="4"/>
    </row>
    <row r="105" spans="1:42" s="5" customFormat="1" ht="60" customHeight="1" x14ac:dyDescent="0.15">
      <c r="A105" s="3"/>
      <c r="B105" s="130"/>
      <c r="C105" s="130"/>
      <c r="D105" s="130"/>
      <c r="E105" s="130"/>
      <c r="F105" s="4"/>
      <c r="G105" s="3"/>
      <c r="H105" s="130"/>
      <c r="I105" s="130"/>
      <c r="J105" s="130"/>
      <c r="K105" s="130"/>
      <c r="L105" s="4"/>
      <c r="M105" s="3"/>
      <c r="N105" s="130"/>
      <c r="O105" s="130"/>
      <c r="P105" s="130"/>
      <c r="Q105" s="130"/>
      <c r="R105" s="4"/>
      <c r="S105" s="3"/>
      <c r="T105" s="130"/>
      <c r="U105" s="130"/>
      <c r="V105" s="130"/>
      <c r="W105" s="130"/>
      <c r="X105" s="4"/>
      <c r="Y105" s="3"/>
      <c r="Z105" s="130"/>
      <c r="AA105" s="130"/>
      <c r="AB105" s="130"/>
      <c r="AC105" s="130"/>
      <c r="AD105" s="4"/>
      <c r="AE105" s="3"/>
      <c r="AF105" s="130"/>
      <c r="AG105" s="130"/>
      <c r="AH105" s="130"/>
      <c r="AI105" s="130"/>
      <c r="AJ105" s="4"/>
      <c r="AK105" s="3"/>
      <c r="AL105" s="130"/>
      <c r="AM105" s="130"/>
      <c r="AN105" s="130"/>
      <c r="AO105" s="130"/>
      <c r="AP105" s="4"/>
    </row>
    <row r="106" spans="1:42" s="5" customFormat="1" ht="60" customHeight="1" x14ac:dyDescent="0.15">
      <c r="A106" s="3"/>
      <c r="B106" s="130"/>
      <c r="C106" s="130"/>
      <c r="D106" s="130"/>
      <c r="E106" s="130"/>
      <c r="F106" s="4"/>
      <c r="G106" s="3"/>
      <c r="H106" s="130"/>
      <c r="I106" s="130"/>
      <c r="J106" s="130"/>
      <c r="K106" s="130"/>
      <c r="L106" s="4"/>
      <c r="M106" s="3"/>
      <c r="N106" s="130"/>
      <c r="O106" s="130"/>
      <c r="P106" s="130"/>
      <c r="Q106" s="130"/>
      <c r="R106" s="4"/>
      <c r="S106" s="3"/>
      <c r="T106" s="130"/>
      <c r="U106" s="130"/>
      <c r="V106" s="130"/>
      <c r="W106" s="130"/>
      <c r="X106" s="4"/>
      <c r="Y106" s="3"/>
      <c r="Z106" s="130"/>
      <c r="AA106" s="130"/>
      <c r="AB106" s="130"/>
      <c r="AC106" s="130"/>
      <c r="AD106" s="4"/>
      <c r="AE106" s="3"/>
      <c r="AF106" s="130"/>
      <c r="AG106" s="130"/>
      <c r="AH106" s="130"/>
      <c r="AI106" s="130"/>
      <c r="AJ106" s="4"/>
      <c r="AK106" s="3"/>
      <c r="AL106" s="130"/>
      <c r="AM106" s="130"/>
      <c r="AN106" s="130"/>
      <c r="AO106" s="130"/>
      <c r="AP106" s="4"/>
    </row>
    <row r="107" spans="1:42" s="5" customFormat="1" ht="60" customHeight="1" x14ac:dyDescent="0.15">
      <c r="A107" s="3"/>
      <c r="B107" s="130"/>
      <c r="C107" s="130"/>
      <c r="D107" s="130"/>
      <c r="E107" s="130"/>
      <c r="F107" s="4"/>
      <c r="G107" s="3"/>
      <c r="H107" s="130"/>
      <c r="I107" s="130"/>
      <c r="J107" s="130"/>
      <c r="K107" s="130"/>
      <c r="L107" s="4"/>
      <c r="M107" s="3"/>
      <c r="N107" s="130"/>
      <c r="O107" s="130"/>
      <c r="P107" s="130"/>
      <c r="Q107" s="130"/>
      <c r="R107" s="4"/>
      <c r="S107" s="3"/>
      <c r="T107" s="130"/>
      <c r="U107" s="130"/>
      <c r="V107" s="130"/>
      <c r="W107" s="130"/>
      <c r="X107" s="4"/>
      <c r="Y107" s="3"/>
      <c r="Z107" s="130"/>
      <c r="AA107" s="130"/>
      <c r="AB107" s="130"/>
      <c r="AC107" s="130"/>
      <c r="AD107" s="4"/>
      <c r="AE107" s="3"/>
      <c r="AF107" s="130"/>
      <c r="AG107" s="130"/>
      <c r="AH107" s="130"/>
      <c r="AI107" s="130"/>
      <c r="AJ107" s="4"/>
      <c r="AK107" s="3"/>
      <c r="AL107" s="130"/>
      <c r="AM107" s="130"/>
      <c r="AN107" s="130"/>
      <c r="AO107" s="130"/>
      <c r="AP107" s="4"/>
    </row>
    <row r="108" spans="1:42" s="5" customFormat="1" ht="60" customHeight="1" x14ac:dyDescent="0.15">
      <c r="A108" s="3"/>
      <c r="B108" s="130"/>
      <c r="C108" s="130"/>
      <c r="D108" s="130"/>
      <c r="E108" s="130"/>
      <c r="F108" s="4"/>
      <c r="G108" s="3"/>
      <c r="H108" s="130"/>
      <c r="I108" s="130"/>
      <c r="J108" s="130"/>
      <c r="K108" s="130"/>
      <c r="L108" s="4"/>
      <c r="M108" s="3"/>
      <c r="N108" s="130"/>
      <c r="O108" s="130"/>
      <c r="P108" s="130"/>
      <c r="Q108" s="130"/>
      <c r="R108" s="4"/>
      <c r="S108" s="3"/>
      <c r="T108" s="130"/>
      <c r="U108" s="130"/>
      <c r="V108" s="130"/>
      <c r="W108" s="130"/>
      <c r="X108" s="4"/>
      <c r="Y108" s="3"/>
      <c r="Z108" s="130"/>
      <c r="AA108" s="130"/>
      <c r="AB108" s="130"/>
      <c r="AC108" s="130"/>
      <c r="AD108" s="4"/>
      <c r="AE108" s="3"/>
      <c r="AF108" s="130"/>
      <c r="AG108" s="130"/>
      <c r="AH108" s="130"/>
      <c r="AI108" s="130"/>
      <c r="AJ108" s="4"/>
      <c r="AK108" s="3"/>
      <c r="AL108" s="130"/>
      <c r="AM108" s="130"/>
      <c r="AN108" s="130"/>
      <c r="AO108" s="130"/>
      <c r="AP108" s="4"/>
    </row>
    <row r="109" spans="1:42" s="5" customFormat="1" ht="60" customHeight="1" x14ac:dyDescent="0.15">
      <c r="A109" s="3"/>
      <c r="B109" s="130"/>
      <c r="C109" s="130"/>
      <c r="D109" s="130"/>
      <c r="E109" s="130"/>
      <c r="F109" s="4"/>
      <c r="G109" s="3"/>
      <c r="H109" s="130"/>
      <c r="I109" s="130"/>
      <c r="J109" s="130"/>
      <c r="K109" s="130"/>
      <c r="L109" s="4"/>
      <c r="M109" s="3"/>
      <c r="N109" s="130"/>
      <c r="O109" s="130"/>
      <c r="P109" s="130"/>
      <c r="Q109" s="130"/>
      <c r="R109" s="4"/>
      <c r="S109" s="3"/>
      <c r="T109" s="130"/>
      <c r="U109" s="130"/>
      <c r="V109" s="130"/>
      <c r="W109" s="130"/>
      <c r="X109" s="4"/>
      <c r="Y109" s="3"/>
      <c r="Z109" s="130"/>
      <c r="AA109" s="130"/>
      <c r="AB109" s="130"/>
      <c r="AC109" s="130"/>
      <c r="AD109" s="4"/>
      <c r="AE109" s="3"/>
      <c r="AF109" s="130"/>
      <c r="AG109" s="130"/>
      <c r="AH109" s="130"/>
      <c r="AI109" s="130"/>
      <c r="AJ109" s="4"/>
      <c r="AK109" s="3"/>
      <c r="AL109" s="130"/>
      <c r="AM109" s="130"/>
      <c r="AN109" s="130"/>
      <c r="AO109" s="130"/>
      <c r="AP109" s="4"/>
    </row>
    <row r="110" spans="1:42" customFormat="1" ht="54" customHeight="1" x14ac:dyDescent="0.15">
      <c r="A110" s="34"/>
      <c r="B110" s="131"/>
      <c r="C110" s="131"/>
      <c r="D110" s="132"/>
      <c r="E110" s="132"/>
      <c r="F110" s="35"/>
      <c r="G110" s="34"/>
      <c r="H110" s="131"/>
      <c r="I110" s="131"/>
      <c r="J110" s="132"/>
      <c r="K110" s="132"/>
      <c r="L110" s="35"/>
      <c r="M110" s="34"/>
      <c r="N110" s="131"/>
      <c r="O110" s="131"/>
      <c r="P110" s="132"/>
      <c r="Q110" s="132"/>
      <c r="R110" s="35"/>
      <c r="S110" s="34"/>
      <c r="T110" s="131"/>
      <c r="U110" s="131"/>
      <c r="V110" s="132"/>
      <c r="W110" s="132"/>
      <c r="X110" s="35"/>
      <c r="Y110" s="34"/>
      <c r="Z110" s="131"/>
      <c r="AA110" s="131"/>
      <c r="AB110" s="132"/>
      <c r="AC110" s="132"/>
      <c r="AD110" s="35"/>
      <c r="AE110" s="34"/>
      <c r="AF110" s="131"/>
      <c r="AG110" s="131"/>
      <c r="AH110" s="132"/>
      <c r="AI110" s="132"/>
      <c r="AJ110" s="35"/>
      <c r="AK110" s="34"/>
      <c r="AL110" s="131"/>
      <c r="AM110" s="131"/>
      <c r="AN110" s="132"/>
      <c r="AO110" s="132"/>
      <c r="AP110" s="35"/>
    </row>
    <row r="111" spans="1:42" customFormat="1" ht="21" customHeight="1" x14ac:dyDescent="0.15">
      <c r="A111" s="34"/>
      <c r="B111" s="36"/>
      <c r="C111" s="36"/>
      <c r="D111" s="36"/>
      <c r="E111" s="36"/>
      <c r="F111" s="35"/>
      <c r="G111" s="34"/>
      <c r="H111" s="36"/>
      <c r="I111" s="36"/>
      <c r="J111" s="36"/>
      <c r="K111" s="36"/>
      <c r="L111" s="35"/>
      <c r="M111" s="34"/>
      <c r="N111" s="36"/>
      <c r="O111" s="36"/>
      <c r="P111" s="36"/>
      <c r="Q111" s="36"/>
      <c r="R111" s="35"/>
      <c r="S111" s="34"/>
      <c r="T111" s="36"/>
      <c r="U111" s="36"/>
      <c r="V111" s="36"/>
      <c r="W111" s="36"/>
      <c r="X111" s="35"/>
      <c r="Y111" s="34"/>
      <c r="Z111" s="36"/>
      <c r="AA111" s="36"/>
      <c r="AB111" s="36"/>
      <c r="AC111" s="36"/>
      <c r="AD111" s="35"/>
      <c r="AE111" s="34"/>
      <c r="AF111" s="36"/>
      <c r="AG111" s="36"/>
      <c r="AH111" s="36"/>
      <c r="AI111" s="36"/>
      <c r="AJ111" s="35"/>
      <c r="AK111" s="34"/>
      <c r="AL111" s="36"/>
      <c r="AM111" s="36"/>
      <c r="AN111" s="36"/>
      <c r="AO111" s="36"/>
      <c r="AP111" s="35"/>
    </row>
    <row r="112" spans="1:42" s="2" customFormat="1" ht="30" customHeight="1" x14ac:dyDescent="0.25">
      <c r="A112" s="37"/>
      <c r="B112" s="38"/>
      <c r="C112" s="39"/>
      <c r="D112" s="39"/>
      <c r="E112" s="39"/>
      <c r="F112" s="40"/>
      <c r="G112" s="37"/>
      <c r="H112" s="38"/>
      <c r="I112" s="39"/>
      <c r="J112" s="39"/>
      <c r="K112" s="39"/>
      <c r="L112" s="40"/>
      <c r="M112" s="37"/>
      <c r="N112" s="38"/>
      <c r="O112" s="39"/>
      <c r="P112" s="39"/>
      <c r="Q112" s="39"/>
      <c r="R112" s="40"/>
      <c r="S112" s="37"/>
      <c r="T112" s="38"/>
      <c r="U112" s="39"/>
      <c r="V112" s="39"/>
      <c r="W112" s="39"/>
      <c r="X112" s="40"/>
      <c r="Y112" s="37"/>
      <c r="Z112" s="38"/>
      <c r="AA112" s="39"/>
      <c r="AB112" s="39"/>
      <c r="AC112" s="39"/>
      <c r="AD112" s="40"/>
      <c r="AE112" s="37"/>
      <c r="AF112" s="38"/>
      <c r="AG112" s="39"/>
      <c r="AH112" s="39"/>
      <c r="AI112" s="39"/>
      <c r="AJ112" s="40"/>
      <c r="AK112" s="37"/>
      <c r="AL112" s="38"/>
      <c r="AM112" s="39"/>
      <c r="AN112" s="39"/>
      <c r="AO112" s="39"/>
      <c r="AP112" s="40"/>
    </row>
    <row r="113" spans="1:42" customFormat="1" ht="16.5" customHeight="1" x14ac:dyDescent="0.15">
      <c r="A113" s="41"/>
      <c r="B113" s="42"/>
      <c r="C113" s="42"/>
      <c r="D113" s="42"/>
      <c r="E113" s="42"/>
      <c r="F113" s="43"/>
      <c r="G113" s="41"/>
      <c r="H113" s="42"/>
      <c r="I113" s="42"/>
      <c r="J113" s="42"/>
      <c r="K113" s="42"/>
      <c r="L113" s="43"/>
      <c r="M113" s="41"/>
      <c r="N113" s="42"/>
      <c r="O113" s="42"/>
      <c r="P113" s="42"/>
      <c r="Q113" s="42"/>
      <c r="R113" s="43"/>
      <c r="S113" s="41"/>
      <c r="T113" s="42"/>
      <c r="U113" s="42"/>
      <c r="V113" s="42"/>
      <c r="W113" s="42"/>
      <c r="X113" s="43"/>
      <c r="Y113" s="41"/>
      <c r="Z113" s="42"/>
      <c r="AA113" s="42"/>
      <c r="AB113" s="42"/>
      <c r="AC113" s="42"/>
      <c r="AD113" s="43"/>
      <c r="AE113" s="41"/>
      <c r="AF113" s="42"/>
      <c r="AG113" s="42"/>
      <c r="AH113" s="42"/>
      <c r="AI113" s="42"/>
      <c r="AJ113" s="43"/>
      <c r="AK113" s="41"/>
      <c r="AL113" s="42"/>
      <c r="AM113" s="42"/>
      <c r="AN113" s="42"/>
      <c r="AO113" s="42"/>
      <c r="AP113" s="43"/>
    </row>
    <row r="114" spans="1:42" customFormat="1" ht="7.5" customHeight="1" x14ac:dyDescent="0.15">
      <c r="A114" s="31"/>
      <c r="B114" s="32"/>
      <c r="C114" s="32"/>
      <c r="D114" s="32"/>
      <c r="E114" s="32"/>
      <c r="F114" s="33"/>
      <c r="G114" s="31"/>
      <c r="H114" s="32"/>
      <c r="I114" s="32"/>
      <c r="J114" s="32"/>
      <c r="K114" s="32"/>
      <c r="L114" s="33"/>
      <c r="M114" s="31"/>
      <c r="N114" s="32"/>
      <c r="O114" s="32"/>
      <c r="P114" s="32"/>
      <c r="Q114" s="32"/>
      <c r="R114" s="33"/>
      <c r="S114" s="31"/>
      <c r="T114" s="32"/>
      <c r="U114" s="32"/>
      <c r="V114" s="32"/>
      <c r="W114" s="32"/>
      <c r="X114" s="33"/>
      <c r="Y114" s="31"/>
      <c r="Z114" s="32"/>
      <c r="AA114" s="32"/>
      <c r="AB114" s="32"/>
      <c r="AC114" s="32"/>
      <c r="AD114" s="33"/>
      <c r="AE114" s="31"/>
      <c r="AF114" s="32"/>
      <c r="AG114" s="32"/>
      <c r="AH114" s="32"/>
      <c r="AI114" s="32"/>
      <c r="AJ114" s="33"/>
      <c r="AK114" s="31"/>
      <c r="AL114" s="32"/>
      <c r="AM114" s="32"/>
      <c r="AN114" s="32"/>
      <c r="AO114" s="32"/>
      <c r="AP114" s="33"/>
    </row>
    <row r="115" spans="1:42" s="5" customFormat="1" ht="60" customHeight="1" x14ac:dyDescent="0.15">
      <c r="A115" s="3"/>
      <c r="B115" s="130"/>
      <c r="C115" s="130"/>
      <c r="D115" s="130"/>
      <c r="E115" s="130"/>
      <c r="F115" s="4"/>
      <c r="G115" s="3"/>
      <c r="H115" s="130"/>
      <c r="I115" s="130"/>
      <c r="J115" s="130"/>
      <c r="K115" s="130"/>
      <c r="L115" s="4"/>
      <c r="M115" s="3"/>
      <c r="N115" s="130"/>
      <c r="O115" s="130"/>
      <c r="P115" s="130"/>
      <c r="Q115" s="130"/>
      <c r="R115" s="4"/>
      <c r="S115" s="3"/>
      <c r="T115" s="130"/>
      <c r="U115" s="130"/>
      <c r="V115" s="130"/>
      <c r="W115" s="130"/>
      <c r="X115" s="4"/>
      <c r="Y115" s="3"/>
      <c r="Z115" s="130"/>
      <c r="AA115" s="130"/>
      <c r="AB115" s="130"/>
      <c r="AC115" s="130"/>
      <c r="AD115" s="4"/>
      <c r="AE115" s="3"/>
      <c r="AF115" s="130"/>
      <c r="AG115" s="130"/>
      <c r="AH115" s="130"/>
      <c r="AI115" s="130"/>
      <c r="AJ115" s="4"/>
      <c r="AK115" s="3"/>
      <c r="AL115" s="130"/>
      <c r="AM115" s="130"/>
      <c r="AN115" s="130"/>
      <c r="AO115" s="130"/>
      <c r="AP115" s="4"/>
    </row>
    <row r="116" spans="1:42" s="5" customFormat="1" ht="60" customHeight="1" x14ac:dyDescent="0.15">
      <c r="A116" s="3"/>
      <c r="B116" s="130"/>
      <c r="C116" s="130"/>
      <c r="D116" s="130"/>
      <c r="E116" s="130"/>
      <c r="F116" s="4"/>
      <c r="G116" s="3"/>
      <c r="H116" s="130"/>
      <c r="I116" s="130"/>
      <c r="J116" s="130"/>
      <c r="K116" s="130"/>
      <c r="L116" s="4"/>
      <c r="M116" s="3"/>
      <c r="N116" s="130"/>
      <c r="O116" s="130"/>
      <c r="P116" s="130"/>
      <c r="Q116" s="130"/>
      <c r="R116" s="4"/>
      <c r="S116" s="3"/>
      <c r="T116" s="130"/>
      <c r="U116" s="130"/>
      <c r="V116" s="130"/>
      <c r="W116" s="130"/>
      <c r="X116" s="4"/>
      <c r="Y116" s="3"/>
      <c r="Z116" s="130"/>
      <c r="AA116" s="130"/>
      <c r="AB116" s="130"/>
      <c r="AC116" s="130"/>
      <c r="AD116" s="4"/>
      <c r="AE116" s="3"/>
      <c r="AF116" s="130"/>
      <c r="AG116" s="130"/>
      <c r="AH116" s="130"/>
      <c r="AI116" s="130"/>
      <c r="AJ116" s="4"/>
      <c r="AK116" s="3"/>
      <c r="AL116" s="130"/>
      <c r="AM116" s="130"/>
      <c r="AN116" s="130"/>
      <c r="AO116" s="130"/>
      <c r="AP116" s="4"/>
    </row>
    <row r="117" spans="1:42" s="5" customFormat="1" ht="60" customHeight="1" x14ac:dyDescent="0.15">
      <c r="A117" s="3"/>
      <c r="B117" s="130"/>
      <c r="C117" s="130"/>
      <c r="D117" s="130"/>
      <c r="E117" s="130"/>
      <c r="F117" s="4"/>
      <c r="G117" s="3"/>
      <c r="H117" s="130"/>
      <c r="I117" s="130"/>
      <c r="J117" s="130"/>
      <c r="K117" s="130"/>
      <c r="L117" s="4"/>
      <c r="M117" s="3"/>
      <c r="N117" s="130"/>
      <c r="O117" s="130"/>
      <c r="P117" s="130"/>
      <c r="Q117" s="130"/>
      <c r="R117" s="4"/>
      <c r="S117" s="3"/>
      <c r="T117" s="130"/>
      <c r="U117" s="130"/>
      <c r="V117" s="130"/>
      <c r="W117" s="130"/>
      <c r="X117" s="4"/>
      <c r="Y117" s="3"/>
      <c r="Z117" s="130"/>
      <c r="AA117" s="130"/>
      <c r="AB117" s="130"/>
      <c r="AC117" s="130"/>
      <c r="AD117" s="4"/>
      <c r="AE117" s="3"/>
      <c r="AF117" s="130"/>
      <c r="AG117" s="130"/>
      <c r="AH117" s="130"/>
      <c r="AI117" s="130"/>
      <c r="AJ117" s="4"/>
      <c r="AK117" s="3"/>
      <c r="AL117" s="130"/>
      <c r="AM117" s="130"/>
      <c r="AN117" s="130"/>
      <c r="AO117" s="130"/>
      <c r="AP117" s="4"/>
    </row>
    <row r="118" spans="1:42" s="5" customFormat="1" ht="60" customHeight="1" x14ac:dyDescent="0.15">
      <c r="A118" s="3"/>
      <c r="B118" s="130"/>
      <c r="C118" s="130"/>
      <c r="D118" s="130"/>
      <c r="E118" s="130"/>
      <c r="F118" s="4"/>
      <c r="G118" s="3"/>
      <c r="H118" s="130"/>
      <c r="I118" s="130"/>
      <c r="J118" s="130"/>
      <c r="K118" s="130"/>
      <c r="L118" s="4"/>
      <c r="M118" s="3"/>
      <c r="N118" s="130"/>
      <c r="O118" s="130"/>
      <c r="P118" s="130"/>
      <c r="Q118" s="130"/>
      <c r="R118" s="4"/>
      <c r="S118" s="3"/>
      <c r="T118" s="130"/>
      <c r="U118" s="130"/>
      <c r="V118" s="130"/>
      <c r="W118" s="130"/>
      <c r="X118" s="4"/>
      <c r="Y118" s="3"/>
      <c r="Z118" s="130"/>
      <c r="AA118" s="130"/>
      <c r="AB118" s="130"/>
      <c r="AC118" s="130"/>
      <c r="AD118" s="4"/>
      <c r="AE118" s="3"/>
      <c r="AF118" s="130"/>
      <c r="AG118" s="130"/>
      <c r="AH118" s="130"/>
      <c r="AI118" s="130"/>
      <c r="AJ118" s="4"/>
      <c r="AK118" s="3"/>
      <c r="AL118" s="130"/>
      <c r="AM118" s="130"/>
      <c r="AN118" s="130"/>
      <c r="AO118" s="130"/>
      <c r="AP118" s="4"/>
    </row>
    <row r="119" spans="1:42" s="5" customFormat="1" ht="60" customHeight="1" x14ac:dyDescent="0.15">
      <c r="A119" s="3"/>
      <c r="B119" s="130"/>
      <c r="C119" s="130"/>
      <c r="D119" s="130"/>
      <c r="E119" s="130"/>
      <c r="F119" s="4"/>
      <c r="G119" s="3"/>
      <c r="H119" s="130"/>
      <c r="I119" s="130"/>
      <c r="J119" s="130"/>
      <c r="K119" s="130"/>
      <c r="L119" s="4"/>
      <c r="M119" s="3"/>
      <c r="N119" s="130"/>
      <c r="O119" s="130"/>
      <c r="P119" s="130"/>
      <c r="Q119" s="130"/>
      <c r="R119" s="4"/>
      <c r="S119" s="3"/>
      <c r="T119" s="130"/>
      <c r="U119" s="130"/>
      <c r="V119" s="130"/>
      <c r="W119" s="130"/>
      <c r="X119" s="4"/>
      <c r="Y119" s="3"/>
      <c r="Z119" s="130"/>
      <c r="AA119" s="130"/>
      <c r="AB119" s="130"/>
      <c r="AC119" s="130"/>
      <c r="AD119" s="4"/>
      <c r="AE119" s="3"/>
      <c r="AF119" s="130"/>
      <c r="AG119" s="130"/>
      <c r="AH119" s="130"/>
      <c r="AI119" s="130"/>
      <c r="AJ119" s="4"/>
      <c r="AK119" s="3"/>
      <c r="AL119" s="130"/>
      <c r="AM119" s="130"/>
      <c r="AN119" s="130"/>
      <c r="AO119" s="130"/>
      <c r="AP119" s="4"/>
    </row>
    <row r="120" spans="1:42" s="5" customFormat="1" ht="60" customHeight="1" x14ac:dyDescent="0.15">
      <c r="A120" s="3"/>
      <c r="B120" s="130"/>
      <c r="C120" s="130"/>
      <c r="D120" s="130"/>
      <c r="E120" s="130"/>
      <c r="F120" s="4"/>
      <c r="G120" s="3"/>
      <c r="H120" s="130"/>
      <c r="I120" s="130"/>
      <c r="J120" s="130"/>
      <c r="K120" s="130"/>
      <c r="L120" s="4"/>
      <c r="M120" s="3"/>
      <c r="N120" s="130"/>
      <c r="O120" s="130"/>
      <c r="P120" s="130"/>
      <c r="Q120" s="130"/>
      <c r="R120" s="4"/>
      <c r="S120" s="3"/>
      <c r="T120" s="130"/>
      <c r="U120" s="130"/>
      <c r="V120" s="130"/>
      <c r="W120" s="130"/>
      <c r="X120" s="4"/>
      <c r="Y120" s="3"/>
      <c r="Z120" s="130"/>
      <c r="AA120" s="130"/>
      <c r="AB120" s="130"/>
      <c r="AC120" s="130"/>
      <c r="AD120" s="4"/>
      <c r="AE120" s="3"/>
      <c r="AF120" s="130"/>
      <c r="AG120" s="130"/>
      <c r="AH120" s="130"/>
      <c r="AI120" s="130"/>
      <c r="AJ120" s="4"/>
      <c r="AK120" s="3"/>
      <c r="AL120" s="130"/>
      <c r="AM120" s="130"/>
      <c r="AN120" s="130"/>
      <c r="AO120" s="130"/>
      <c r="AP120" s="4"/>
    </row>
    <row r="121" spans="1:42" customFormat="1" ht="54" customHeight="1" x14ac:dyDescent="0.15">
      <c r="A121" s="34"/>
      <c r="B121" s="131"/>
      <c r="C121" s="131"/>
      <c r="D121" s="132"/>
      <c r="E121" s="132"/>
      <c r="F121" s="35"/>
      <c r="G121" s="34"/>
      <c r="H121" s="131"/>
      <c r="I121" s="131"/>
      <c r="J121" s="132"/>
      <c r="K121" s="132"/>
      <c r="L121" s="35"/>
      <c r="M121" s="34"/>
      <c r="N121" s="131"/>
      <c r="O121" s="131"/>
      <c r="P121" s="132"/>
      <c r="Q121" s="132"/>
      <c r="R121" s="35"/>
      <c r="S121" s="34"/>
      <c r="T121" s="131"/>
      <c r="U121" s="131"/>
      <c r="V121" s="132"/>
      <c r="W121" s="132"/>
      <c r="X121" s="35"/>
      <c r="Y121" s="34"/>
      <c r="Z121" s="131"/>
      <c r="AA121" s="131"/>
      <c r="AB121" s="132"/>
      <c r="AC121" s="132"/>
      <c r="AD121" s="35"/>
      <c r="AE121" s="34"/>
      <c r="AF121" s="131"/>
      <c r="AG121" s="131"/>
      <c r="AH121" s="132"/>
      <c r="AI121" s="132"/>
      <c r="AJ121" s="35"/>
      <c r="AK121" s="34"/>
      <c r="AL121" s="131"/>
      <c r="AM121" s="131"/>
      <c r="AN121" s="132"/>
      <c r="AO121" s="132"/>
      <c r="AP121" s="35"/>
    </row>
    <row r="122" spans="1:42" customFormat="1" ht="21" customHeight="1" x14ac:dyDescent="0.15">
      <c r="A122" s="34"/>
      <c r="B122" s="36"/>
      <c r="C122" s="36"/>
      <c r="D122" s="36"/>
      <c r="E122" s="36"/>
      <c r="F122" s="35"/>
      <c r="G122" s="34"/>
      <c r="H122" s="36"/>
      <c r="I122" s="36"/>
      <c r="J122" s="36"/>
      <c r="K122" s="36"/>
      <c r="L122" s="35"/>
      <c r="M122" s="34"/>
      <c r="N122" s="36"/>
      <c r="O122" s="36"/>
      <c r="P122" s="36"/>
      <c r="Q122" s="36"/>
      <c r="R122" s="35"/>
      <c r="S122" s="34"/>
      <c r="T122" s="36"/>
      <c r="U122" s="36"/>
      <c r="V122" s="36"/>
      <c r="W122" s="36"/>
      <c r="X122" s="35"/>
      <c r="Y122" s="34"/>
      <c r="Z122" s="36"/>
      <c r="AA122" s="36"/>
      <c r="AB122" s="36"/>
      <c r="AC122" s="36"/>
      <c r="AD122" s="35"/>
      <c r="AE122" s="34"/>
      <c r="AF122" s="36"/>
      <c r="AG122" s="36"/>
      <c r="AH122" s="36"/>
      <c r="AI122" s="36"/>
      <c r="AJ122" s="35"/>
      <c r="AK122" s="34"/>
      <c r="AL122" s="36"/>
      <c r="AM122" s="36"/>
      <c r="AN122" s="36"/>
      <c r="AO122" s="36"/>
      <c r="AP122" s="35"/>
    </row>
    <row r="123" spans="1:42" s="2" customFormat="1" ht="30" customHeight="1" x14ac:dyDescent="0.25">
      <c r="A123" s="37"/>
      <c r="B123" s="38"/>
      <c r="C123" s="39"/>
      <c r="D123" s="39"/>
      <c r="E123" s="39"/>
      <c r="F123" s="40"/>
      <c r="G123" s="37"/>
      <c r="H123" s="38"/>
      <c r="I123" s="39"/>
      <c r="J123" s="39"/>
      <c r="K123" s="39"/>
      <c r="L123" s="40"/>
      <c r="M123" s="37"/>
      <c r="N123" s="38"/>
      <c r="O123" s="39"/>
      <c r="P123" s="39"/>
      <c r="Q123" s="39"/>
      <c r="R123" s="40"/>
      <c r="S123" s="37"/>
      <c r="T123" s="38"/>
      <c r="U123" s="39"/>
      <c r="V123" s="39"/>
      <c r="W123" s="39"/>
      <c r="X123" s="40"/>
      <c r="Y123" s="37"/>
      <c r="Z123" s="38"/>
      <c r="AA123" s="39"/>
      <c r="AB123" s="39"/>
      <c r="AC123" s="39"/>
      <c r="AD123" s="40"/>
      <c r="AE123" s="37"/>
      <c r="AF123" s="38"/>
      <c r="AG123" s="39"/>
      <c r="AH123" s="39"/>
      <c r="AI123" s="39"/>
      <c r="AJ123" s="40"/>
      <c r="AK123" s="37"/>
      <c r="AL123" s="38"/>
      <c r="AM123" s="39"/>
      <c r="AN123" s="39"/>
      <c r="AO123" s="39"/>
      <c r="AP123" s="40"/>
    </row>
    <row r="124" spans="1:42" customFormat="1" ht="16.5" customHeight="1" x14ac:dyDescent="0.15">
      <c r="A124" s="41"/>
      <c r="B124" s="42"/>
      <c r="C124" s="42"/>
      <c r="D124" s="42"/>
      <c r="E124" s="42"/>
      <c r="F124" s="43"/>
      <c r="G124" s="41"/>
      <c r="H124" s="42"/>
      <c r="I124" s="42"/>
      <c r="J124" s="42"/>
      <c r="K124" s="42"/>
      <c r="L124" s="43"/>
      <c r="M124" s="41"/>
      <c r="N124" s="42"/>
      <c r="O124" s="42"/>
      <c r="P124" s="42"/>
      <c r="Q124" s="42"/>
      <c r="R124" s="43"/>
      <c r="S124" s="41"/>
      <c r="T124" s="42"/>
      <c r="U124" s="42"/>
      <c r="V124" s="42"/>
      <c r="W124" s="42"/>
      <c r="X124" s="43"/>
      <c r="Y124" s="41"/>
      <c r="Z124" s="42"/>
      <c r="AA124" s="42"/>
      <c r="AB124" s="42"/>
      <c r="AC124" s="42"/>
      <c r="AD124" s="43"/>
      <c r="AE124" s="41"/>
      <c r="AF124" s="42"/>
      <c r="AG124" s="42"/>
      <c r="AH124" s="42"/>
      <c r="AI124" s="42"/>
      <c r="AJ124" s="43"/>
      <c r="AK124" s="41"/>
      <c r="AL124" s="42"/>
      <c r="AM124" s="42"/>
      <c r="AN124" s="42"/>
      <c r="AO124" s="42"/>
      <c r="AP124" s="43"/>
    </row>
    <row r="125" spans="1:42" customFormat="1" ht="7.5" customHeight="1" x14ac:dyDescent="0.15">
      <c r="A125" s="31"/>
      <c r="B125" s="32"/>
      <c r="C125" s="32"/>
      <c r="D125" s="32"/>
      <c r="E125" s="32"/>
      <c r="F125" s="33"/>
      <c r="G125" s="31"/>
      <c r="H125" s="32"/>
      <c r="I125" s="32"/>
      <c r="J125" s="32"/>
      <c r="K125" s="32"/>
      <c r="L125" s="33"/>
      <c r="M125" s="31"/>
      <c r="N125" s="32"/>
      <c r="O125" s="32"/>
      <c r="P125" s="32"/>
      <c r="Q125" s="32"/>
      <c r="R125" s="33"/>
      <c r="S125" s="31"/>
      <c r="T125" s="32"/>
      <c r="U125" s="32"/>
      <c r="V125" s="32"/>
      <c r="W125" s="32"/>
      <c r="X125" s="33"/>
      <c r="Y125" s="31"/>
      <c r="Z125" s="32"/>
      <c r="AA125" s="32"/>
      <c r="AB125" s="32"/>
      <c r="AC125" s="32"/>
      <c r="AD125" s="33"/>
      <c r="AE125" s="31"/>
      <c r="AF125" s="32"/>
      <c r="AG125" s="32"/>
      <c r="AH125" s="32"/>
      <c r="AI125" s="32"/>
      <c r="AJ125" s="33"/>
      <c r="AK125" s="31"/>
      <c r="AL125" s="32"/>
      <c r="AM125" s="32"/>
      <c r="AN125" s="32"/>
      <c r="AO125" s="32"/>
      <c r="AP125" s="33"/>
    </row>
    <row r="126" spans="1:42" s="5" customFormat="1" ht="60" customHeight="1" x14ac:dyDescent="0.15">
      <c r="A126" s="3"/>
      <c r="B126" s="130"/>
      <c r="C126" s="130"/>
      <c r="D126" s="130"/>
      <c r="E126" s="130"/>
      <c r="F126" s="4"/>
      <c r="G126" s="3"/>
      <c r="H126" s="130"/>
      <c r="I126" s="130"/>
      <c r="J126" s="130"/>
      <c r="K126" s="130"/>
      <c r="L126" s="4"/>
      <c r="M126" s="3"/>
      <c r="N126" s="130"/>
      <c r="O126" s="130"/>
      <c r="P126" s="130"/>
      <c r="Q126" s="130"/>
      <c r="R126" s="4"/>
      <c r="S126" s="3"/>
      <c r="T126" s="130"/>
      <c r="U126" s="130"/>
      <c r="V126" s="130"/>
      <c r="W126" s="130"/>
      <c r="X126" s="4"/>
      <c r="Y126" s="3"/>
      <c r="Z126" s="130"/>
      <c r="AA126" s="130"/>
      <c r="AB126" s="130"/>
      <c r="AC126" s="130"/>
      <c r="AD126" s="4"/>
      <c r="AE126" s="3"/>
      <c r="AF126" s="130"/>
      <c r="AG126" s="130"/>
      <c r="AH126" s="130"/>
      <c r="AI126" s="130"/>
      <c r="AJ126" s="4"/>
      <c r="AK126" s="3"/>
      <c r="AL126" s="130"/>
      <c r="AM126" s="130"/>
      <c r="AN126" s="130"/>
      <c r="AO126" s="130"/>
      <c r="AP126" s="4"/>
    </row>
    <row r="127" spans="1:42" s="5" customFormat="1" ht="60" customHeight="1" x14ac:dyDescent="0.15">
      <c r="A127" s="3"/>
      <c r="B127" s="130"/>
      <c r="C127" s="130"/>
      <c r="D127" s="130"/>
      <c r="E127" s="130"/>
      <c r="F127" s="4"/>
      <c r="G127" s="3"/>
      <c r="H127" s="130"/>
      <c r="I127" s="130"/>
      <c r="J127" s="130"/>
      <c r="K127" s="130"/>
      <c r="L127" s="4"/>
      <c r="M127" s="3"/>
      <c r="N127" s="130"/>
      <c r="O127" s="130"/>
      <c r="P127" s="130"/>
      <c r="Q127" s="130"/>
      <c r="R127" s="4"/>
      <c r="S127" s="3"/>
      <c r="T127" s="130"/>
      <c r="U127" s="130"/>
      <c r="V127" s="130"/>
      <c r="W127" s="130"/>
      <c r="X127" s="4"/>
      <c r="Y127" s="3"/>
      <c r="Z127" s="130"/>
      <c r="AA127" s="130"/>
      <c r="AB127" s="130"/>
      <c r="AC127" s="130"/>
      <c r="AD127" s="4"/>
      <c r="AE127" s="3"/>
      <c r="AF127" s="130"/>
      <c r="AG127" s="130"/>
      <c r="AH127" s="130"/>
      <c r="AI127" s="130"/>
      <c r="AJ127" s="4"/>
      <c r="AK127" s="3"/>
      <c r="AL127" s="130"/>
      <c r="AM127" s="130"/>
      <c r="AN127" s="130"/>
      <c r="AO127" s="130"/>
      <c r="AP127" s="4"/>
    </row>
    <row r="128" spans="1:42" s="5" customFormat="1" ht="60" customHeight="1" x14ac:dyDescent="0.15">
      <c r="A128" s="3"/>
      <c r="B128" s="130"/>
      <c r="C128" s="130"/>
      <c r="D128" s="130"/>
      <c r="E128" s="130"/>
      <c r="F128" s="4"/>
      <c r="G128" s="3"/>
      <c r="H128" s="130"/>
      <c r="I128" s="130"/>
      <c r="J128" s="130"/>
      <c r="K128" s="130"/>
      <c r="L128" s="4"/>
      <c r="M128" s="3"/>
      <c r="N128" s="130"/>
      <c r="O128" s="130"/>
      <c r="P128" s="130"/>
      <c r="Q128" s="130"/>
      <c r="R128" s="4"/>
      <c r="S128" s="3"/>
      <c r="T128" s="130"/>
      <c r="U128" s="130"/>
      <c r="V128" s="130"/>
      <c r="W128" s="130"/>
      <c r="X128" s="4"/>
      <c r="Y128" s="3"/>
      <c r="Z128" s="130"/>
      <c r="AA128" s="130"/>
      <c r="AB128" s="130"/>
      <c r="AC128" s="130"/>
      <c r="AD128" s="4"/>
      <c r="AE128" s="3"/>
      <c r="AF128" s="130"/>
      <c r="AG128" s="130"/>
      <c r="AH128" s="130"/>
      <c r="AI128" s="130"/>
      <c r="AJ128" s="4"/>
      <c r="AK128" s="3"/>
      <c r="AL128" s="130"/>
      <c r="AM128" s="130"/>
      <c r="AN128" s="130"/>
      <c r="AO128" s="130"/>
      <c r="AP128" s="4"/>
    </row>
    <row r="129" spans="1:42" s="5" customFormat="1" ht="60" customHeight="1" x14ac:dyDescent="0.15">
      <c r="A129" s="3"/>
      <c r="B129" s="130"/>
      <c r="C129" s="130"/>
      <c r="D129" s="130"/>
      <c r="E129" s="130"/>
      <c r="F129" s="4"/>
      <c r="G129" s="3"/>
      <c r="H129" s="130"/>
      <c r="I129" s="130"/>
      <c r="J129" s="130"/>
      <c r="K129" s="130"/>
      <c r="L129" s="4"/>
      <c r="M129" s="3"/>
      <c r="N129" s="130"/>
      <c r="O129" s="130"/>
      <c r="P129" s="130"/>
      <c r="Q129" s="130"/>
      <c r="R129" s="4"/>
      <c r="S129" s="3"/>
      <c r="T129" s="130"/>
      <c r="U129" s="130"/>
      <c r="V129" s="130"/>
      <c r="W129" s="130"/>
      <c r="X129" s="4"/>
      <c r="Y129" s="3"/>
      <c r="Z129" s="130"/>
      <c r="AA129" s="130"/>
      <c r="AB129" s="130"/>
      <c r="AC129" s="130"/>
      <c r="AD129" s="4"/>
      <c r="AE129" s="3"/>
      <c r="AF129" s="130"/>
      <c r="AG129" s="130"/>
      <c r="AH129" s="130"/>
      <c r="AI129" s="130"/>
      <c r="AJ129" s="4"/>
      <c r="AK129" s="3"/>
      <c r="AL129" s="130"/>
      <c r="AM129" s="130"/>
      <c r="AN129" s="130"/>
      <c r="AO129" s="130"/>
      <c r="AP129" s="4"/>
    </row>
    <row r="130" spans="1:42" s="5" customFormat="1" ht="60" customHeight="1" x14ac:dyDescent="0.15">
      <c r="A130" s="3"/>
      <c r="B130" s="130"/>
      <c r="C130" s="130"/>
      <c r="D130" s="130"/>
      <c r="E130" s="130"/>
      <c r="F130" s="4"/>
      <c r="G130" s="3"/>
      <c r="H130" s="130"/>
      <c r="I130" s="130"/>
      <c r="J130" s="130"/>
      <c r="K130" s="130"/>
      <c r="L130" s="4"/>
      <c r="M130" s="3"/>
      <c r="N130" s="130"/>
      <c r="O130" s="130"/>
      <c r="P130" s="130"/>
      <c r="Q130" s="130"/>
      <c r="R130" s="4"/>
      <c r="S130" s="3"/>
      <c r="T130" s="130"/>
      <c r="U130" s="130"/>
      <c r="V130" s="130"/>
      <c r="W130" s="130"/>
      <c r="X130" s="4"/>
      <c r="Y130" s="3"/>
      <c r="Z130" s="130"/>
      <c r="AA130" s="130"/>
      <c r="AB130" s="130"/>
      <c r="AC130" s="130"/>
      <c r="AD130" s="4"/>
      <c r="AE130" s="3"/>
      <c r="AF130" s="130"/>
      <c r="AG130" s="130"/>
      <c r="AH130" s="130"/>
      <c r="AI130" s="130"/>
      <c r="AJ130" s="4"/>
      <c r="AK130" s="3"/>
      <c r="AL130" s="130"/>
      <c r="AM130" s="130"/>
      <c r="AN130" s="130"/>
      <c r="AO130" s="130"/>
      <c r="AP130" s="4"/>
    </row>
    <row r="131" spans="1:42" s="5" customFormat="1" ht="60" customHeight="1" x14ac:dyDescent="0.15">
      <c r="A131" s="3"/>
      <c r="B131" s="130"/>
      <c r="C131" s="130"/>
      <c r="D131" s="130"/>
      <c r="E131" s="130"/>
      <c r="F131" s="4"/>
      <c r="G131" s="3"/>
      <c r="H131" s="130"/>
      <c r="I131" s="130"/>
      <c r="J131" s="130"/>
      <c r="K131" s="130"/>
      <c r="L131" s="4"/>
      <c r="M131" s="3"/>
      <c r="N131" s="130"/>
      <c r="O131" s="130"/>
      <c r="P131" s="130"/>
      <c r="Q131" s="130"/>
      <c r="R131" s="4"/>
      <c r="S131" s="3"/>
      <c r="T131" s="130"/>
      <c r="U131" s="130"/>
      <c r="V131" s="130"/>
      <c r="W131" s="130"/>
      <c r="X131" s="4"/>
      <c r="Y131" s="3"/>
      <c r="Z131" s="130"/>
      <c r="AA131" s="130"/>
      <c r="AB131" s="130"/>
      <c r="AC131" s="130"/>
      <c r="AD131" s="4"/>
      <c r="AE131" s="3"/>
      <c r="AF131" s="130"/>
      <c r="AG131" s="130"/>
      <c r="AH131" s="130"/>
      <c r="AI131" s="130"/>
      <c r="AJ131" s="4"/>
      <c r="AK131" s="3"/>
      <c r="AL131" s="130"/>
      <c r="AM131" s="130"/>
      <c r="AN131" s="130"/>
      <c r="AO131" s="130"/>
      <c r="AP131" s="4"/>
    </row>
    <row r="132" spans="1:42" customFormat="1" ht="54" customHeight="1" x14ac:dyDescent="0.15">
      <c r="A132" s="34"/>
      <c r="B132" s="131"/>
      <c r="C132" s="131"/>
      <c r="D132" s="132"/>
      <c r="E132" s="132"/>
      <c r="F132" s="35"/>
      <c r="G132" s="34"/>
      <c r="H132" s="131"/>
      <c r="I132" s="131"/>
      <c r="J132" s="132"/>
      <c r="K132" s="132"/>
      <c r="L132" s="35"/>
      <c r="M132" s="34"/>
      <c r="N132" s="131"/>
      <c r="O132" s="131"/>
      <c r="P132" s="132"/>
      <c r="Q132" s="132"/>
      <c r="R132" s="35"/>
      <c r="S132" s="34"/>
      <c r="T132" s="131"/>
      <c r="U132" s="131"/>
      <c r="V132" s="132"/>
      <c r="W132" s="132"/>
      <c r="X132" s="35"/>
      <c r="Y132" s="34"/>
      <c r="Z132" s="131"/>
      <c r="AA132" s="131"/>
      <c r="AB132" s="132"/>
      <c r="AC132" s="132"/>
      <c r="AD132" s="35"/>
      <c r="AE132" s="34"/>
      <c r="AF132" s="131"/>
      <c r="AG132" s="131"/>
      <c r="AH132" s="132"/>
      <c r="AI132" s="132"/>
      <c r="AJ132" s="35"/>
      <c r="AK132" s="34"/>
      <c r="AL132" s="131"/>
      <c r="AM132" s="131"/>
      <c r="AN132" s="132"/>
      <c r="AO132" s="132"/>
      <c r="AP132" s="35"/>
    </row>
    <row r="133" spans="1:42" customFormat="1" ht="21" customHeight="1" x14ac:dyDescent="0.15">
      <c r="A133" s="34"/>
      <c r="B133" s="36"/>
      <c r="C133" s="36"/>
      <c r="D133" s="36"/>
      <c r="E133" s="36"/>
      <c r="F133" s="35"/>
      <c r="G133" s="34"/>
      <c r="H133" s="36"/>
      <c r="I133" s="36"/>
      <c r="J133" s="36"/>
      <c r="K133" s="36"/>
      <c r="L133" s="35"/>
      <c r="M133" s="34"/>
      <c r="N133" s="36"/>
      <c r="O133" s="36"/>
      <c r="P133" s="36"/>
      <c r="Q133" s="36"/>
      <c r="R133" s="35"/>
      <c r="S133" s="34"/>
      <c r="T133" s="36"/>
      <c r="U133" s="36"/>
      <c r="V133" s="36"/>
      <c r="W133" s="36"/>
      <c r="X133" s="35"/>
      <c r="Y133" s="34"/>
      <c r="Z133" s="36"/>
      <c r="AA133" s="36"/>
      <c r="AB133" s="36"/>
      <c r="AC133" s="36"/>
      <c r="AD133" s="35"/>
      <c r="AE133" s="34"/>
      <c r="AF133" s="36"/>
      <c r="AG133" s="36"/>
      <c r="AH133" s="36"/>
      <c r="AI133" s="36"/>
      <c r="AJ133" s="35"/>
      <c r="AK133" s="34"/>
      <c r="AL133" s="36"/>
      <c r="AM133" s="36"/>
      <c r="AN133" s="36"/>
      <c r="AO133" s="36"/>
      <c r="AP133" s="35"/>
    </row>
    <row r="134" spans="1:42" s="2" customFormat="1" ht="30" customHeight="1" x14ac:dyDescent="0.25">
      <c r="A134" s="37"/>
      <c r="B134" s="38"/>
      <c r="C134" s="39"/>
      <c r="D134" s="39"/>
      <c r="E134" s="39"/>
      <c r="F134" s="40"/>
      <c r="G134" s="37"/>
      <c r="H134" s="38"/>
      <c r="I134" s="39"/>
      <c r="J134" s="39"/>
      <c r="K134" s="39"/>
      <c r="L134" s="40"/>
      <c r="M134" s="37"/>
      <c r="N134" s="38"/>
      <c r="O134" s="39"/>
      <c r="P134" s="39"/>
      <c r="Q134" s="39"/>
      <c r="R134" s="40"/>
      <c r="S134" s="37"/>
      <c r="T134" s="38"/>
      <c r="U134" s="39"/>
      <c r="V134" s="39"/>
      <c r="W134" s="39"/>
      <c r="X134" s="40"/>
      <c r="Y134" s="37"/>
      <c r="Z134" s="38"/>
      <c r="AA134" s="39"/>
      <c r="AB134" s="39"/>
      <c r="AC134" s="39"/>
      <c r="AD134" s="40"/>
      <c r="AE134" s="37"/>
      <c r="AF134" s="38"/>
      <c r="AG134" s="39"/>
      <c r="AH134" s="39"/>
      <c r="AI134" s="39"/>
      <c r="AJ134" s="40"/>
      <c r="AK134" s="37"/>
      <c r="AL134" s="38"/>
      <c r="AM134" s="39"/>
      <c r="AN134" s="39"/>
      <c r="AO134" s="39"/>
      <c r="AP134" s="40"/>
    </row>
    <row r="135" spans="1:42" customFormat="1" ht="16.5" customHeight="1" x14ac:dyDescent="0.15">
      <c r="A135" s="41"/>
      <c r="B135" s="42"/>
      <c r="C135" s="42"/>
      <c r="D135" s="42"/>
      <c r="E135" s="42"/>
      <c r="F135" s="43"/>
      <c r="G135" s="41"/>
      <c r="H135" s="42"/>
      <c r="I135" s="42"/>
      <c r="J135" s="42"/>
      <c r="K135" s="42"/>
      <c r="L135" s="43"/>
      <c r="M135" s="41"/>
      <c r="N135" s="42"/>
      <c r="O135" s="42"/>
      <c r="P135" s="42"/>
      <c r="Q135" s="42"/>
      <c r="R135" s="43"/>
      <c r="S135" s="41"/>
      <c r="T135" s="42"/>
      <c r="U135" s="42"/>
      <c r="V135" s="42"/>
      <c r="W135" s="42"/>
      <c r="X135" s="43"/>
      <c r="Y135" s="41"/>
      <c r="Z135" s="42"/>
      <c r="AA135" s="42"/>
      <c r="AB135" s="42"/>
      <c r="AC135" s="42"/>
      <c r="AD135" s="43"/>
      <c r="AE135" s="41"/>
      <c r="AF135" s="42"/>
      <c r="AG135" s="42"/>
      <c r="AH135" s="42"/>
      <c r="AI135" s="42"/>
      <c r="AJ135" s="43"/>
      <c r="AK135" s="41"/>
      <c r="AL135" s="42"/>
      <c r="AM135" s="42"/>
      <c r="AN135" s="42"/>
      <c r="AO135" s="42"/>
      <c r="AP135" s="43"/>
    </row>
    <row r="136" spans="1:42" customFormat="1" ht="7.5" customHeight="1" x14ac:dyDescent="0.15">
      <c r="A136" s="31"/>
      <c r="B136" s="32"/>
      <c r="C136" s="32"/>
      <c r="D136" s="32"/>
      <c r="E136" s="32"/>
      <c r="F136" s="33"/>
      <c r="G136" s="31"/>
      <c r="H136" s="32"/>
      <c r="I136" s="32"/>
      <c r="J136" s="32"/>
      <c r="K136" s="32"/>
      <c r="L136" s="33"/>
      <c r="M136" s="31"/>
      <c r="N136" s="32"/>
      <c r="O136" s="32"/>
      <c r="P136" s="32"/>
      <c r="Q136" s="32"/>
      <c r="R136" s="33"/>
      <c r="S136" s="31"/>
      <c r="T136" s="32"/>
      <c r="U136" s="32"/>
      <c r="V136" s="32"/>
      <c r="W136" s="32"/>
      <c r="X136" s="33"/>
      <c r="Y136" s="31"/>
      <c r="Z136" s="32"/>
      <c r="AA136" s="32"/>
      <c r="AB136" s="32"/>
      <c r="AC136" s="32"/>
      <c r="AD136" s="33"/>
      <c r="AE136" s="31"/>
      <c r="AF136" s="32"/>
      <c r="AG136" s="32"/>
      <c r="AH136" s="32"/>
      <c r="AI136" s="32"/>
      <c r="AJ136" s="33"/>
      <c r="AK136" s="31"/>
      <c r="AL136" s="32"/>
      <c r="AM136" s="32"/>
      <c r="AN136" s="32"/>
      <c r="AO136" s="32"/>
      <c r="AP136" s="33"/>
    </row>
    <row r="137" spans="1:42" s="5" customFormat="1" ht="60" customHeight="1" x14ac:dyDescent="0.15">
      <c r="A137" s="3"/>
      <c r="B137" s="130"/>
      <c r="C137" s="130"/>
      <c r="D137" s="130"/>
      <c r="E137" s="130"/>
      <c r="F137" s="4"/>
      <c r="G137" s="3"/>
      <c r="H137" s="130"/>
      <c r="I137" s="130"/>
      <c r="J137" s="130"/>
      <c r="K137" s="130"/>
      <c r="L137" s="4"/>
      <c r="M137" s="3"/>
      <c r="N137" s="130"/>
      <c r="O137" s="130"/>
      <c r="P137" s="130"/>
      <c r="Q137" s="130"/>
      <c r="R137" s="4"/>
      <c r="S137" s="3"/>
      <c r="T137" s="130"/>
      <c r="U137" s="130"/>
      <c r="V137" s="130"/>
      <c r="W137" s="130"/>
      <c r="X137" s="4"/>
      <c r="Y137" s="3"/>
      <c r="Z137" s="130"/>
      <c r="AA137" s="130"/>
      <c r="AB137" s="130"/>
      <c r="AC137" s="130"/>
      <c r="AD137" s="4"/>
      <c r="AE137" s="3"/>
      <c r="AF137" s="130"/>
      <c r="AG137" s="130"/>
      <c r="AH137" s="130"/>
      <c r="AI137" s="130"/>
      <c r="AJ137" s="4"/>
      <c r="AK137" s="3"/>
      <c r="AL137" s="130"/>
      <c r="AM137" s="130"/>
      <c r="AN137" s="130"/>
      <c r="AO137" s="130"/>
      <c r="AP137" s="4"/>
    </row>
    <row r="138" spans="1:42" s="5" customFormat="1" ht="60" customHeight="1" x14ac:dyDescent="0.15">
      <c r="A138" s="3"/>
      <c r="B138" s="130"/>
      <c r="C138" s="130"/>
      <c r="D138" s="130"/>
      <c r="E138" s="130"/>
      <c r="F138" s="4"/>
      <c r="G138" s="3"/>
      <c r="H138" s="130"/>
      <c r="I138" s="130"/>
      <c r="J138" s="130"/>
      <c r="K138" s="130"/>
      <c r="L138" s="4"/>
      <c r="M138" s="3"/>
      <c r="N138" s="130"/>
      <c r="O138" s="130"/>
      <c r="P138" s="130"/>
      <c r="Q138" s="130"/>
      <c r="R138" s="4"/>
      <c r="S138" s="3"/>
      <c r="T138" s="130"/>
      <c r="U138" s="130"/>
      <c r="V138" s="130"/>
      <c r="W138" s="130"/>
      <c r="X138" s="4"/>
      <c r="Y138" s="3"/>
      <c r="Z138" s="130"/>
      <c r="AA138" s="130"/>
      <c r="AB138" s="130"/>
      <c r="AC138" s="130"/>
      <c r="AD138" s="4"/>
      <c r="AE138" s="3"/>
      <c r="AF138" s="130"/>
      <c r="AG138" s="130"/>
      <c r="AH138" s="130"/>
      <c r="AI138" s="130"/>
      <c r="AJ138" s="4"/>
      <c r="AK138" s="3"/>
      <c r="AL138" s="130"/>
      <c r="AM138" s="130"/>
      <c r="AN138" s="130"/>
      <c r="AO138" s="130"/>
      <c r="AP138" s="4"/>
    </row>
    <row r="139" spans="1:42" s="5" customFormat="1" ht="60" customHeight="1" x14ac:dyDescent="0.15">
      <c r="A139" s="3"/>
      <c r="B139" s="130"/>
      <c r="C139" s="130"/>
      <c r="D139" s="130"/>
      <c r="E139" s="130"/>
      <c r="F139" s="4"/>
      <c r="G139" s="3"/>
      <c r="H139" s="130"/>
      <c r="I139" s="130"/>
      <c r="J139" s="130"/>
      <c r="K139" s="130"/>
      <c r="L139" s="4"/>
      <c r="M139" s="3"/>
      <c r="N139" s="130"/>
      <c r="O139" s="130"/>
      <c r="P139" s="130"/>
      <c r="Q139" s="130"/>
      <c r="R139" s="4"/>
      <c r="S139" s="3"/>
      <c r="T139" s="130"/>
      <c r="U139" s="130"/>
      <c r="V139" s="130"/>
      <c r="W139" s="130"/>
      <c r="X139" s="4"/>
      <c r="Y139" s="3"/>
      <c r="Z139" s="130"/>
      <c r="AA139" s="130"/>
      <c r="AB139" s="130"/>
      <c r="AC139" s="130"/>
      <c r="AD139" s="4"/>
      <c r="AE139" s="3"/>
      <c r="AF139" s="130"/>
      <c r="AG139" s="130"/>
      <c r="AH139" s="130"/>
      <c r="AI139" s="130"/>
      <c r="AJ139" s="4"/>
      <c r="AK139" s="3"/>
      <c r="AL139" s="130"/>
      <c r="AM139" s="130"/>
      <c r="AN139" s="130"/>
      <c r="AO139" s="130"/>
      <c r="AP139" s="4"/>
    </row>
    <row r="140" spans="1:42" s="5" customFormat="1" ht="60" customHeight="1" x14ac:dyDescent="0.15">
      <c r="A140" s="3"/>
      <c r="B140" s="130"/>
      <c r="C140" s="130"/>
      <c r="D140" s="130"/>
      <c r="E140" s="130"/>
      <c r="F140" s="4"/>
      <c r="G140" s="3"/>
      <c r="H140" s="130"/>
      <c r="I140" s="130"/>
      <c r="J140" s="130"/>
      <c r="K140" s="130"/>
      <c r="L140" s="4"/>
      <c r="M140" s="3"/>
      <c r="N140" s="130"/>
      <c r="O140" s="130"/>
      <c r="P140" s="130"/>
      <c r="Q140" s="130"/>
      <c r="R140" s="4"/>
      <c r="S140" s="3"/>
      <c r="T140" s="130"/>
      <c r="U140" s="130"/>
      <c r="V140" s="130"/>
      <c r="W140" s="130"/>
      <c r="X140" s="4"/>
      <c r="Y140" s="3"/>
      <c r="Z140" s="130"/>
      <c r="AA140" s="130"/>
      <c r="AB140" s="130"/>
      <c r="AC140" s="130"/>
      <c r="AD140" s="4"/>
      <c r="AE140" s="3"/>
      <c r="AF140" s="130"/>
      <c r="AG140" s="130"/>
      <c r="AH140" s="130"/>
      <c r="AI140" s="130"/>
      <c r="AJ140" s="4"/>
      <c r="AK140" s="3"/>
      <c r="AL140" s="130"/>
      <c r="AM140" s="130"/>
      <c r="AN140" s="130"/>
      <c r="AO140" s="130"/>
      <c r="AP140" s="4"/>
    </row>
    <row r="141" spans="1:42" s="5" customFormat="1" ht="60" customHeight="1" x14ac:dyDescent="0.15">
      <c r="A141" s="3"/>
      <c r="B141" s="130"/>
      <c r="C141" s="130"/>
      <c r="D141" s="130"/>
      <c r="E141" s="130"/>
      <c r="F141" s="4"/>
      <c r="G141" s="3"/>
      <c r="H141" s="130"/>
      <c r="I141" s="130"/>
      <c r="J141" s="130"/>
      <c r="K141" s="130"/>
      <c r="L141" s="4"/>
      <c r="M141" s="3"/>
      <c r="N141" s="130"/>
      <c r="O141" s="130"/>
      <c r="P141" s="130"/>
      <c r="Q141" s="130"/>
      <c r="R141" s="4"/>
      <c r="S141" s="3"/>
      <c r="T141" s="130"/>
      <c r="U141" s="130"/>
      <c r="V141" s="130"/>
      <c r="W141" s="130"/>
      <c r="X141" s="4"/>
      <c r="Y141" s="3"/>
      <c r="Z141" s="130"/>
      <c r="AA141" s="130"/>
      <c r="AB141" s="130"/>
      <c r="AC141" s="130"/>
      <c r="AD141" s="4"/>
      <c r="AE141" s="3"/>
      <c r="AF141" s="130"/>
      <c r="AG141" s="130"/>
      <c r="AH141" s="130"/>
      <c r="AI141" s="130"/>
      <c r="AJ141" s="4"/>
      <c r="AK141" s="3"/>
      <c r="AL141" s="130"/>
      <c r="AM141" s="130"/>
      <c r="AN141" s="130"/>
      <c r="AO141" s="130"/>
      <c r="AP141" s="4"/>
    </row>
    <row r="142" spans="1:42" s="5" customFormat="1" ht="60" customHeight="1" x14ac:dyDescent="0.15">
      <c r="A142" s="3"/>
      <c r="B142" s="130"/>
      <c r="C142" s="130"/>
      <c r="D142" s="130"/>
      <c r="E142" s="130"/>
      <c r="F142" s="4"/>
      <c r="G142" s="3"/>
      <c r="H142" s="130"/>
      <c r="I142" s="130"/>
      <c r="J142" s="130"/>
      <c r="K142" s="130"/>
      <c r="L142" s="4"/>
      <c r="M142" s="3"/>
      <c r="N142" s="130"/>
      <c r="O142" s="130"/>
      <c r="P142" s="130"/>
      <c r="Q142" s="130"/>
      <c r="R142" s="4"/>
      <c r="S142" s="3"/>
      <c r="T142" s="130"/>
      <c r="U142" s="130"/>
      <c r="V142" s="130"/>
      <c r="W142" s="130"/>
      <c r="X142" s="4"/>
      <c r="Y142" s="3"/>
      <c r="Z142" s="130"/>
      <c r="AA142" s="130"/>
      <c r="AB142" s="130"/>
      <c r="AC142" s="130"/>
      <c r="AD142" s="4"/>
      <c r="AE142" s="3"/>
      <c r="AF142" s="130"/>
      <c r="AG142" s="130"/>
      <c r="AH142" s="130"/>
      <c r="AI142" s="130"/>
      <c r="AJ142" s="4"/>
      <c r="AK142" s="3"/>
      <c r="AL142" s="130"/>
      <c r="AM142" s="130"/>
      <c r="AN142" s="130"/>
      <c r="AO142" s="130"/>
      <c r="AP142" s="4"/>
    </row>
    <row r="143" spans="1:42" customFormat="1" ht="54" customHeight="1" x14ac:dyDescent="0.15">
      <c r="A143" s="34"/>
      <c r="B143" s="131"/>
      <c r="C143" s="131"/>
      <c r="D143" s="132"/>
      <c r="E143" s="132"/>
      <c r="F143" s="35"/>
      <c r="G143" s="34"/>
      <c r="H143" s="131"/>
      <c r="I143" s="131"/>
      <c r="J143" s="132"/>
      <c r="K143" s="132"/>
      <c r="L143" s="35"/>
      <c r="M143" s="34"/>
      <c r="N143" s="131"/>
      <c r="O143" s="131"/>
      <c r="P143" s="132"/>
      <c r="Q143" s="132"/>
      <c r="R143" s="35"/>
      <c r="S143" s="34"/>
      <c r="T143" s="131"/>
      <c r="U143" s="131"/>
      <c r="V143" s="132"/>
      <c r="W143" s="132"/>
      <c r="X143" s="35"/>
      <c r="Y143" s="34"/>
      <c r="Z143" s="131"/>
      <c r="AA143" s="131"/>
      <c r="AB143" s="132"/>
      <c r="AC143" s="132"/>
      <c r="AD143" s="35"/>
      <c r="AE143" s="34"/>
      <c r="AF143" s="131"/>
      <c r="AG143" s="131"/>
      <c r="AH143" s="132"/>
      <c r="AI143" s="132"/>
      <c r="AJ143" s="35"/>
      <c r="AK143" s="34"/>
      <c r="AL143" s="131"/>
      <c r="AM143" s="131"/>
      <c r="AN143" s="132"/>
      <c r="AO143" s="132"/>
      <c r="AP143" s="35"/>
    </row>
    <row r="144" spans="1:42" customFormat="1" ht="21" customHeight="1" x14ac:dyDescent="0.15">
      <c r="A144" s="34"/>
      <c r="B144" s="36"/>
      <c r="C144" s="36"/>
      <c r="D144" s="36"/>
      <c r="E144" s="36"/>
      <c r="F144" s="35"/>
      <c r="G144" s="34"/>
      <c r="H144" s="36"/>
      <c r="I144" s="36"/>
      <c r="J144" s="36"/>
      <c r="K144" s="36"/>
      <c r="L144" s="35"/>
      <c r="M144" s="34"/>
      <c r="N144" s="36"/>
      <c r="O144" s="36"/>
      <c r="P144" s="36"/>
      <c r="Q144" s="36"/>
      <c r="R144" s="35"/>
      <c r="S144" s="34"/>
      <c r="T144" s="36"/>
      <c r="U144" s="36"/>
      <c r="V144" s="36"/>
      <c r="W144" s="36"/>
      <c r="X144" s="35"/>
      <c r="Y144" s="34"/>
      <c r="Z144" s="36"/>
      <c r="AA144" s="36"/>
      <c r="AB144" s="36"/>
      <c r="AC144" s="36"/>
      <c r="AD144" s="35"/>
      <c r="AE144" s="34"/>
      <c r="AF144" s="36"/>
      <c r="AG144" s="36"/>
      <c r="AH144" s="36"/>
      <c r="AI144" s="36"/>
      <c r="AJ144" s="35"/>
      <c r="AK144" s="34"/>
      <c r="AL144" s="36"/>
      <c r="AM144" s="36"/>
      <c r="AN144" s="36"/>
      <c r="AO144" s="36"/>
      <c r="AP144" s="35"/>
    </row>
    <row r="145" spans="1:42" s="2" customFormat="1" ht="30" customHeight="1" x14ac:dyDescent="0.25">
      <c r="A145" s="37"/>
      <c r="B145" s="38"/>
      <c r="C145" s="39"/>
      <c r="D145" s="39"/>
      <c r="E145" s="39"/>
      <c r="F145" s="40"/>
      <c r="G145" s="37"/>
      <c r="H145" s="38"/>
      <c r="I145" s="39"/>
      <c r="J145" s="39"/>
      <c r="K145" s="39"/>
      <c r="L145" s="40"/>
      <c r="M145" s="37"/>
      <c r="N145" s="38"/>
      <c r="O145" s="39"/>
      <c r="P145" s="39"/>
      <c r="Q145" s="39"/>
      <c r="R145" s="40"/>
      <c r="S145" s="37"/>
      <c r="T145" s="38"/>
      <c r="U145" s="39"/>
      <c r="V145" s="39"/>
      <c r="W145" s="39"/>
      <c r="X145" s="40"/>
      <c r="Y145" s="37"/>
      <c r="Z145" s="38"/>
      <c r="AA145" s="39"/>
      <c r="AB145" s="39"/>
      <c r="AC145" s="39"/>
      <c r="AD145" s="40"/>
      <c r="AE145" s="37"/>
      <c r="AF145" s="38"/>
      <c r="AG145" s="39"/>
      <c r="AH145" s="39"/>
      <c r="AI145" s="39"/>
      <c r="AJ145" s="40"/>
      <c r="AK145" s="37"/>
      <c r="AL145" s="38"/>
      <c r="AM145" s="39"/>
      <c r="AN145" s="39"/>
      <c r="AO145" s="39"/>
      <c r="AP145" s="40"/>
    </row>
    <row r="146" spans="1:42" customFormat="1" ht="16.5" customHeight="1" x14ac:dyDescent="0.15">
      <c r="A146" s="41"/>
      <c r="B146" s="42"/>
      <c r="C146" s="42"/>
      <c r="D146" s="42"/>
      <c r="E146" s="42"/>
      <c r="F146" s="43"/>
      <c r="G146" s="41"/>
      <c r="H146" s="42"/>
      <c r="I146" s="42"/>
      <c r="J146" s="42"/>
      <c r="K146" s="42"/>
      <c r="L146" s="43"/>
      <c r="M146" s="41"/>
      <c r="N146" s="42"/>
      <c r="O146" s="42"/>
      <c r="P146" s="42"/>
      <c r="Q146" s="42"/>
      <c r="R146" s="43"/>
      <c r="S146" s="41"/>
      <c r="T146" s="42"/>
      <c r="U146" s="42"/>
      <c r="V146" s="42"/>
      <c r="W146" s="42"/>
      <c r="X146" s="43"/>
      <c r="Y146" s="41"/>
      <c r="Z146" s="42"/>
      <c r="AA146" s="42"/>
      <c r="AB146" s="42"/>
      <c r="AC146" s="42"/>
      <c r="AD146" s="43"/>
      <c r="AE146" s="41"/>
      <c r="AF146" s="42"/>
      <c r="AG146" s="42"/>
      <c r="AH146" s="42"/>
      <c r="AI146" s="42"/>
      <c r="AJ146" s="43"/>
      <c r="AK146" s="41"/>
      <c r="AL146" s="42"/>
      <c r="AM146" s="42"/>
      <c r="AN146" s="42"/>
      <c r="AO146" s="42"/>
      <c r="AP146" s="43"/>
    </row>
    <row r="147" spans="1:42" customFormat="1" ht="7.5" customHeight="1" x14ac:dyDescent="0.15">
      <c r="A147" s="31"/>
      <c r="B147" s="32"/>
      <c r="C147" s="32"/>
      <c r="D147" s="32"/>
      <c r="E147" s="32"/>
      <c r="F147" s="33"/>
      <c r="G147" s="31"/>
      <c r="H147" s="32"/>
      <c r="I147" s="32"/>
      <c r="J147" s="32"/>
      <c r="K147" s="32"/>
      <c r="L147" s="33"/>
      <c r="M147" s="31"/>
      <c r="N147" s="32"/>
      <c r="O147" s="32"/>
      <c r="P147" s="32"/>
      <c r="Q147" s="32"/>
      <c r="R147" s="33"/>
      <c r="S147" s="31"/>
      <c r="T147" s="32"/>
      <c r="U147" s="32"/>
      <c r="V147" s="32"/>
      <c r="W147" s="32"/>
      <c r="X147" s="33"/>
      <c r="Y147" s="31"/>
      <c r="Z147" s="32"/>
      <c r="AA147" s="32"/>
      <c r="AB147" s="32"/>
      <c r="AC147" s="32"/>
      <c r="AD147" s="33"/>
      <c r="AE147" s="31"/>
      <c r="AF147" s="32"/>
      <c r="AG147" s="32"/>
      <c r="AH147" s="32"/>
      <c r="AI147" s="32"/>
      <c r="AJ147" s="33"/>
      <c r="AK147" s="31"/>
      <c r="AL147" s="32"/>
      <c r="AM147" s="32"/>
      <c r="AN147" s="32"/>
      <c r="AO147" s="32"/>
      <c r="AP147" s="33"/>
    </row>
    <row r="148" spans="1:42" s="5" customFormat="1" ht="60" customHeight="1" x14ac:dyDescent="0.15">
      <c r="A148" s="3"/>
      <c r="B148" s="130"/>
      <c r="C148" s="130"/>
      <c r="D148" s="130"/>
      <c r="E148" s="130"/>
      <c r="F148" s="4"/>
      <c r="G148" s="3"/>
      <c r="H148" s="130"/>
      <c r="I148" s="130"/>
      <c r="J148" s="130"/>
      <c r="K148" s="130"/>
      <c r="L148" s="4"/>
      <c r="M148" s="3"/>
      <c r="N148" s="130"/>
      <c r="O148" s="130"/>
      <c r="P148" s="130"/>
      <c r="Q148" s="130"/>
      <c r="R148" s="4"/>
      <c r="S148" s="3"/>
      <c r="T148" s="130"/>
      <c r="U148" s="130"/>
      <c r="V148" s="130"/>
      <c r="W148" s="130"/>
      <c r="X148" s="4"/>
      <c r="Y148" s="3"/>
      <c r="Z148" s="130"/>
      <c r="AA148" s="130"/>
      <c r="AB148" s="130"/>
      <c r="AC148" s="130"/>
      <c r="AD148" s="4"/>
      <c r="AE148" s="3"/>
      <c r="AF148" s="130"/>
      <c r="AG148" s="130"/>
      <c r="AH148" s="130"/>
      <c r="AI148" s="130"/>
      <c r="AJ148" s="4"/>
      <c r="AK148" s="3"/>
      <c r="AL148" s="130"/>
      <c r="AM148" s="130"/>
      <c r="AN148" s="130"/>
      <c r="AO148" s="130"/>
      <c r="AP148" s="4"/>
    </row>
    <row r="149" spans="1:42" s="5" customFormat="1" ht="60" customHeight="1" x14ac:dyDescent="0.15">
      <c r="A149" s="3"/>
      <c r="B149" s="130"/>
      <c r="C149" s="130"/>
      <c r="D149" s="130"/>
      <c r="E149" s="130"/>
      <c r="F149" s="4"/>
      <c r="G149" s="3"/>
      <c r="H149" s="130"/>
      <c r="I149" s="130"/>
      <c r="J149" s="130"/>
      <c r="K149" s="130"/>
      <c r="L149" s="4"/>
      <c r="M149" s="3"/>
      <c r="N149" s="130"/>
      <c r="O149" s="130"/>
      <c r="P149" s="130"/>
      <c r="Q149" s="130"/>
      <c r="R149" s="4"/>
      <c r="S149" s="3"/>
      <c r="T149" s="130"/>
      <c r="U149" s="130"/>
      <c r="V149" s="130"/>
      <c r="W149" s="130"/>
      <c r="X149" s="4"/>
      <c r="Y149" s="3"/>
      <c r="Z149" s="130"/>
      <c r="AA149" s="130"/>
      <c r="AB149" s="130"/>
      <c r="AC149" s="130"/>
      <c r="AD149" s="4"/>
      <c r="AE149" s="3"/>
      <c r="AF149" s="130"/>
      <c r="AG149" s="130"/>
      <c r="AH149" s="130"/>
      <c r="AI149" s="130"/>
      <c r="AJ149" s="4"/>
      <c r="AK149" s="3"/>
      <c r="AL149" s="130"/>
      <c r="AM149" s="130"/>
      <c r="AN149" s="130"/>
      <c r="AO149" s="130"/>
      <c r="AP149" s="4"/>
    </row>
    <row r="150" spans="1:42" s="5" customFormat="1" ht="60" customHeight="1" x14ac:dyDescent="0.15">
      <c r="A150" s="3"/>
      <c r="B150" s="130"/>
      <c r="C150" s="130"/>
      <c r="D150" s="130"/>
      <c r="E150" s="130"/>
      <c r="F150" s="4"/>
      <c r="G150" s="3"/>
      <c r="H150" s="130"/>
      <c r="I150" s="130"/>
      <c r="J150" s="130"/>
      <c r="K150" s="130"/>
      <c r="L150" s="4"/>
      <c r="M150" s="3"/>
      <c r="N150" s="130"/>
      <c r="O150" s="130"/>
      <c r="P150" s="130"/>
      <c r="Q150" s="130"/>
      <c r="R150" s="4"/>
      <c r="S150" s="3"/>
      <c r="T150" s="130"/>
      <c r="U150" s="130"/>
      <c r="V150" s="130"/>
      <c r="W150" s="130"/>
      <c r="X150" s="4"/>
      <c r="Y150" s="3"/>
      <c r="Z150" s="130"/>
      <c r="AA150" s="130"/>
      <c r="AB150" s="130"/>
      <c r="AC150" s="130"/>
      <c r="AD150" s="4"/>
      <c r="AE150" s="3"/>
      <c r="AF150" s="130"/>
      <c r="AG150" s="130"/>
      <c r="AH150" s="130"/>
      <c r="AI150" s="130"/>
      <c r="AJ150" s="4"/>
      <c r="AK150" s="3"/>
      <c r="AL150" s="130"/>
      <c r="AM150" s="130"/>
      <c r="AN150" s="130"/>
      <c r="AO150" s="130"/>
      <c r="AP150" s="4"/>
    </row>
    <row r="151" spans="1:42" s="5" customFormat="1" ht="60" customHeight="1" x14ac:dyDescent="0.15">
      <c r="A151" s="3"/>
      <c r="B151" s="130"/>
      <c r="C151" s="130"/>
      <c r="D151" s="130"/>
      <c r="E151" s="130"/>
      <c r="F151" s="4"/>
      <c r="G151" s="3"/>
      <c r="H151" s="130"/>
      <c r="I151" s="130"/>
      <c r="J151" s="130"/>
      <c r="K151" s="130"/>
      <c r="L151" s="4"/>
      <c r="M151" s="3"/>
      <c r="N151" s="130"/>
      <c r="O151" s="130"/>
      <c r="P151" s="130"/>
      <c r="Q151" s="130"/>
      <c r="R151" s="4"/>
      <c r="S151" s="3"/>
      <c r="T151" s="130"/>
      <c r="U151" s="130"/>
      <c r="V151" s="130"/>
      <c r="W151" s="130"/>
      <c r="X151" s="4"/>
      <c r="Y151" s="3"/>
      <c r="Z151" s="130"/>
      <c r="AA151" s="130"/>
      <c r="AB151" s="130"/>
      <c r="AC151" s="130"/>
      <c r="AD151" s="4"/>
      <c r="AE151" s="3"/>
      <c r="AF151" s="130"/>
      <c r="AG151" s="130"/>
      <c r="AH151" s="130"/>
      <c r="AI151" s="130"/>
      <c r="AJ151" s="4"/>
      <c r="AK151" s="3"/>
      <c r="AL151" s="130"/>
      <c r="AM151" s="130"/>
      <c r="AN151" s="130"/>
      <c r="AO151" s="130"/>
      <c r="AP151" s="4"/>
    </row>
    <row r="152" spans="1:42" s="5" customFormat="1" ht="60" customHeight="1" x14ac:dyDescent="0.15">
      <c r="A152" s="3"/>
      <c r="B152" s="130"/>
      <c r="C152" s="130"/>
      <c r="D152" s="130"/>
      <c r="E152" s="130"/>
      <c r="F152" s="4"/>
      <c r="G152" s="3"/>
      <c r="H152" s="130"/>
      <c r="I152" s="130"/>
      <c r="J152" s="130"/>
      <c r="K152" s="130"/>
      <c r="L152" s="4"/>
      <c r="M152" s="3"/>
      <c r="N152" s="130"/>
      <c r="O152" s="130"/>
      <c r="P152" s="130"/>
      <c r="Q152" s="130"/>
      <c r="R152" s="4"/>
      <c r="S152" s="3"/>
      <c r="T152" s="130"/>
      <c r="U152" s="130"/>
      <c r="V152" s="130"/>
      <c r="W152" s="130"/>
      <c r="X152" s="4"/>
      <c r="Y152" s="3"/>
      <c r="Z152" s="130"/>
      <c r="AA152" s="130"/>
      <c r="AB152" s="130"/>
      <c r="AC152" s="130"/>
      <c r="AD152" s="4"/>
      <c r="AE152" s="3"/>
      <c r="AF152" s="130"/>
      <c r="AG152" s="130"/>
      <c r="AH152" s="130"/>
      <c r="AI152" s="130"/>
      <c r="AJ152" s="4"/>
      <c r="AK152" s="3"/>
      <c r="AL152" s="130"/>
      <c r="AM152" s="130"/>
      <c r="AN152" s="130"/>
      <c r="AO152" s="130"/>
      <c r="AP152" s="4"/>
    </row>
    <row r="153" spans="1:42" s="5" customFormat="1" ht="60" customHeight="1" x14ac:dyDescent="0.15">
      <c r="A153" s="3"/>
      <c r="B153" s="130"/>
      <c r="C153" s="130"/>
      <c r="D153" s="130"/>
      <c r="E153" s="130"/>
      <c r="F153" s="4"/>
      <c r="G153" s="3"/>
      <c r="H153" s="130"/>
      <c r="I153" s="130"/>
      <c r="J153" s="130"/>
      <c r="K153" s="130"/>
      <c r="L153" s="4"/>
      <c r="M153" s="3"/>
      <c r="N153" s="130"/>
      <c r="O153" s="130"/>
      <c r="P153" s="130"/>
      <c r="Q153" s="130"/>
      <c r="R153" s="4"/>
      <c r="S153" s="3"/>
      <c r="T153" s="130"/>
      <c r="U153" s="130"/>
      <c r="V153" s="130"/>
      <c r="W153" s="130"/>
      <c r="X153" s="4"/>
      <c r="Y153" s="3"/>
      <c r="Z153" s="130"/>
      <c r="AA153" s="130"/>
      <c r="AB153" s="130"/>
      <c r="AC153" s="130"/>
      <c r="AD153" s="4"/>
      <c r="AE153" s="3"/>
      <c r="AF153" s="130"/>
      <c r="AG153" s="130"/>
      <c r="AH153" s="130"/>
      <c r="AI153" s="130"/>
      <c r="AJ153" s="4"/>
      <c r="AK153" s="3"/>
      <c r="AL153" s="130"/>
      <c r="AM153" s="130"/>
      <c r="AN153" s="130"/>
      <c r="AO153" s="130"/>
      <c r="AP153" s="4"/>
    </row>
    <row r="154" spans="1:42" customFormat="1" ht="54" customHeight="1" x14ac:dyDescent="0.15">
      <c r="A154" s="34"/>
      <c r="B154" s="131"/>
      <c r="C154" s="131"/>
      <c r="D154" s="132"/>
      <c r="E154" s="132"/>
      <c r="F154" s="35"/>
      <c r="G154" s="34"/>
      <c r="H154" s="131"/>
      <c r="I154" s="131"/>
      <c r="J154" s="132"/>
      <c r="K154" s="132"/>
      <c r="L154" s="35"/>
      <c r="M154" s="34"/>
      <c r="N154" s="131"/>
      <c r="O154" s="131"/>
      <c r="P154" s="132"/>
      <c r="Q154" s="132"/>
      <c r="R154" s="35"/>
      <c r="S154" s="34"/>
      <c r="T154" s="131"/>
      <c r="U154" s="131"/>
      <c r="V154" s="132"/>
      <c r="W154" s="132"/>
      <c r="X154" s="35"/>
      <c r="Y154" s="34"/>
      <c r="Z154" s="131"/>
      <c r="AA154" s="131"/>
      <c r="AB154" s="132"/>
      <c r="AC154" s="132"/>
      <c r="AD154" s="35"/>
      <c r="AE154" s="34"/>
      <c r="AF154" s="131"/>
      <c r="AG154" s="131"/>
      <c r="AH154" s="132"/>
      <c r="AI154" s="132"/>
      <c r="AJ154" s="35"/>
      <c r="AK154" s="34"/>
      <c r="AL154" s="131"/>
      <c r="AM154" s="131"/>
      <c r="AN154" s="132"/>
      <c r="AO154" s="132"/>
      <c r="AP154" s="35"/>
    </row>
    <row r="155" spans="1:42" customFormat="1" ht="21" customHeight="1" x14ac:dyDescent="0.15">
      <c r="A155" s="34"/>
      <c r="B155" s="36"/>
      <c r="C155" s="36"/>
      <c r="D155" s="36"/>
      <c r="E155" s="36"/>
      <c r="F155" s="35"/>
      <c r="G155" s="34"/>
      <c r="H155" s="36"/>
      <c r="I155" s="36"/>
      <c r="J155" s="36"/>
      <c r="K155" s="36"/>
      <c r="L155" s="35"/>
      <c r="M155" s="34"/>
      <c r="N155" s="36"/>
      <c r="O155" s="36"/>
      <c r="P155" s="36"/>
      <c r="Q155" s="36"/>
      <c r="R155" s="35"/>
      <c r="S155" s="34"/>
      <c r="T155" s="36"/>
      <c r="U155" s="36"/>
      <c r="V155" s="36"/>
      <c r="W155" s="36"/>
      <c r="X155" s="35"/>
      <c r="Y155" s="34"/>
      <c r="Z155" s="36"/>
      <c r="AA155" s="36"/>
      <c r="AB155" s="36"/>
      <c r="AC155" s="36"/>
      <c r="AD155" s="35"/>
      <c r="AE155" s="34"/>
      <c r="AF155" s="36"/>
      <c r="AG155" s="36"/>
      <c r="AH155" s="36"/>
      <c r="AI155" s="36"/>
      <c r="AJ155" s="35"/>
      <c r="AK155" s="34"/>
      <c r="AL155" s="36"/>
      <c r="AM155" s="36"/>
      <c r="AN155" s="36"/>
      <c r="AO155" s="36"/>
      <c r="AP155" s="35"/>
    </row>
    <row r="156" spans="1:42" s="2" customFormat="1" ht="30" customHeight="1" x14ac:dyDescent="0.25">
      <c r="A156" s="37"/>
      <c r="B156" s="38"/>
      <c r="C156" s="39"/>
      <c r="D156" s="39"/>
      <c r="E156" s="39"/>
      <c r="F156" s="40"/>
      <c r="G156" s="37"/>
      <c r="H156" s="38"/>
      <c r="I156" s="39"/>
      <c r="J156" s="39"/>
      <c r="K156" s="39"/>
      <c r="L156" s="40"/>
      <c r="M156" s="37"/>
      <c r="N156" s="38"/>
      <c r="O156" s="39"/>
      <c r="P156" s="39"/>
      <c r="Q156" s="39"/>
      <c r="R156" s="40"/>
      <c r="S156" s="37"/>
      <c r="T156" s="38"/>
      <c r="U156" s="39"/>
      <c r="V156" s="39"/>
      <c r="W156" s="39"/>
      <c r="X156" s="40"/>
      <c r="Y156" s="37"/>
      <c r="Z156" s="38"/>
      <c r="AA156" s="39"/>
      <c r="AB156" s="39"/>
      <c r="AC156" s="39"/>
      <c r="AD156" s="40"/>
      <c r="AE156" s="37"/>
      <c r="AF156" s="38"/>
      <c r="AG156" s="39"/>
      <c r="AH156" s="39"/>
      <c r="AI156" s="39"/>
      <c r="AJ156" s="40"/>
      <c r="AK156" s="37"/>
      <c r="AL156" s="38"/>
      <c r="AM156" s="39"/>
      <c r="AN156" s="39"/>
      <c r="AO156" s="39"/>
      <c r="AP156" s="40"/>
    </row>
    <row r="157" spans="1:42" customFormat="1" ht="16.5" customHeight="1" x14ac:dyDescent="0.15">
      <c r="A157" s="41"/>
      <c r="B157" s="42"/>
      <c r="C157" s="42"/>
      <c r="D157" s="42"/>
      <c r="E157" s="42"/>
      <c r="F157" s="43"/>
      <c r="G157" s="41"/>
      <c r="H157" s="42"/>
      <c r="I157" s="42"/>
      <c r="J157" s="42"/>
      <c r="K157" s="42"/>
      <c r="L157" s="43"/>
      <c r="M157" s="41"/>
      <c r="N157" s="42"/>
      <c r="O157" s="42"/>
      <c r="P157" s="42"/>
      <c r="Q157" s="42"/>
      <c r="R157" s="43"/>
      <c r="S157" s="41"/>
      <c r="T157" s="42"/>
      <c r="U157" s="42"/>
      <c r="V157" s="42"/>
      <c r="W157" s="42"/>
      <c r="X157" s="43"/>
      <c r="Y157" s="41"/>
      <c r="Z157" s="42"/>
      <c r="AA157" s="42"/>
      <c r="AB157" s="42"/>
      <c r="AC157" s="42"/>
      <c r="AD157" s="43"/>
      <c r="AE157" s="41"/>
      <c r="AF157" s="42"/>
      <c r="AG157" s="42"/>
      <c r="AH157" s="42"/>
      <c r="AI157" s="42"/>
      <c r="AJ157" s="43"/>
      <c r="AK157" s="41"/>
      <c r="AL157" s="42"/>
      <c r="AM157" s="42"/>
      <c r="AN157" s="42"/>
      <c r="AO157" s="42"/>
      <c r="AP157" s="43"/>
    </row>
    <row r="158" spans="1:42" customFormat="1" ht="7.5" customHeight="1" x14ac:dyDescent="0.15">
      <c r="A158" s="31"/>
      <c r="B158" s="32"/>
      <c r="C158" s="32"/>
      <c r="D158" s="32"/>
      <c r="E158" s="32"/>
      <c r="F158" s="33"/>
      <c r="G158" s="31"/>
      <c r="H158" s="32"/>
      <c r="I158" s="32"/>
      <c r="J158" s="32"/>
      <c r="K158" s="32"/>
      <c r="L158" s="33"/>
      <c r="M158" s="31"/>
      <c r="N158" s="32"/>
      <c r="O158" s="32"/>
      <c r="P158" s="32"/>
      <c r="Q158" s="32"/>
      <c r="R158" s="33"/>
      <c r="S158" s="31"/>
      <c r="T158" s="32"/>
      <c r="U158" s="32"/>
      <c r="V158" s="32"/>
      <c r="W158" s="32"/>
      <c r="X158" s="33"/>
      <c r="Y158" s="31"/>
      <c r="Z158" s="32"/>
      <c r="AA158" s="32"/>
      <c r="AB158" s="32"/>
      <c r="AC158" s="32"/>
      <c r="AD158" s="33"/>
      <c r="AE158" s="31"/>
      <c r="AF158" s="32"/>
      <c r="AG158" s="32"/>
      <c r="AH158" s="32"/>
      <c r="AI158" s="32"/>
      <c r="AJ158" s="33"/>
      <c r="AK158" s="31"/>
      <c r="AL158" s="32"/>
      <c r="AM158" s="32"/>
      <c r="AN158" s="32"/>
      <c r="AO158" s="32"/>
      <c r="AP158" s="33"/>
    </row>
    <row r="159" spans="1:42" s="5" customFormat="1" ht="60" customHeight="1" x14ac:dyDescent="0.15">
      <c r="A159" s="3"/>
      <c r="B159" s="130"/>
      <c r="C159" s="130"/>
      <c r="D159" s="130"/>
      <c r="E159" s="130"/>
      <c r="F159" s="4"/>
      <c r="G159" s="3"/>
      <c r="H159" s="130"/>
      <c r="I159" s="130"/>
      <c r="J159" s="130"/>
      <c r="K159" s="130"/>
      <c r="L159" s="4"/>
      <c r="M159" s="3"/>
      <c r="N159" s="130"/>
      <c r="O159" s="130"/>
      <c r="P159" s="130"/>
      <c r="Q159" s="130"/>
      <c r="R159" s="4"/>
      <c r="S159" s="3"/>
      <c r="T159" s="130"/>
      <c r="U159" s="130"/>
      <c r="V159" s="130"/>
      <c r="W159" s="130"/>
      <c r="X159" s="4"/>
      <c r="Y159" s="3"/>
      <c r="Z159" s="130"/>
      <c r="AA159" s="130"/>
      <c r="AB159" s="130"/>
      <c r="AC159" s="130"/>
      <c r="AD159" s="4"/>
      <c r="AE159" s="3"/>
      <c r="AF159" s="130"/>
      <c r="AG159" s="130"/>
      <c r="AH159" s="130"/>
      <c r="AI159" s="130"/>
      <c r="AJ159" s="4"/>
      <c r="AK159" s="3"/>
      <c r="AL159" s="130"/>
      <c r="AM159" s="130"/>
      <c r="AN159" s="130"/>
      <c r="AO159" s="130"/>
      <c r="AP159" s="4"/>
    </row>
    <row r="160" spans="1:42" s="5" customFormat="1" ht="60" customHeight="1" x14ac:dyDescent="0.15">
      <c r="A160" s="3"/>
      <c r="B160" s="130"/>
      <c r="C160" s="130"/>
      <c r="D160" s="130"/>
      <c r="E160" s="130"/>
      <c r="F160" s="4"/>
      <c r="G160" s="3"/>
      <c r="H160" s="130"/>
      <c r="I160" s="130"/>
      <c r="J160" s="130"/>
      <c r="K160" s="130"/>
      <c r="L160" s="4"/>
      <c r="M160" s="3"/>
      <c r="N160" s="130"/>
      <c r="O160" s="130"/>
      <c r="P160" s="130"/>
      <c r="Q160" s="130"/>
      <c r="R160" s="4"/>
      <c r="S160" s="3"/>
      <c r="T160" s="130"/>
      <c r="U160" s="130"/>
      <c r="V160" s="130"/>
      <c r="W160" s="130"/>
      <c r="X160" s="4"/>
      <c r="Y160" s="3"/>
      <c r="Z160" s="130"/>
      <c r="AA160" s="130"/>
      <c r="AB160" s="130"/>
      <c r="AC160" s="130"/>
      <c r="AD160" s="4"/>
      <c r="AE160" s="3"/>
      <c r="AF160" s="130"/>
      <c r="AG160" s="130"/>
      <c r="AH160" s="130"/>
      <c r="AI160" s="130"/>
      <c r="AJ160" s="4"/>
      <c r="AK160" s="3"/>
      <c r="AL160" s="130"/>
      <c r="AM160" s="130"/>
      <c r="AN160" s="130"/>
      <c r="AO160" s="130"/>
      <c r="AP160" s="4"/>
    </row>
    <row r="161" spans="1:42" s="5" customFormat="1" ht="60" customHeight="1" x14ac:dyDescent="0.15">
      <c r="A161" s="3"/>
      <c r="B161" s="130"/>
      <c r="C161" s="130"/>
      <c r="D161" s="130"/>
      <c r="E161" s="130"/>
      <c r="F161" s="4"/>
      <c r="G161" s="3"/>
      <c r="H161" s="130"/>
      <c r="I161" s="130"/>
      <c r="J161" s="130"/>
      <c r="K161" s="130"/>
      <c r="L161" s="4"/>
      <c r="M161" s="3"/>
      <c r="N161" s="130"/>
      <c r="O161" s="130"/>
      <c r="P161" s="130"/>
      <c r="Q161" s="130"/>
      <c r="R161" s="4"/>
      <c r="S161" s="3"/>
      <c r="T161" s="130"/>
      <c r="U161" s="130"/>
      <c r="V161" s="130"/>
      <c r="W161" s="130"/>
      <c r="X161" s="4"/>
      <c r="Y161" s="3"/>
      <c r="Z161" s="130"/>
      <c r="AA161" s="130"/>
      <c r="AB161" s="130"/>
      <c r="AC161" s="130"/>
      <c r="AD161" s="4"/>
      <c r="AE161" s="3"/>
      <c r="AF161" s="130"/>
      <c r="AG161" s="130"/>
      <c r="AH161" s="130"/>
      <c r="AI161" s="130"/>
      <c r="AJ161" s="4"/>
      <c r="AK161" s="3"/>
      <c r="AL161" s="130"/>
      <c r="AM161" s="130"/>
      <c r="AN161" s="130"/>
      <c r="AO161" s="130"/>
      <c r="AP161" s="4"/>
    </row>
    <row r="162" spans="1:42" s="5" customFormat="1" ht="60" customHeight="1" x14ac:dyDescent="0.15">
      <c r="A162" s="3"/>
      <c r="B162" s="130"/>
      <c r="C162" s="130"/>
      <c r="D162" s="130"/>
      <c r="E162" s="130"/>
      <c r="F162" s="4"/>
      <c r="G162" s="3"/>
      <c r="H162" s="130"/>
      <c r="I162" s="130"/>
      <c r="J162" s="130"/>
      <c r="K162" s="130"/>
      <c r="L162" s="4"/>
      <c r="M162" s="3"/>
      <c r="N162" s="130"/>
      <c r="O162" s="130"/>
      <c r="P162" s="130"/>
      <c r="Q162" s="130"/>
      <c r="R162" s="4"/>
      <c r="S162" s="3"/>
      <c r="T162" s="130"/>
      <c r="U162" s="130"/>
      <c r="V162" s="130"/>
      <c r="W162" s="130"/>
      <c r="X162" s="4"/>
      <c r="Y162" s="3"/>
      <c r="Z162" s="130"/>
      <c r="AA162" s="130"/>
      <c r="AB162" s="130"/>
      <c r="AC162" s="130"/>
      <c r="AD162" s="4"/>
      <c r="AE162" s="3"/>
      <c r="AF162" s="130"/>
      <c r="AG162" s="130"/>
      <c r="AH162" s="130"/>
      <c r="AI162" s="130"/>
      <c r="AJ162" s="4"/>
      <c r="AK162" s="3"/>
      <c r="AL162" s="130"/>
      <c r="AM162" s="130"/>
      <c r="AN162" s="130"/>
      <c r="AO162" s="130"/>
      <c r="AP162" s="4"/>
    </row>
    <row r="163" spans="1:42" s="5" customFormat="1" ht="60" customHeight="1" x14ac:dyDescent="0.15">
      <c r="A163" s="3"/>
      <c r="B163" s="130"/>
      <c r="C163" s="130"/>
      <c r="D163" s="130"/>
      <c r="E163" s="130"/>
      <c r="F163" s="4"/>
      <c r="G163" s="3"/>
      <c r="H163" s="130"/>
      <c r="I163" s="130"/>
      <c r="J163" s="130"/>
      <c r="K163" s="130"/>
      <c r="L163" s="4"/>
      <c r="M163" s="3"/>
      <c r="N163" s="130"/>
      <c r="O163" s="130"/>
      <c r="P163" s="130"/>
      <c r="Q163" s="130"/>
      <c r="R163" s="4"/>
      <c r="S163" s="3"/>
      <c r="T163" s="130"/>
      <c r="U163" s="130"/>
      <c r="V163" s="130"/>
      <c r="W163" s="130"/>
      <c r="X163" s="4"/>
      <c r="Y163" s="3"/>
      <c r="Z163" s="130"/>
      <c r="AA163" s="130"/>
      <c r="AB163" s="130"/>
      <c r="AC163" s="130"/>
      <c r="AD163" s="4"/>
      <c r="AE163" s="3"/>
      <c r="AF163" s="130"/>
      <c r="AG163" s="130"/>
      <c r="AH163" s="130"/>
      <c r="AI163" s="130"/>
      <c r="AJ163" s="4"/>
      <c r="AK163" s="3"/>
      <c r="AL163" s="130"/>
      <c r="AM163" s="130"/>
      <c r="AN163" s="130"/>
      <c r="AO163" s="130"/>
      <c r="AP163" s="4"/>
    </row>
    <row r="164" spans="1:42" s="5" customFormat="1" ht="60" customHeight="1" x14ac:dyDescent="0.15">
      <c r="A164" s="3"/>
      <c r="B164" s="130"/>
      <c r="C164" s="130"/>
      <c r="D164" s="130"/>
      <c r="E164" s="130"/>
      <c r="F164" s="4"/>
      <c r="G164" s="3"/>
      <c r="H164" s="130"/>
      <c r="I164" s="130"/>
      <c r="J164" s="130"/>
      <c r="K164" s="130"/>
      <c r="L164" s="4"/>
      <c r="M164" s="3"/>
      <c r="N164" s="130"/>
      <c r="O164" s="130"/>
      <c r="P164" s="130"/>
      <c r="Q164" s="130"/>
      <c r="R164" s="4"/>
      <c r="S164" s="3"/>
      <c r="T164" s="130"/>
      <c r="U164" s="130"/>
      <c r="V164" s="130"/>
      <c r="W164" s="130"/>
      <c r="X164" s="4"/>
      <c r="Y164" s="3"/>
      <c r="Z164" s="130"/>
      <c r="AA164" s="130"/>
      <c r="AB164" s="130"/>
      <c r="AC164" s="130"/>
      <c r="AD164" s="4"/>
      <c r="AE164" s="3"/>
      <c r="AF164" s="130"/>
      <c r="AG164" s="130"/>
      <c r="AH164" s="130"/>
      <c r="AI164" s="130"/>
      <c r="AJ164" s="4"/>
      <c r="AK164" s="3"/>
      <c r="AL164" s="130"/>
      <c r="AM164" s="130"/>
      <c r="AN164" s="130"/>
      <c r="AO164" s="130"/>
      <c r="AP164" s="4"/>
    </row>
    <row r="165" spans="1:42" customFormat="1" ht="54" customHeight="1" x14ac:dyDescent="0.15">
      <c r="A165" s="34"/>
      <c r="B165" s="131"/>
      <c r="C165" s="131"/>
      <c r="D165" s="132"/>
      <c r="E165" s="132"/>
      <c r="F165" s="35"/>
      <c r="G165" s="34"/>
      <c r="H165" s="131"/>
      <c r="I165" s="131"/>
      <c r="J165" s="132"/>
      <c r="K165" s="132"/>
      <c r="L165" s="35"/>
      <c r="M165" s="34"/>
      <c r="N165" s="131"/>
      <c r="O165" s="131"/>
      <c r="P165" s="132"/>
      <c r="Q165" s="132"/>
      <c r="R165" s="35"/>
      <c r="S165" s="34"/>
      <c r="T165" s="131"/>
      <c r="U165" s="131"/>
      <c r="V165" s="132"/>
      <c r="W165" s="132"/>
      <c r="X165" s="35"/>
      <c r="Y165" s="34"/>
      <c r="Z165" s="131"/>
      <c r="AA165" s="131"/>
      <c r="AB165" s="132"/>
      <c r="AC165" s="132"/>
      <c r="AD165" s="35"/>
      <c r="AE165" s="34"/>
      <c r="AF165" s="131"/>
      <c r="AG165" s="131"/>
      <c r="AH165" s="132"/>
      <c r="AI165" s="132"/>
      <c r="AJ165" s="35"/>
      <c r="AK165" s="34"/>
      <c r="AL165" s="131"/>
      <c r="AM165" s="131"/>
      <c r="AN165" s="132"/>
      <c r="AO165" s="132"/>
      <c r="AP165" s="35"/>
    </row>
    <row r="166" spans="1:42" customFormat="1" ht="21" customHeight="1" x14ac:dyDescent="0.15">
      <c r="A166" s="34"/>
      <c r="B166" s="36"/>
      <c r="C166" s="36"/>
      <c r="D166" s="36"/>
      <c r="E166" s="36"/>
      <c r="F166" s="35"/>
      <c r="G166" s="34"/>
      <c r="H166" s="36"/>
      <c r="I166" s="36"/>
      <c r="J166" s="36"/>
      <c r="K166" s="36"/>
      <c r="L166" s="35"/>
      <c r="M166" s="34"/>
      <c r="N166" s="36"/>
      <c r="O166" s="36"/>
      <c r="P166" s="36"/>
      <c r="Q166" s="36"/>
      <c r="R166" s="35"/>
      <c r="S166" s="34"/>
      <c r="T166" s="36"/>
      <c r="U166" s="36"/>
      <c r="V166" s="36"/>
      <c r="W166" s="36"/>
      <c r="X166" s="35"/>
      <c r="Y166" s="34"/>
      <c r="Z166" s="36"/>
      <c r="AA166" s="36"/>
      <c r="AB166" s="36"/>
      <c r="AC166" s="36"/>
      <c r="AD166" s="35"/>
      <c r="AE166" s="34"/>
      <c r="AF166" s="36"/>
      <c r="AG166" s="36"/>
      <c r="AH166" s="36"/>
      <c r="AI166" s="36"/>
      <c r="AJ166" s="35"/>
      <c r="AK166" s="34"/>
      <c r="AL166" s="36"/>
      <c r="AM166" s="36"/>
      <c r="AN166" s="36"/>
      <c r="AO166" s="36"/>
      <c r="AP166" s="35"/>
    </row>
    <row r="167" spans="1:42" s="2" customFormat="1" ht="30" customHeight="1" x14ac:dyDescent="0.25">
      <c r="A167" s="37"/>
      <c r="B167" s="38"/>
      <c r="C167" s="39"/>
      <c r="D167" s="39"/>
      <c r="E167" s="39"/>
      <c r="F167" s="40"/>
      <c r="G167" s="37"/>
      <c r="H167" s="38"/>
      <c r="I167" s="39"/>
      <c r="J167" s="39"/>
      <c r="K167" s="39"/>
      <c r="L167" s="40"/>
      <c r="M167" s="37"/>
      <c r="N167" s="38"/>
      <c r="O167" s="39"/>
      <c r="P167" s="39"/>
      <c r="Q167" s="39"/>
      <c r="R167" s="40"/>
      <c r="S167" s="37"/>
      <c r="T167" s="38"/>
      <c r="U167" s="39"/>
      <c r="V167" s="39"/>
      <c r="W167" s="39"/>
      <c r="X167" s="40"/>
      <c r="Y167" s="37"/>
      <c r="Z167" s="38"/>
      <c r="AA167" s="39"/>
      <c r="AB167" s="39"/>
      <c r="AC167" s="39"/>
      <c r="AD167" s="40"/>
      <c r="AE167" s="37"/>
      <c r="AF167" s="38"/>
      <c r="AG167" s="39"/>
      <c r="AH167" s="39"/>
      <c r="AI167" s="39"/>
      <c r="AJ167" s="40"/>
      <c r="AK167" s="37"/>
      <c r="AL167" s="38"/>
      <c r="AM167" s="39"/>
      <c r="AN167" s="39"/>
      <c r="AO167" s="39"/>
      <c r="AP167" s="40"/>
    </row>
    <row r="168" spans="1:42" customFormat="1" ht="16.5" customHeight="1" x14ac:dyDescent="0.15">
      <c r="A168" s="41"/>
      <c r="B168" s="42"/>
      <c r="C168" s="42"/>
      <c r="D168" s="42"/>
      <c r="E168" s="42"/>
      <c r="F168" s="43"/>
      <c r="G168" s="41"/>
      <c r="H168" s="42"/>
      <c r="I168" s="42"/>
      <c r="J168" s="42"/>
      <c r="K168" s="42"/>
      <c r="L168" s="43"/>
      <c r="M168" s="41"/>
      <c r="N168" s="42"/>
      <c r="O168" s="42"/>
      <c r="P168" s="42"/>
      <c r="Q168" s="42"/>
      <c r="R168" s="43"/>
      <c r="S168" s="41"/>
      <c r="T168" s="42"/>
      <c r="U168" s="42"/>
      <c r="V168" s="42"/>
      <c r="W168" s="42"/>
      <c r="X168" s="43"/>
      <c r="Y168" s="41"/>
      <c r="Z168" s="42"/>
      <c r="AA168" s="42"/>
      <c r="AB168" s="42"/>
      <c r="AC168" s="42"/>
      <c r="AD168" s="43"/>
      <c r="AE168" s="41"/>
      <c r="AF168" s="42"/>
      <c r="AG168" s="42"/>
      <c r="AH168" s="42"/>
      <c r="AI168" s="42"/>
      <c r="AJ168" s="43"/>
      <c r="AK168" s="41"/>
      <c r="AL168" s="42"/>
      <c r="AM168" s="42"/>
      <c r="AN168" s="42"/>
      <c r="AO168" s="42"/>
      <c r="AP168" s="43"/>
    </row>
    <row r="169" spans="1:42" customFormat="1" ht="7.5" customHeight="1" x14ac:dyDescent="0.15">
      <c r="A169" s="31"/>
      <c r="B169" s="32"/>
      <c r="C169" s="32"/>
      <c r="D169" s="32"/>
      <c r="E169" s="32"/>
      <c r="F169" s="33"/>
      <c r="G169" s="31"/>
      <c r="H169" s="32"/>
      <c r="I169" s="32"/>
      <c r="J169" s="32"/>
      <c r="K169" s="32"/>
      <c r="L169" s="33"/>
      <c r="M169" s="31"/>
      <c r="N169" s="32"/>
      <c r="O169" s="32"/>
      <c r="P169" s="32"/>
      <c r="Q169" s="32"/>
      <c r="R169" s="33"/>
      <c r="S169" s="31"/>
      <c r="T169" s="32"/>
      <c r="U169" s="32"/>
      <c r="V169" s="32"/>
      <c r="W169" s="32"/>
      <c r="X169" s="33"/>
      <c r="Y169" s="31"/>
      <c r="Z169" s="32"/>
      <c r="AA169" s="32"/>
      <c r="AB169" s="32"/>
      <c r="AC169" s="32"/>
      <c r="AD169" s="33"/>
      <c r="AE169" s="31"/>
      <c r="AF169" s="32"/>
      <c r="AG169" s="32"/>
      <c r="AH169" s="32"/>
      <c r="AI169" s="32"/>
      <c r="AJ169" s="33"/>
      <c r="AK169" s="31"/>
      <c r="AL169" s="32"/>
      <c r="AM169" s="32"/>
      <c r="AN169" s="32"/>
      <c r="AO169" s="32"/>
      <c r="AP169" s="33"/>
    </row>
    <row r="170" spans="1:42" s="5" customFormat="1" ht="60" customHeight="1" x14ac:dyDescent="0.15">
      <c r="A170" s="3"/>
      <c r="B170" s="130"/>
      <c r="C170" s="130"/>
      <c r="D170" s="130"/>
      <c r="E170" s="130"/>
      <c r="F170" s="4"/>
      <c r="G170" s="3"/>
      <c r="H170" s="130"/>
      <c r="I170" s="130"/>
      <c r="J170" s="130"/>
      <c r="K170" s="130"/>
      <c r="L170" s="4"/>
      <c r="M170" s="3"/>
      <c r="N170" s="130"/>
      <c r="O170" s="130"/>
      <c r="P170" s="130"/>
      <c r="Q170" s="130"/>
      <c r="R170" s="4"/>
      <c r="S170" s="3"/>
      <c r="T170" s="130"/>
      <c r="U170" s="130"/>
      <c r="V170" s="130"/>
      <c r="W170" s="130"/>
      <c r="X170" s="4"/>
      <c r="Y170" s="3"/>
      <c r="Z170" s="130"/>
      <c r="AA170" s="130"/>
      <c r="AB170" s="130"/>
      <c r="AC170" s="130"/>
      <c r="AD170" s="4"/>
      <c r="AE170" s="3"/>
      <c r="AF170" s="130"/>
      <c r="AG170" s="130"/>
      <c r="AH170" s="130"/>
      <c r="AI170" s="130"/>
      <c r="AJ170" s="4"/>
      <c r="AK170" s="3"/>
      <c r="AL170" s="130"/>
      <c r="AM170" s="130"/>
      <c r="AN170" s="130"/>
      <c r="AO170" s="130"/>
      <c r="AP170" s="4"/>
    </row>
    <row r="171" spans="1:42" s="5" customFormat="1" ht="60" customHeight="1" x14ac:dyDescent="0.15">
      <c r="A171" s="3"/>
      <c r="B171" s="130"/>
      <c r="C171" s="130"/>
      <c r="D171" s="130"/>
      <c r="E171" s="130"/>
      <c r="F171" s="4"/>
      <c r="G171" s="3"/>
      <c r="H171" s="130"/>
      <c r="I171" s="130"/>
      <c r="J171" s="130"/>
      <c r="K171" s="130"/>
      <c r="L171" s="4"/>
      <c r="M171" s="3"/>
      <c r="N171" s="130"/>
      <c r="O171" s="130"/>
      <c r="P171" s="130"/>
      <c r="Q171" s="130"/>
      <c r="R171" s="4"/>
      <c r="S171" s="3"/>
      <c r="T171" s="130"/>
      <c r="U171" s="130"/>
      <c r="V171" s="130"/>
      <c r="W171" s="130"/>
      <c r="X171" s="4"/>
      <c r="Y171" s="3"/>
      <c r="Z171" s="130"/>
      <c r="AA171" s="130"/>
      <c r="AB171" s="130"/>
      <c r="AC171" s="130"/>
      <c r="AD171" s="4"/>
      <c r="AE171" s="3"/>
      <c r="AF171" s="130"/>
      <c r="AG171" s="130"/>
      <c r="AH171" s="130"/>
      <c r="AI171" s="130"/>
      <c r="AJ171" s="4"/>
      <c r="AK171" s="3"/>
      <c r="AL171" s="130"/>
      <c r="AM171" s="130"/>
      <c r="AN171" s="130"/>
      <c r="AO171" s="130"/>
      <c r="AP171" s="4"/>
    </row>
    <row r="172" spans="1:42" s="5" customFormat="1" ht="60" customHeight="1" x14ac:dyDescent="0.15">
      <c r="A172" s="3"/>
      <c r="B172" s="130"/>
      <c r="C172" s="130"/>
      <c r="D172" s="130"/>
      <c r="E172" s="130"/>
      <c r="F172" s="4"/>
      <c r="G172" s="3"/>
      <c r="H172" s="130"/>
      <c r="I172" s="130"/>
      <c r="J172" s="130"/>
      <c r="K172" s="130"/>
      <c r="L172" s="4"/>
      <c r="M172" s="3"/>
      <c r="N172" s="130"/>
      <c r="O172" s="130"/>
      <c r="P172" s="130"/>
      <c r="Q172" s="130"/>
      <c r="R172" s="4"/>
      <c r="S172" s="3"/>
      <c r="T172" s="130"/>
      <c r="U172" s="130"/>
      <c r="V172" s="130"/>
      <c r="W172" s="130"/>
      <c r="X172" s="4"/>
      <c r="Y172" s="3"/>
      <c r="Z172" s="130"/>
      <c r="AA172" s="130"/>
      <c r="AB172" s="130"/>
      <c r="AC172" s="130"/>
      <c r="AD172" s="4"/>
      <c r="AE172" s="3"/>
      <c r="AF172" s="130"/>
      <c r="AG172" s="130"/>
      <c r="AH172" s="130"/>
      <c r="AI172" s="130"/>
      <c r="AJ172" s="4"/>
      <c r="AK172" s="3"/>
      <c r="AL172" s="130"/>
      <c r="AM172" s="130"/>
      <c r="AN172" s="130"/>
      <c r="AO172" s="130"/>
      <c r="AP172" s="4"/>
    </row>
    <row r="173" spans="1:42" s="5" customFormat="1" ht="60" customHeight="1" x14ac:dyDescent="0.15">
      <c r="A173" s="3"/>
      <c r="B173" s="130"/>
      <c r="C173" s="130"/>
      <c r="D173" s="130"/>
      <c r="E173" s="130"/>
      <c r="F173" s="4"/>
      <c r="G173" s="3"/>
      <c r="H173" s="130"/>
      <c r="I173" s="130"/>
      <c r="J173" s="130"/>
      <c r="K173" s="130"/>
      <c r="L173" s="4"/>
      <c r="M173" s="3"/>
      <c r="N173" s="130"/>
      <c r="O173" s="130"/>
      <c r="P173" s="130"/>
      <c r="Q173" s="130"/>
      <c r="R173" s="4"/>
      <c r="S173" s="3"/>
      <c r="T173" s="130"/>
      <c r="U173" s="130"/>
      <c r="V173" s="130"/>
      <c r="W173" s="130"/>
      <c r="X173" s="4"/>
      <c r="Y173" s="3"/>
      <c r="Z173" s="130"/>
      <c r="AA173" s="130"/>
      <c r="AB173" s="130"/>
      <c r="AC173" s="130"/>
      <c r="AD173" s="4"/>
      <c r="AE173" s="3"/>
      <c r="AF173" s="130"/>
      <c r="AG173" s="130"/>
      <c r="AH173" s="130"/>
      <c r="AI173" s="130"/>
      <c r="AJ173" s="4"/>
      <c r="AK173" s="3"/>
      <c r="AL173" s="130"/>
      <c r="AM173" s="130"/>
      <c r="AN173" s="130"/>
      <c r="AO173" s="130"/>
      <c r="AP173" s="4"/>
    </row>
    <row r="174" spans="1:42" s="5" customFormat="1" ht="60" customHeight="1" x14ac:dyDescent="0.15">
      <c r="A174" s="3"/>
      <c r="B174" s="130"/>
      <c r="C174" s="130"/>
      <c r="D174" s="130"/>
      <c r="E174" s="130"/>
      <c r="F174" s="4"/>
      <c r="G174" s="3"/>
      <c r="H174" s="130"/>
      <c r="I174" s="130"/>
      <c r="J174" s="130"/>
      <c r="K174" s="130"/>
      <c r="L174" s="4"/>
      <c r="M174" s="3"/>
      <c r="N174" s="130"/>
      <c r="O174" s="130"/>
      <c r="P174" s="130"/>
      <c r="Q174" s="130"/>
      <c r="R174" s="4"/>
      <c r="S174" s="3"/>
      <c r="T174" s="130"/>
      <c r="U174" s="130"/>
      <c r="V174" s="130"/>
      <c r="W174" s="130"/>
      <c r="X174" s="4"/>
      <c r="Y174" s="3"/>
      <c r="Z174" s="130"/>
      <c r="AA174" s="130"/>
      <c r="AB174" s="130"/>
      <c r="AC174" s="130"/>
      <c r="AD174" s="4"/>
      <c r="AE174" s="3"/>
      <c r="AF174" s="130"/>
      <c r="AG174" s="130"/>
      <c r="AH174" s="130"/>
      <c r="AI174" s="130"/>
      <c r="AJ174" s="4"/>
      <c r="AK174" s="3"/>
      <c r="AL174" s="130"/>
      <c r="AM174" s="130"/>
      <c r="AN174" s="130"/>
      <c r="AO174" s="130"/>
      <c r="AP174" s="4"/>
    </row>
    <row r="175" spans="1:42" s="5" customFormat="1" ht="60" customHeight="1" x14ac:dyDescent="0.15">
      <c r="A175" s="3"/>
      <c r="B175" s="130"/>
      <c r="C175" s="130"/>
      <c r="D175" s="130"/>
      <c r="E175" s="130"/>
      <c r="F175" s="4"/>
      <c r="G175" s="3"/>
      <c r="H175" s="130"/>
      <c r="I175" s="130"/>
      <c r="J175" s="130"/>
      <c r="K175" s="130"/>
      <c r="L175" s="4"/>
      <c r="M175" s="3"/>
      <c r="N175" s="130"/>
      <c r="O175" s="130"/>
      <c r="P175" s="130"/>
      <c r="Q175" s="130"/>
      <c r="R175" s="4"/>
      <c r="S175" s="3"/>
      <c r="T175" s="130"/>
      <c r="U175" s="130"/>
      <c r="V175" s="130"/>
      <c r="W175" s="130"/>
      <c r="X175" s="4"/>
      <c r="Y175" s="3"/>
      <c r="Z175" s="130"/>
      <c r="AA175" s="130"/>
      <c r="AB175" s="130"/>
      <c r="AC175" s="130"/>
      <c r="AD175" s="4"/>
      <c r="AE175" s="3"/>
      <c r="AF175" s="130"/>
      <c r="AG175" s="130"/>
      <c r="AH175" s="130"/>
      <c r="AI175" s="130"/>
      <c r="AJ175" s="4"/>
      <c r="AK175" s="3"/>
      <c r="AL175" s="130"/>
      <c r="AM175" s="130"/>
      <c r="AN175" s="130"/>
      <c r="AO175" s="130"/>
      <c r="AP175" s="4"/>
    </row>
    <row r="176" spans="1:42" customFormat="1" ht="54" customHeight="1" x14ac:dyDescent="0.15">
      <c r="A176" s="34"/>
      <c r="B176" s="131"/>
      <c r="C176" s="131"/>
      <c r="D176" s="132"/>
      <c r="E176" s="132"/>
      <c r="F176" s="35"/>
      <c r="G176" s="34"/>
      <c r="H176" s="131"/>
      <c r="I176" s="131"/>
      <c r="J176" s="132"/>
      <c r="K176" s="132"/>
      <c r="L176" s="35"/>
      <c r="M176" s="34"/>
      <c r="N176" s="131"/>
      <c r="O176" s="131"/>
      <c r="P176" s="132"/>
      <c r="Q176" s="132"/>
      <c r="R176" s="35"/>
      <c r="S176" s="34"/>
      <c r="T176" s="131"/>
      <c r="U176" s="131"/>
      <c r="V176" s="132"/>
      <c r="W176" s="132"/>
      <c r="X176" s="35"/>
      <c r="Y176" s="34"/>
      <c r="Z176" s="131"/>
      <c r="AA176" s="131"/>
      <c r="AB176" s="132"/>
      <c r="AC176" s="132"/>
      <c r="AD176" s="35"/>
      <c r="AE176" s="34"/>
      <c r="AF176" s="131"/>
      <c r="AG176" s="131"/>
      <c r="AH176" s="132"/>
      <c r="AI176" s="132"/>
      <c r="AJ176" s="35"/>
      <c r="AK176" s="34"/>
      <c r="AL176" s="131"/>
      <c r="AM176" s="131"/>
      <c r="AN176" s="132"/>
      <c r="AO176" s="132"/>
      <c r="AP176" s="35"/>
    </row>
    <row r="177" spans="1:42" customFormat="1" ht="21" customHeight="1" x14ac:dyDescent="0.15">
      <c r="A177" s="34"/>
      <c r="B177" s="36"/>
      <c r="C177" s="36"/>
      <c r="D177" s="36"/>
      <c r="E177" s="36"/>
      <c r="F177" s="35"/>
      <c r="G177" s="34"/>
      <c r="H177" s="36"/>
      <c r="I177" s="36"/>
      <c r="J177" s="36"/>
      <c r="K177" s="36"/>
      <c r="L177" s="35"/>
      <c r="M177" s="34"/>
      <c r="N177" s="36"/>
      <c r="O177" s="36"/>
      <c r="P177" s="36"/>
      <c r="Q177" s="36"/>
      <c r="R177" s="35"/>
      <c r="S177" s="34"/>
      <c r="T177" s="36"/>
      <c r="U177" s="36"/>
      <c r="V177" s="36"/>
      <c r="W177" s="36"/>
      <c r="X177" s="35"/>
      <c r="Y177" s="34"/>
      <c r="Z177" s="36"/>
      <c r="AA177" s="36"/>
      <c r="AB177" s="36"/>
      <c r="AC177" s="36"/>
      <c r="AD177" s="35"/>
      <c r="AE177" s="34"/>
      <c r="AF177" s="36"/>
      <c r="AG177" s="36"/>
      <c r="AH177" s="36"/>
      <c r="AI177" s="36"/>
      <c r="AJ177" s="35"/>
      <c r="AK177" s="34"/>
      <c r="AL177" s="36"/>
      <c r="AM177" s="36"/>
      <c r="AN177" s="36"/>
      <c r="AO177" s="36"/>
      <c r="AP177" s="35"/>
    </row>
    <row r="178" spans="1:42" s="2" customFormat="1" ht="30" customHeight="1" x14ac:dyDescent="0.25">
      <c r="A178" s="37"/>
      <c r="B178" s="38"/>
      <c r="C178" s="39"/>
      <c r="D178" s="39"/>
      <c r="E178" s="39"/>
      <c r="F178" s="40"/>
      <c r="G178" s="37"/>
      <c r="H178" s="38"/>
      <c r="I178" s="39"/>
      <c r="J178" s="39"/>
      <c r="K178" s="39"/>
      <c r="L178" s="40"/>
      <c r="M178" s="37"/>
      <c r="N178" s="38"/>
      <c r="O178" s="39"/>
      <c r="P178" s="39"/>
      <c r="Q178" s="39"/>
      <c r="R178" s="40"/>
      <c r="S178" s="37"/>
      <c r="T178" s="38"/>
      <c r="U178" s="39"/>
      <c r="V178" s="39"/>
      <c r="W178" s="39"/>
      <c r="X178" s="40"/>
      <c r="Y178" s="37"/>
      <c r="Z178" s="38"/>
      <c r="AA178" s="39"/>
      <c r="AB178" s="39"/>
      <c r="AC178" s="39"/>
      <c r="AD178" s="40"/>
      <c r="AE178" s="37"/>
      <c r="AF178" s="38"/>
      <c r="AG178" s="39"/>
      <c r="AH178" s="39"/>
      <c r="AI178" s="39"/>
      <c r="AJ178" s="40"/>
      <c r="AK178" s="37"/>
      <c r="AL178" s="38"/>
      <c r="AM178" s="39"/>
      <c r="AN178" s="39"/>
      <c r="AO178" s="39"/>
      <c r="AP178" s="40"/>
    </row>
    <row r="179" spans="1:42" customFormat="1" ht="16.5" customHeight="1" x14ac:dyDescent="0.15">
      <c r="A179" s="41"/>
      <c r="B179" s="42"/>
      <c r="C179" s="42"/>
      <c r="D179" s="42"/>
      <c r="E179" s="42"/>
      <c r="F179" s="43"/>
      <c r="G179" s="41"/>
      <c r="H179" s="42"/>
      <c r="I179" s="42"/>
      <c r="J179" s="42"/>
      <c r="K179" s="42"/>
      <c r="L179" s="43"/>
      <c r="M179" s="41"/>
      <c r="N179" s="42"/>
      <c r="O179" s="42"/>
      <c r="P179" s="42"/>
      <c r="Q179" s="42"/>
      <c r="R179" s="43"/>
      <c r="S179" s="41"/>
      <c r="T179" s="42"/>
      <c r="U179" s="42"/>
      <c r="V179" s="42"/>
      <c r="W179" s="42"/>
      <c r="X179" s="43"/>
      <c r="Y179" s="41"/>
      <c r="Z179" s="42"/>
      <c r="AA179" s="42"/>
      <c r="AB179" s="42"/>
      <c r="AC179" s="42"/>
      <c r="AD179" s="43"/>
      <c r="AE179" s="41"/>
      <c r="AF179" s="42"/>
      <c r="AG179" s="42"/>
      <c r="AH179" s="42"/>
      <c r="AI179" s="42"/>
      <c r="AJ179" s="43"/>
      <c r="AK179" s="41"/>
      <c r="AL179" s="42"/>
      <c r="AM179" s="42"/>
      <c r="AN179" s="42"/>
      <c r="AO179" s="42"/>
      <c r="AP179" s="43"/>
    </row>
    <row r="180" spans="1:42" customFormat="1" ht="7.5" customHeight="1" x14ac:dyDescent="0.15">
      <c r="A180" s="31"/>
      <c r="B180" s="32"/>
      <c r="C180" s="32"/>
      <c r="D180" s="32"/>
      <c r="E180" s="32"/>
      <c r="F180" s="33"/>
      <c r="G180" s="31"/>
      <c r="H180" s="32"/>
      <c r="I180" s="32"/>
      <c r="J180" s="32"/>
      <c r="K180" s="32"/>
      <c r="L180" s="33"/>
      <c r="M180" s="31"/>
      <c r="N180" s="32"/>
      <c r="O180" s="32"/>
      <c r="P180" s="32"/>
      <c r="Q180" s="32"/>
      <c r="R180" s="33"/>
      <c r="S180" s="31"/>
      <c r="T180" s="32"/>
      <c r="U180" s="32"/>
      <c r="V180" s="32"/>
      <c r="W180" s="32"/>
      <c r="X180" s="33"/>
      <c r="Y180" s="31"/>
      <c r="Z180" s="32"/>
      <c r="AA180" s="32"/>
      <c r="AB180" s="32"/>
      <c r="AC180" s="32"/>
      <c r="AD180" s="33"/>
      <c r="AE180" s="31"/>
      <c r="AF180" s="32"/>
      <c r="AG180" s="32"/>
      <c r="AH180" s="32"/>
      <c r="AI180" s="32"/>
      <c r="AJ180" s="33"/>
      <c r="AK180" s="31"/>
      <c r="AL180" s="32"/>
      <c r="AM180" s="32"/>
      <c r="AN180" s="32"/>
      <c r="AO180" s="32"/>
      <c r="AP180" s="33"/>
    </row>
    <row r="181" spans="1:42" s="5" customFormat="1" ht="60" customHeight="1" x14ac:dyDescent="0.15">
      <c r="A181" s="3"/>
      <c r="B181" s="130"/>
      <c r="C181" s="130"/>
      <c r="D181" s="130"/>
      <c r="E181" s="130"/>
      <c r="F181" s="4"/>
      <c r="G181" s="3"/>
      <c r="H181" s="130"/>
      <c r="I181" s="130"/>
      <c r="J181" s="130"/>
      <c r="K181" s="130"/>
      <c r="L181" s="4"/>
      <c r="M181" s="3"/>
      <c r="N181" s="130"/>
      <c r="O181" s="130"/>
      <c r="P181" s="130"/>
      <c r="Q181" s="130"/>
      <c r="R181" s="4"/>
      <c r="S181" s="3"/>
      <c r="T181" s="130"/>
      <c r="U181" s="130"/>
      <c r="V181" s="130"/>
      <c r="W181" s="130"/>
      <c r="X181" s="4"/>
      <c r="Y181" s="3"/>
      <c r="Z181" s="130"/>
      <c r="AA181" s="130"/>
      <c r="AB181" s="130"/>
      <c r="AC181" s="130"/>
      <c r="AD181" s="4"/>
      <c r="AE181" s="3"/>
      <c r="AF181" s="130"/>
      <c r="AG181" s="130"/>
      <c r="AH181" s="130"/>
      <c r="AI181" s="130"/>
      <c r="AJ181" s="4"/>
      <c r="AK181" s="3"/>
      <c r="AL181" s="130"/>
      <c r="AM181" s="130"/>
      <c r="AN181" s="130"/>
      <c r="AO181" s="130"/>
      <c r="AP181" s="4"/>
    </row>
    <row r="182" spans="1:42" s="5" customFormat="1" ht="60" customHeight="1" x14ac:dyDescent="0.15">
      <c r="A182" s="3"/>
      <c r="B182" s="130"/>
      <c r="C182" s="130"/>
      <c r="D182" s="130"/>
      <c r="E182" s="130"/>
      <c r="F182" s="4"/>
      <c r="G182" s="3"/>
      <c r="H182" s="130"/>
      <c r="I182" s="130"/>
      <c r="J182" s="130"/>
      <c r="K182" s="130"/>
      <c r="L182" s="4"/>
      <c r="M182" s="3"/>
      <c r="N182" s="130"/>
      <c r="O182" s="130"/>
      <c r="P182" s="130"/>
      <c r="Q182" s="130"/>
      <c r="R182" s="4"/>
      <c r="S182" s="3"/>
      <c r="T182" s="130"/>
      <c r="U182" s="130"/>
      <c r="V182" s="130"/>
      <c r="W182" s="130"/>
      <c r="X182" s="4"/>
      <c r="Y182" s="3"/>
      <c r="Z182" s="130"/>
      <c r="AA182" s="130"/>
      <c r="AB182" s="130"/>
      <c r="AC182" s="130"/>
      <c r="AD182" s="4"/>
      <c r="AE182" s="3"/>
      <c r="AF182" s="130"/>
      <c r="AG182" s="130"/>
      <c r="AH182" s="130"/>
      <c r="AI182" s="130"/>
      <c r="AJ182" s="4"/>
      <c r="AK182" s="3"/>
      <c r="AL182" s="130"/>
      <c r="AM182" s="130"/>
      <c r="AN182" s="130"/>
      <c r="AO182" s="130"/>
      <c r="AP182" s="4"/>
    </row>
    <row r="183" spans="1:42" s="5" customFormat="1" ht="60" customHeight="1" x14ac:dyDescent="0.15">
      <c r="A183" s="3"/>
      <c r="B183" s="130"/>
      <c r="C183" s="130"/>
      <c r="D183" s="130"/>
      <c r="E183" s="130"/>
      <c r="F183" s="4"/>
      <c r="G183" s="3"/>
      <c r="H183" s="130"/>
      <c r="I183" s="130"/>
      <c r="J183" s="130"/>
      <c r="K183" s="130"/>
      <c r="L183" s="4"/>
      <c r="M183" s="3"/>
      <c r="N183" s="130"/>
      <c r="O183" s="130"/>
      <c r="P183" s="130"/>
      <c r="Q183" s="130"/>
      <c r="R183" s="4"/>
      <c r="S183" s="3"/>
      <c r="T183" s="130"/>
      <c r="U183" s="130"/>
      <c r="V183" s="130"/>
      <c r="W183" s="130"/>
      <c r="X183" s="4"/>
      <c r="Y183" s="3"/>
      <c r="Z183" s="130"/>
      <c r="AA183" s="130"/>
      <c r="AB183" s="130"/>
      <c r="AC183" s="130"/>
      <c r="AD183" s="4"/>
      <c r="AE183" s="3"/>
      <c r="AF183" s="130"/>
      <c r="AG183" s="130"/>
      <c r="AH183" s="130"/>
      <c r="AI183" s="130"/>
      <c r="AJ183" s="4"/>
      <c r="AK183" s="3"/>
      <c r="AL183" s="130"/>
      <c r="AM183" s="130"/>
      <c r="AN183" s="130"/>
      <c r="AO183" s="130"/>
      <c r="AP183" s="4"/>
    </row>
    <row r="184" spans="1:42" s="5" customFormat="1" ht="60" customHeight="1" x14ac:dyDescent="0.15">
      <c r="A184" s="3"/>
      <c r="B184" s="130"/>
      <c r="C184" s="130"/>
      <c r="D184" s="130"/>
      <c r="E184" s="130"/>
      <c r="F184" s="4"/>
      <c r="G184" s="3"/>
      <c r="H184" s="130"/>
      <c r="I184" s="130"/>
      <c r="J184" s="130"/>
      <c r="K184" s="130"/>
      <c r="L184" s="4"/>
      <c r="M184" s="3"/>
      <c r="N184" s="130"/>
      <c r="O184" s="130"/>
      <c r="P184" s="130"/>
      <c r="Q184" s="130"/>
      <c r="R184" s="4"/>
      <c r="S184" s="3"/>
      <c r="T184" s="130"/>
      <c r="U184" s="130"/>
      <c r="V184" s="130"/>
      <c r="W184" s="130"/>
      <c r="X184" s="4"/>
      <c r="Y184" s="3"/>
      <c r="Z184" s="130"/>
      <c r="AA184" s="130"/>
      <c r="AB184" s="130"/>
      <c r="AC184" s="130"/>
      <c r="AD184" s="4"/>
      <c r="AE184" s="3"/>
      <c r="AF184" s="130"/>
      <c r="AG184" s="130"/>
      <c r="AH184" s="130"/>
      <c r="AI184" s="130"/>
      <c r="AJ184" s="4"/>
      <c r="AK184" s="3"/>
      <c r="AL184" s="130"/>
      <c r="AM184" s="130"/>
      <c r="AN184" s="130"/>
      <c r="AO184" s="130"/>
      <c r="AP184" s="4"/>
    </row>
    <row r="185" spans="1:42" s="5" customFormat="1" ht="60" customHeight="1" x14ac:dyDescent="0.15">
      <c r="A185" s="3"/>
      <c r="B185" s="130"/>
      <c r="C185" s="130"/>
      <c r="D185" s="130"/>
      <c r="E185" s="130"/>
      <c r="F185" s="4"/>
      <c r="G185" s="3"/>
      <c r="H185" s="130"/>
      <c r="I185" s="130"/>
      <c r="J185" s="130"/>
      <c r="K185" s="130"/>
      <c r="L185" s="4"/>
      <c r="M185" s="3"/>
      <c r="N185" s="130"/>
      <c r="O185" s="130"/>
      <c r="P185" s="130"/>
      <c r="Q185" s="130"/>
      <c r="R185" s="4"/>
      <c r="S185" s="3"/>
      <c r="T185" s="130"/>
      <c r="U185" s="130"/>
      <c r="V185" s="130"/>
      <c r="W185" s="130"/>
      <c r="X185" s="4"/>
      <c r="Y185" s="3"/>
      <c r="Z185" s="130"/>
      <c r="AA185" s="130"/>
      <c r="AB185" s="130"/>
      <c r="AC185" s="130"/>
      <c r="AD185" s="4"/>
      <c r="AE185" s="3"/>
      <c r="AF185" s="130"/>
      <c r="AG185" s="130"/>
      <c r="AH185" s="130"/>
      <c r="AI185" s="130"/>
      <c r="AJ185" s="4"/>
      <c r="AK185" s="3"/>
      <c r="AL185" s="130"/>
      <c r="AM185" s="130"/>
      <c r="AN185" s="130"/>
      <c r="AO185" s="130"/>
      <c r="AP185" s="4"/>
    </row>
    <row r="186" spans="1:42" s="5" customFormat="1" ht="60" customHeight="1" x14ac:dyDescent="0.15">
      <c r="A186" s="3"/>
      <c r="B186" s="130"/>
      <c r="C186" s="130"/>
      <c r="D186" s="130"/>
      <c r="E186" s="130"/>
      <c r="F186" s="4"/>
      <c r="G186" s="3"/>
      <c r="H186" s="130"/>
      <c r="I186" s="130"/>
      <c r="J186" s="130"/>
      <c r="K186" s="130"/>
      <c r="L186" s="4"/>
      <c r="M186" s="3"/>
      <c r="N186" s="130"/>
      <c r="O186" s="130"/>
      <c r="P186" s="130"/>
      <c r="Q186" s="130"/>
      <c r="R186" s="4"/>
      <c r="S186" s="3"/>
      <c r="T186" s="130"/>
      <c r="U186" s="130"/>
      <c r="V186" s="130"/>
      <c r="W186" s="130"/>
      <c r="X186" s="4"/>
      <c r="Y186" s="3"/>
      <c r="Z186" s="130"/>
      <c r="AA186" s="130"/>
      <c r="AB186" s="130"/>
      <c r="AC186" s="130"/>
      <c r="AD186" s="4"/>
      <c r="AE186" s="3"/>
      <c r="AF186" s="130"/>
      <c r="AG186" s="130"/>
      <c r="AH186" s="130"/>
      <c r="AI186" s="130"/>
      <c r="AJ186" s="4"/>
      <c r="AK186" s="3"/>
      <c r="AL186" s="130"/>
      <c r="AM186" s="130"/>
      <c r="AN186" s="130"/>
      <c r="AO186" s="130"/>
      <c r="AP186" s="4"/>
    </row>
    <row r="187" spans="1:42" customFormat="1" ht="54" customHeight="1" x14ac:dyDescent="0.15">
      <c r="A187" s="34"/>
      <c r="B187" s="131"/>
      <c r="C187" s="131"/>
      <c r="D187" s="132"/>
      <c r="E187" s="132"/>
      <c r="F187" s="35"/>
      <c r="G187" s="34"/>
      <c r="H187" s="131"/>
      <c r="I187" s="131"/>
      <c r="J187" s="132"/>
      <c r="K187" s="132"/>
      <c r="L187" s="35"/>
      <c r="M187" s="34"/>
      <c r="N187" s="131"/>
      <c r="O187" s="131"/>
      <c r="P187" s="132"/>
      <c r="Q187" s="132"/>
      <c r="R187" s="35"/>
      <c r="S187" s="34"/>
      <c r="T187" s="131"/>
      <c r="U187" s="131"/>
      <c r="V187" s="132"/>
      <c r="W187" s="132"/>
      <c r="X187" s="35"/>
      <c r="Y187" s="34"/>
      <c r="Z187" s="131"/>
      <c r="AA187" s="131"/>
      <c r="AB187" s="132"/>
      <c r="AC187" s="132"/>
      <c r="AD187" s="35"/>
      <c r="AE187" s="34"/>
      <c r="AF187" s="131"/>
      <c r="AG187" s="131"/>
      <c r="AH187" s="132"/>
      <c r="AI187" s="132"/>
      <c r="AJ187" s="35"/>
      <c r="AK187" s="34"/>
      <c r="AL187" s="131"/>
      <c r="AM187" s="131"/>
      <c r="AN187" s="132"/>
      <c r="AO187" s="132"/>
      <c r="AP187" s="35"/>
    </row>
    <row r="188" spans="1:42" customFormat="1" ht="21" customHeight="1" x14ac:dyDescent="0.15">
      <c r="A188" s="34"/>
      <c r="B188" s="36"/>
      <c r="C188" s="36"/>
      <c r="D188" s="36"/>
      <c r="E188" s="36"/>
      <c r="F188" s="35"/>
      <c r="G188" s="34"/>
      <c r="H188" s="36"/>
      <c r="I188" s="36"/>
      <c r="J188" s="36"/>
      <c r="K188" s="36"/>
      <c r="L188" s="35"/>
      <c r="M188" s="34"/>
      <c r="N188" s="36"/>
      <c r="O188" s="36"/>
      <c r="P188" s="36"/>
      <c r="Q188" s="36"/>
      <c r="R188" s="35"/>
      <c r="S188" s="34"/>
      <c r="T188" s="36"/>
      <c r="U188" s="36"/>
      <c r="V188" s="36"/>
      <c r="W188" s="36"/>
      <c r="X188" s="35"/>
      <c r="Y188" s="34"/>
      <c r="Z188" s="36"/>
      <c r="AA188" s="36"/>
      <c r="AB188" s="36"/>
      <c r="AC188" s="36"/>
      <c r="AD188" s="35"/>
      <c r="AE188" s="34"/>
      <c r="AF188" s="36"/>
      <c r="AG188" s="36"/>
      <c r="AH188" s="36"/>
      <c r="AI188" s="36"/>
      <c r="AJ188" s="35"/>
      <c r="AK188" s="34"/>
      <c r="AL188" s="36"/>
      <c r="AM188" s="36"/>
      <c r="AN188" s="36"/>
      <c r="AO188" s="36"/>
      <c r="AP188" s="35"/>
    </row>
    <row r="189" spans="1:42" s="2" customFormat="1" ht="30" customHeight="1" x14ac:dyDescent="0.25">
      <c r="A189" s="37"/>
      <c r="B189" s="38"/>
      <c r="C189" s="39"/>
      <c r="D189" s="39"/>
      <c r="E189" s="39"/>
      <c r="F189" s="40"/>
      <c r="G189" s="37"/>
      <c r="H189" s="38"/>
      <c r="I189" s="39"/>
      <c r="J189" s="39"/>
      <c r="K189" s="39"/>
      <c r="L189" s="40"/>
      <c r="M189" s="37"/>
      <c r="N189" s="38"/>
      <c r="O189" s="39"/>
      <c r="P189" s="39"/>
      <c r="Q189" s="39"/>
      <c r="R189" s="40"/>
      <c r="S189" s="37"/>
      <c r="T189" s="38"/>
      <c r="U189" s="39"/>
      <c r="V189" s="39"/>
      <c r="W189" s="39"/>
      <c r="X189" s="40"/>
      <c r="Y189" s="37"/>
      <c r="Z189" s="38"/>
      <c r="AA189" s="39"/>
      <c r="AB189" s="39"/>
      <c r="AC189" s="39"/>
      <c r="AD189" s="40"/>
      <c r="AE189" s="37"/>
      <c r="AF189" s="38"/>
      <c r="AG189" s="39"/>
      <c r="AH189" s="39"/>
      <c r="AI189" s="39"/>
      <c r="AJ189" s="40"/>
      <c r="AK189" s="37"/>
      <c r="AL189" s="38"/>
      <c r="AM189" s="39"/>
      <c r="AN189" s="39"/>
      <c r="AO189" s="39"/>
      <c r="AP189" s="40"/>
    </row>
    <row r="190" spans="1:42" customFormat="1" ht="16.5" customHeight="1" x14ac:dyDescent="0.15">
      <c r="A190" s="41"/>
      <c r="B190" s="42"/>
      <c r="C190" s="42"/>
      <c r="D190" s="42"/>
      <c r="E190" s="42"/>
      <c r="F190" s="43"/>
      <c r="G190" s="41"/>
      <c r="H190" s="42"/>
      <c r="I190" s="42"/>
      <c r="J190" s="42"/>
      <c r="K190" s="42"/>
      <c r="L190" s="43"/>
      <c r="M190" s="41"/>
      <c r="N190" s="42"/>
      <c r="O190" s="42"/>
      <c r="P190" s="42"/>
      <c r="Q190" s="42"/>
      <c r="R190" s="43"/>
      <c r="S190" s="41"/>
      <c r="T190" s="42"/>
      <c r="U190" s="42"/>
      <c r="V190" s="42"/>
      <c r="W190" s="42"/>
      <c r="X190" s="43"/>
      <c r="Y190" s="41"/>
      <c r="Z190" s="42"/>
      <c r="AA190" s="42"/>
      <c r="AB190" s="42"/>
      <c r="AC190" s="42"/>
      <c r="AD190" s="43"/>
      <c r="AE190" s="41"/>
      <c r="AF190" s="42"/>
      <c r="AG190" s="42"/>
      <c r="AH190" s="42"/>
      <c r="AI190" s="42"/>
      <c r="AJ190" s="43"/>
      <c r="AK190" s="41"/>
      <c r="AL190" s="42"/>
      <c r="AM190" s="42"/>
      <c r="AN190" s="42"/>
      <c r="AO190" s="42"/>
      <c r="AP190" s="43"/>
    </row>
    <row r="191" spans="1:42" customFormat="1" ht="7.5" customHeight="1" x14ac:dyDescent="0.15">
      <c r="A191" s="31"/>
      <c r="B191" s="32"/>
      <c r="C191" s="32"/>
      <c r="D191" s="32"/>
      <c r="E191" s="32"/>
      <c r="F191" s="33"/>
      <c r="G191" s="31"/>
      <c r="H191" s="32"/>
      <c r="I191" s="32"/>
      <c r="J191" s="32"/>
      <c r="K191" s="32"/>
      <c r="L191" s="33"/>
      <c r="M191" s="31"/>
      <c r="N191" s="32"/>
      <c r="O191" s="32"/>
      <c r="P191" s="32"/>
      <c r="Q191" s="32"/>
      <c r="R191" s="33"/>
      <c r="S191" s="31"/>
      <c r="T191" s="32"/>
      <c r="U191" s="32"/>
      <c r="V191" s="32"/>
      <c r="W191" s="32"/>
      <c r="X191" s="33"/>
      <c r="Y191" s="31"/>
      <c r="Z191" s="32"/>
      <c r="AA191" s="32"/>
      <c r="AB191" s="32"/>
      <c r="AC191" s="32"/>
      <c r="AD191" s="33"/>
      <c r="AE191" s="31"/>
      <c r="AF191" s="32"/>
      <c r="AG191" s="32"/>
      <c r="AH191" s="32"/>
      <c r="AI191" s="32"/>
      <c r="AJ191" s="33"/>
      <c r="AK191" s="31"/>
      <c r="AL191" s="32"/>
      <c r="AM191" s="32"/>
      <c r="AN191" s="32"/>
      <c r="AO191" s="32"/>
      <c r="AP191" s="33"/>
    </row>
    <row r="192" spans="1:42" s="5" customFormat="1" ht="60" customHeight="1" x14ac:dyDescent="0.15">
      <c r="A192" s="3"/>
      <c r="B192" s="130"/>
      <c r="C192" s="130"/>
      <c r="D192" s="130"/>
      <c r="E192" s="130"/>
      <c r="F192" s="4"/>
      <c r="G192" s="3"/>
      <c r="H192" s="130"/>
      <c r="I192" s="130"/>
      <c r="J192" s="130"/>
      <c r="K192" s="130"/>
      <c r="L192" s="4"/>
      <c r="M192" s="3"/>
      <c r="N192" s="130"/>
      <c r="O192" s="130"/>
      <c r="P192" s="130"/>
      <c r="Q192" s="130"/>
      <c r="R192" s="4"/>
      <c r="S192" s="3"/>
      <c r="T192" s="130"/>
      <c r="U192" s="130"/>
      <c r="V192" s="130"/>
      <c r="W192" s="130"/>
      <c r="X192" s="4"/>
      <c r="Y192" s="3"/>
      <c r="Z192" s="130"/>
      <c r="AA192" s="130"/>
      <c r="AB192" s="130"/>
      <c r="AC192" s="130"/>
      <c r="AD192" s="4"/>
      <c r="AE192" s="3"/>
      <c r="AF192" s="130"/>
      <c r="AG192" s="130"/>
      <c r="AH192" s="130"/>
      <c r="AI192" s="130"/>
      <c r="AJ192" s="4"/>
      <c r="AK192" s="3"/>
      <c r="AL192" s="130"/>
      <c r="AM192" s="130"/>
      <c r="AN192" s="130"/>
      <c r="AO192" s="130"/>
      <c r="AP192" s="4"/>
    </row>
    <row r="193" spans="1:42" s="5" customFormat="1" ht="60" customHeight="1" x14ac:dyDescent="0.15">
      <c r="A193" s="3"/>
      <c r="B193" s="130"/>
      <c r="C193" s="130"/>
      <c r="D193" s="130"/>
      <c r="E193" s="130"/>
      <c r="F193" s="4"/>
      <c r="G193" s="3"/>
      <c r="H193" s="130"/>
      <c r="I193" s="130"/>
      <c r="J193" s="130"/>
      <c r="K193" s="130"/>
      <c r="L193" s="4"/>
      <c r="M193" s="3"/>
      <c r="N193" s="130"/>
      <c r="O193" s="130"/>
      <c r="P193" s="130"/>
      <c r="Q193" s="130"/>
      <c r="R193" s="4"/>
      <c r="S193" s="3"/>
      <c r="T193" s="130"/>
      <c r="U193" s="130"/>
      <c r="V193" s="130"/>
      <c r="W193" s="130"/>
      <c r="X193" s="4"/>
      <c r="Y193" s="3"/>
      <c r="Z193" s="130"/>
      <c r="AA193" s="130"/>
      <c r="AB193" s="130"/>
      <c r="AC193" s="130"/>
      <c r="AD193" s="4"/>
      <c r="AE193" s="3"/>
      <c r="AF193" s="130"/>
      <c r="AG193" s="130"/>
      <c r="AH193" s="130"/>
      <c r="AI193" s="130"/>
      <c r="AJ193" s="4"/>
      <c r="AK193" s="3"/>
      <c r="AL193" s="130"/>
      <c r="AM193" s="130"/>
      <c r="AN193" s="130"/>
      <c r="AO193" s="130"/>
      <c r="AP193" s="4"/>
    </row>
    <row r="194" spans="1:42" s="5" customFormat="1" ht="60" customHeight="1" x14ac:dyDescent="0.15">
      <c r="A194" s="3"/>
      <c r="B194" s="130"/>
      <c r="C194" s="130"/>
      <c r="D194" s="130"/>
      <c r="E194" s="130"/>
      <c r="F194" s="4"/>
      <c r="G194" s="3"/>
      <c r="H194" s="130"/>
      <c r="I194" s="130"/>
      <c r="J194" s="130"/>
      <c r="K194" s="130"/>
      <c r="L194" s="4"/>
      <c r="M194" s="3"/>
      <c r="N194" s="130"/>
      <c r="O194" s="130"/>
      <c r="P194" s="130"/>
      <c r="Q194" s="130"/>
      <c r="R194" s="4"/>
      <c r="S194" s="3"/>
      <c r="T194" s="130"/>
      <c r="U194" s="130"/>
      <c r="V194" s="130"/>
      <c r="W194" s="130"/>
      <c r="X194" s="4"/>
      <c r="Y194" s="3"/>
      <c r="Z194" s="130"/>
      <c r="AA194" s="130"/>
      <c r="AB194" s="130"/>
      <c r="AC194" s="130"/>
      <c r="AD194" s="4"/>
      <c r="AE194" s="3"/>
      <c r="AF194" s="130"/>
      <c r="AG194" s="130"/>
      <c r="AH194" s="130"/>
      <c r="AI194" s="130"/>
      <c r="AJ194" s="4"/>
      <c r="AK194" s="3"/>
      <c r="AL194" s="130"/>
      <c r="AM194" s="130"/>
      <c r="AN194" s="130"/>
      <c r="AO194" s="130"/>
      <c r="AP194" s="4"/>
    </row>
    <row r="195" spans="1:42" s="5" customFormat="1" ht="60" customHeight="1" x14ac:dyDescent="0.15">
      <c r="A195" s="3"/>
      <c r="B195" s="130"/>
      <c r="C195" s="130"/>
      <c r="D195" s="130"/>
      <c r="E195" s="130"/>
      <c r="F195" s="4"/>
      <c r="G195" s="3"/>
      <c r="H195" s="130"/>
      <c r="I195" s="130"/>
      <c r="J195" s="130"/>
      <c r="K195" s="130"/>
      <c r="L195" s="4"/>
      <c r="M195" s="3"/>
      <c r="N195" s="130"/>
      <c r="O195" s="130"/>
      <c r="P195" s="130"/>
      <c r="Q195" s="130"/>
      <c r="R195" s="4"/>
      <c r="S195" s="3"/>
      <c r="T195" s="130"/>
      <c r="U195" s="130"/>
      <c r="V195" s="130"/>
      <c r="W195" s="130"/>
      <c r="X195" s="4"/>
      <c r="Y195" s="3"/>
      <c r="Z195" s="130"/>
      <c r="AA195" s="130"/>
      <c r="AB195" s="130"/>
      <c r="AC195" s="130"/>
      <c r="AD195" s="4"/>
      <c r="AE195" s="3"/>
      <c r="AF195" s="130"/>
      <c r="AG195" s="130"/>
      <c r="AH195" s="130"/>
      <c r="AI195" s="130"/>
      <c r="AJ195" s="4"/>
      <c r="AK195" s="3"/>
      <c r="AL195" s="130"/>
      <c r="AM195" s="130"/>
      <c r="AN195" s="130"/>
      <c r="AO195" s="130"/>
      <c r="AP195" s="4"/>
    </row>
    <row r="196" spans="1:42" s="5" customFormat="1" ht="60" customHeight="1" x14ac:dyDescent="0.15">
      <c r="A196" s="3"/>
      <c r="B196" s="130"/>
      <c r="C196" s="130"/>
      <c r="D196" s="130"/>
      <c r="E196" s="130"/>
      <c r="F196" s="4"/>
      <c r="G196" s="3"/>
      <c r="H196" s="130"/>
      <c r="I196" s="130"/>
      <c r="J196" s="130"/>
      <c r="K196" s="130"/>
      <c r="L196" s="4"/>
      <c r="M196" s="3"/>
      <c r="N196" s="130"/>
      <c r="O196" s="130"/>
      <c r="P196" s="130"/>
      <c r="Q196" s="130"/>
      <c r="R196" s="4"/>
      <c r="S196" s="3"/>
      <c r="T196" s="130"/>
      <c r="U196" s="130"/>
      <c r="V196" s="130"/>
      <c r="W196" s="130"/>
      <c r="X196" s="4"/>
      <c r="Y196" s="3"/>
      <c r="Z196" s="130"/>
      <c r="AA196" s="130"/>
      <c r="AB196" s="130"/>
      <c r="AC196" s="130"/>
      <c r="AD196" s="4"/>
      <c r="AE196" s="3"/>
      <c r="AF196" s="130"/>
      <c r="AG196" s="130"/>
      <c r="AH196" s="130"/>
      <c r="AI196" s="130"/>
      <c r="AJ196" s="4"/>
      <c r="AK196" s="3"/>
      <c r="AL196" s="130"/>
      <c r="AM196" s="130"/>
      <c r="AN196" s="130"/>
      <c r="AO196" s="130"/>
      <c r="AP196" s="4"/>
    </row>
    <row r="197" spans="1:42" s="5" customFormat="1" ht="60" customHeight="1" x14ac:dyDescent="0.15">
      <c r="A197" s="3"/>
      <c r="B197" s="130"/>
      <c r="C197" s="130"/>
      <c r="D197" s="130"/>
      <c r="E197" s="130"/>
      <c r="F197" s="4"/>
      <c r="G197" s="3"/>
      <c r="H197" s="130"/>
      <c r="I197" s="130"/>
      <c r="J197" s="130"/>
      <c r="K197" s="130"/>
      <c r="L197" s="4"/>
      <c r="M197" s="3"/>
      <c r="N197" s="130"/>
      <c r="O197" s="130"/>
      <c r="P197" s="130"/>
      <c r="Q197" s="130"/>
      <c r="R197" s="4"/>
      <c r="S197" s="3"/>
      <c r="T197" s="130"/>
      <c r="U197" s="130"/>
      <c r="V197" s="130"/>
      <c r="W197" s="130"/>
      <c r="X197" s="4"/>
      <c r="Y197" s="3"/>
      <c r="Z197" s="130"/>
      <c r="AA197" s="130"/>
      <c r="AB197" s="130"/>
      <c r="AC197" s="130"/>
      <c r="AD197" s="4"/>
      <c r="AE197" s="3"/>
      <c r="AF197" s="130"/>
      <c r="AG197" s="130"/>
      <c r="AH197" s="130"/>
      <c r="AI197" s="130"/>
      <c r="AJ197" s="4"/>
      <c r="AK197" s="3"/>
      <c r="AL197" s="130"/>
      <c r="AM197" s="130"/>
      <c r="AN197" s="130"/>
      <c r="AO197" s="130"/>
      <c r="AP197" s="4"/>
    </row>
    <row r="198" spans="1:42" customFormat="1" ht="54" customHeight="1" x14ac:dyDescent="0.15">
      <c r="A198" s="34"/>
      <c r="B198" s="131"/>
      <c r="C198" s="131"/>
      <c r="D198" s="132"/>
      <c r="E198" s="132"/>
      <c r="F198" s="35"/>
      <c r="G198" s="34"/>
      <c r="H198" s="131"/>
      <c r="I198" s="131"/>
      <c r="J198" s="132"/>
      <c r="K198" s="132"/>
      <c r="L198" s="35"/>
      <c r="M198" s="34"/>
      <c r="N198" s="131"/>
      <c r="O198" s="131"/>
      <c r="P198" s="132"/>
      <c r="Q198" s="132"/>
      <c r="R198" s="35"/>
      <c r="S198" s="34"/>
      <c r="T198" s="131"/>
      <c r="U198" s="131"/>
      <c r="V198" s="132"/>
      <c r="W198" s="132"/>
      <c r="X198" s="35"/>
      <c r="Y198" s="34"/>
      <c r="Z198" s="131"/>
      <c r="AA198" s="131"/>
      <c r="AB198" s="132"/>
      <c r="AC198" s="132"/>
      <c r="AD198" s="35"/>
      <c r="AE198" s="34"/>
      <c r="AF198" s="131"/>
      <c r="AG198" s="131"/>
      <c r="AH198" s="132"/>
      <c r="AI198" s="132"/>
      <c r="AJ198" s="35"/>
      <c r="AK198" s="34"/>
      <c r="AL198" s="131"/>
      <c r="AM198" s="131"/>
      <c r="AN198" s="132"/>
      <c r="AO198" s="132"/>
      <c r="AP198" s="35"/>
    </row>
    <row r="199" spans="1:42" customFormat="1" ht="21" customHeight="1" x14ac:dyDescent="0.15">
      <c r="A199" s="34"/>
      <c r="B199" s="36"/>
      <c r="C199" s="36"/>
      <c r="D199" s="36"/>
      <c r="E199" s="36"/>
      <c r="F199" s="35"/>
      <c r="G199" s="34"/>
      <c r="H199" s="36"/>
      <c r="I199" s="36"/>
      <c r="J199" s="36"/>
      <c r="K199" s="36"/>
      <c r="L199" s="35"/>
      <c r="M199" s="34"/>
      <c r="N199" s="36"/>
      <c r="O199" s="36"/>
      <c r="P199" s="36"/>
      <c r="Q199" s="36"/>
      <c r="R199" s="35"/>
      <c r="S199" s="34"/>
      <c r="T199" s="36"/>
      <c r="U199" s="36"/>
      <c r="V199" s="36"/>
      <c r="W199" s="36"/>
      <c r="X199" s="35"/>
      <c r="Y199" s="34"/>
      <c r="Z199" s="36"/>
      <c r="AA199" s="36"/>
      <c r="AB199" s="36"/>
      <c r="AC199" s="36"/>
      <c r="AD199" s="35"/>
      <c r="AE199" s="34"/>
      <c r="AF199" s="36"/>
      <c r="AG199" s="36"/>
      <c r="AH199" s="36"/>
      <c r="AI199" s="36"/>
      <c r="AJ199" s="35"/>
      <c r="AK199" s="34"/>
      <c r="AL199" s="36"/>
      <c r="AM199" s="36"/>
      <c r="AN199" s="36"/>
      <c r="AO199" s="36"/>
      <c r="AP199" s="35"/>
    </row>
    <row r="200" spans="1:42" s="2" customFormat="1" ht="30" customHeight="1" x14ac:dyDescent="0.25">
      <c r="A200" s="37"/>
      <c r="B200" s="38"/>
      <c r="C200" s="39"/>
      <c r="D200" s="39"/>
      <c r="E200" s="39"/>
      <c r="F200" s="40"/>
      <c r="G200" s="37"/>
      <c r="H200" s="38"/>
      <c r="I200" s="39"/>
      <c r="J200" s="39"/>
      <c r="K200" s="39"/>
      <c r="L200" s="40"/>
      <c r="M200" s="37"/>
      <c r="N200" s="38"/>
      <c r="O200" s="39"/>
      <c r="P200" s="39"/>
      <c r="Q200" s="39"/>
      <c r="R200" s="40"/>
      <c r="S200" s="37"/>
      <c r="T200" s="38"/>
      <c r="U200" s="39"/>
      <c r="V200" s="39"/>
      <c r="W200" s="39"/>
      <c r="X200" s="40"/>
      <c r="Y200" s="37"/>
      <c r="Z200" s="38"/>
      <c r="AA200" s="39"/>
      <c r="AB200" s="39"/>
      <c r="AC200" s="39"/>
      <c r="AD200" s="40"/>
      <c r="AE200" s="37"/>
      <c r="AF200" s="38"/>
      <c r="AG200" s="39"/>
      <c r="AH200" s="39"/>
      <c r="AI200" s="39"/>
      <c r="AJ200" s="40"/>
      <c r="AK200" s="37"/>
      <c r="AL200" s="38"/>
      <c r="AM200" s="39"/>
      <c r="AN200" s="39"/>
      <c r="AO200" s="39"/>
      <c r="AP200" s="40"/>
    </row>
    <row r="201" spans="1:42" customFormat="1" ht="16.5" customHeight="1" x14ac:dyDescent="0.15">
      <c r="A201" s="41"/>
      <c r="B201" s="42"/>
      <c r="C201" s="42"/>
      <c r="D201" s="42"/>
      <c r="E201" s="42"/>
      <c r="F201" s="43"/>
      <c r="G201" s="41"/>
      <c r="H201" s="42"/>
      <c r="I201" s="42"/>
      <c r="J201" s="42"/>
      <c r="K201" s="42"/>
      <c r="L201" s="43"/>
      <c r="M201" s="41"/>
      <c r="N201" s="42"/>
      <c r="O201" s="42"/>
      <c r="P201" s="42"/>
      <c r="Q201" s="42"/>
      <c r="R201" s="43"/>
      <c r="S201" s="41"/>
      <c r="T201" s="42"/>
      <c r="U201" s="42"/>
      <c r="V201" s="42"/>
      <c r="W201" s="42"/>
      <c r="X201" s="43"/>
      <c r="Y201" s="41"/>
      <c r="Z201" s="42"/>
      <c r="AA201" s="42"/>
      <c r="AB201" s="42"/>
      <c r="AC201" s="42"/>
      <c r="AD201" s="43"/>
      <c r="AE201" s="41"/>
      <c r="AF201" s="42"/>
      <c r="AG201" s="42"/>
      <c r="AH201" s="42"/>
      <c r="AI201" s="42"/>
      <c r="AJ201" s="43"/>
      <c r="AK201" s="41"/>
      <c r="AL201" s="42"/>
      <c r="AM201" s="42"/>
      <c r="AN201" s="42"/>
      <c r="AO201" s="42"/>
      <c r="AP201" s="43"/>
    </row>
    <row r="202" spans="1:42" customFormat="1" ht="7.5" customHeight="1" x14ac:dyDescent="0.15">
      <c r="A202" s="31"/>
      <c r="B202" s="32"/>
      <c r="C202" s="32"/>
      <c r="D202" s="32"/>
      <c r="E202" s="32"/>
      <c r="F202" s="33"/>
      <c r="G202" s="31"/>
      <c r="H202" s="32"/>
      <c r="I202" s="32"/>
      <c r="J202" s="32"/>
      <c r="K202" s="32"/>
      <c r="L202" s="33"/>
      <c r="M202" s="31"/>
      <c r="N202" s="32"/>
      <c r="O202" s="32"/>
      <c r="P202" s="32"/>
      <c r="Q202" s="32"/>
      <c r="R202" s="33"/>
      <c r="S202" s="31"/>
      <c r="T202" s="32"/>
      <c r="U202" s="32"/>
      <c r="V202" s="32"/>
      <c r="W202" s="32"/>
      <c r="X202" s="33"/>
      <c r="Y202" s="31"/>
      <c r="Z202" s="32"/>
      <c r="AA202" s="32"/>
      <c r="AB202" s="32"/>
      <c r="AC202" s="32"/>
      <c r="AD202" s="33"/>
      <c r="AE202" s="31"/>
      <c r="AF202" s="32"/>
      <c r="AG202" s="32"/>
      <c r="AH202" s="32"/>
      <c r="AI202" s="32"/>
      <c r="AJ202" s="33"/>
      <c r="AK202" s="31"/>
      <c r="AL202" s="32"/>
      <c r="AM202" s="32"/>
      <c r="AN202" s="32"/>
      <c r="AO202" s="32"/>
      <c r="AP202" s="33"/>
    </row>
    <row r="203" spans="1:42" s="5" customFormat="1" ht="60" customHeight="1" x14ac:dyDescent="0.15">
      <c r="A203" s="3"/>
      <c r="B203" s="130"/>
      <c r="C203" s="130"/>
      <c r="D203" s="130"/>
      <c r="E203" s="130"/>
      <c r="F203" s="4"/>
      <c r="G203" s="3"/>
      <c r="H203" s="130"/>
      <c r="I203" s="130"/>
      <c r="J203" s="130"/>
      <c r="K203" s="130"/>
      <c r="L203" s="4"/>
      <c r="M203" s="3"/>
      <c r="N203" s="130"/>
      <c r="O203" s="130"/>
      <c r="P203" s="130"/>
      <c r="Q203" s="130"/>
      <c r="R203" s="4"/>
      <c r="S203" s="3"/>
      <c r="T203" s="130"/>
      <c r="U203" s="130"/>
      <c r="V203" s="130"/>
      <c r="W203" s="130"/>
      <c r="X203" s="4"/>
      <c r="Y203" s="3"/>
      <c r="Z203" s="130"/>
      <c r="AA203" s="130"/>
      <c r="AB203" s="130"/>
      <c r="AC203" s="130"/>
      <c r="AD203" s="4"/>
      <c r="AE203" s="3"/>
      <c r="AF203" s="130"/>
      <c r="AG203" s="130"/>
      <c r="AH203" s="130"/>
      <c r="AI203" s="130"/>
      <c r="AJ203" s="4"/>
      <c r="AK203" s="3"/>
      <c r="AL203" s="130"/>
      <c r="AM203" s="130"/>
      <c r="AN203" s="130"/>
      <c r="AO203" s="130"/>
      <c r="AP203" s="4"/>
    </row>
    <row r="204" spans="1:42" s="5" customFormat="1" ht="60" customHeight="1" x14ac:dyDescent="0.15">
      <c r="A204" s="3"/>
      <c r="B204" s="130"/>
      <c r="C204" s="130"/>
      <c r="D204" s="130"/>
      <c r="E204" s="130"/>
      <c r="F204" s="4"/>
      <c r="G204" s="3"/>
      <c r="H204" s="130"/>
      <c r="I204" s="130"/>
      <c r="J204" s="130"/>
      <c r="K204" s="130"/>
      <c r="L204" s="4"/>
      <c r="M204" s="3"/>
      <c r="N204" s="130"/>
      <c r="O204" s="130"/>
      <c r="P204" s="130"/>
      <c r="Q204" s="130"/>
      <c r="R204" s="4"/>
      <c r="S204" s="3"/>
      <c r="T204" s="130"/>
      <c r="U204" s="130"/>
      <c r="V204" s="130"/>
      <c r="W204" s="130"/>
      <c r="X204" s="4"/>
      <c r="Y204" s="3"/>
      <c r="Z204" s="130"/>
      <c r="AA204" s="130"/>
      <c r="AB204" s="130"/>
      <c r="AC204" s="130"/>
      <c r="AD204" s="4"/>
      <c r="AE204" s="3"/>
      <c r="AF204" s="130"/>
      <c r="AG204" s="130"/>
      <c r="AH204" s="130"/>
      <c r="AI204" s="130"/>
      <c r="AJ204" s="4"/>
      <c r="AK204" s="3"/>
      <c r="AL204" s="130"/>
      <c r="AM204" s="130"/>
      <c r="AN204" s="130"/>
      <c r="AO204" s="130"/>
      <c r="AP204" s="4"/>
    </row>
    <row r="205" spans="1:42" s="5" customFormat="1" ht="60" customHeight="1" x14ac:dyDescent="0.15">
      <c r="A205" s="3"/>
      <c r="B205" s="130"/>
      <c r="C205" s="130"/>
      <c r="D205" s="130"/>
      <c r="E205" s="130"/>
      <c r="F205" s="4"/>
      <c r="G205" s="3"/>
      <c r="H205" s="130"/>
      <c r="I205" s="130"/>
      <c r="J205" s="130"/>
      <c r="K205" s="130"/>
      <c r="L205" s="4"/>
      <c r="M205" s="3"/>
      <c r="N205" s="130"/>
      <c r="O205" s="130"/>
      <c r="P205" s="130"/>
      <c r="Q205" s="130"/>
      <c r="R205" s="4"/>
      <c r="S205" s="3"/>
      <c r="T205" s="130"/>
      <c r="U205" s="130"/>
      <c r="V205" s="130"/>
      <c r="W205" s="130"/>
      <c r="X205" s="4"/>
      <c r="Y205" s="3"/>
      <c r="Z205" s="130"/>
      <c r="AA205" s="130"/>
      <c r="AB205" s="130"/>
      <c r="AC205" s="130"/>
      <c r="AD205" s="4"/>
      <c r="AE205" s="3"/>
      <c r="AF205" s="130"/>
      <c r="AG205" s="130"/>
      <c r="AH205" s="130"/>
      <c r="AI205" s="130"/>
      <c r="AJ205" s="4"/>
      <c r="AK205" s="3"/>
      <c r="AL205" s="130"/>
      <c r="AM205" s="130"/>
      <c r="AN205" s="130"/>
      <c r="AO205" s="130"/>
      <c r="AP205" s="4"/>
    </row>
    <row r="206" spans="1:42" s="5" customFormat="1" ht="60" customHeight="1" x14ac:dyDescent="0.15">
      <c r="A206" s="3"/>
      <c r="B206" s="130"/>
      <c r="C206" s="130"/>
      <c r="D206" s="130"/>
      <c r="E206" s="130"/>
      <c r="F206" s="4"/>
      <c r="G206" s="3"/>
      <c r="H206" s="130"/>
      <c r="I206" s="130"/>
      <c r="J206" s="130"/>
      <c r="K206" s="130"/>
      <c r="L206" s="4"/>
      <c r="M206" s="3"/>
      <c r="N206" s="130"/>
      <c r="O206" s="130"/>
      <c r="P206" s="130"/>
      <c r="Q206" s="130"/>
      <c r="R206" s="4"/>
      <c r="S206" s="3"/>
      <c r="T206" s="130"/>
      <c r="U206" s="130"/>
      <c r="V206" s="130"/>
      <c r="W206" s="130"/>
      <c r="X206" s="4"/>
      <c r="Y206" s="3"/>
      <c r="Z206" s="130"/>
      <c r="AA206" s="130"/>
      <c r="AB206" s="130"/>
      <c r="AC206" s="130"/>
      <c r="AD206" s="4"/>
      <c r="AE206" s="3"/>
      <c r="AF206" s="130"/>
      <c r="AG206" s="130"/>
      <c r="AH206" s="130"/>
      <c r="AI206" s="130"/>
      <c r="AJ206" s="4"/>
      <c r="AK206" s="3"/>
      <c r="AL206" s="130"/>
      <c r="AM206" s="130"/>
      <c r="AN206" s="130"/>
      <c r="AO206" s="130"/>
      <c r="AP206" s="4"/>
    </row>
    <row r="207" spans="1:42" s="5" customFormat="1" ht="60" customHeight="1" x14ac:dyDescent="0.15">
      <c r="A207" s="3"/>
      <c r="B207" s="130"/>
      <c r="C207" s="130"/>
      <c r="D207" s="130"/>
      <c r="E207" s="130"/>
      <c r="F207" s="4"/>
      <c r="G207" s="3"/>
      <c r="H207" s="130"/>
      <c r="I207" s="130"/>
      <c r="J207" s="130"/>
      <c r="K207" s="130"/>
      <c r="L207" s="4"/>
      <c r="M207" s="3"/>
      <c r="N207" s="130"/>
      <c r="O207" s="130"/>
      <c r="P207" s="130"/>
      <c r="Q207" s="130"/>
      <c r="R207" s="4"/>
      <c r="S207" s="3"/>
      <c r="T207" s="130"/>
      <c r="U207" s="130"/>
      <c r="V207" s="130"/>
      <c r="W207" s="130"/>
      <c r="X207" s="4"/>
      <c r="Y207" s="3"/>
      <c r="Z207" s="130"/>
      <c r="AA207" s="130"/>
      <c r="AB207" s="130"/>
      <c r="AC207" s="130"/>
      <c r="AD207" s="4"/>
      <c r="AE207" s="3"/>
      <c r="AF207" s="130"/>
      <c r="AG207" s="130"/>
      <c r="AH207" s="130"/>
      <c r="AI207" s="130"/>
      <c r="AJ207" s="4"/>
      <c r="AK207" s="3"/>
      <c r="AL207" s="130"/>
      <c r="AM207" s="130"/>
      <c r="AN207" s="130"/>
      <c r="AO207" s="130"/>
      <c r="AP207" s="4"/>
    </row>
    <row r="208" spans="1:42" s="5" customFormat="1" ht="60" customHeight="1" x14ac:dyDescent="0.15">
      <c r="A208" s="3"/>
      <c r="B208" s="130"/>
      <c r="C208" s="130"/>
      <c r="D208" s="130"/>
      <c r="E208" s="130"/>
      <c r="F208" s="4"/>
      <c r="G208" s="3"/>
      <c r="H208" s="130"/>
      <c r="I208" s="130"/>
      <c r="J208" s="130"/>
      <c r="K208" s="130"/>
      <c r="L208" s="4"/>
      <c r="M208" s="3"/>
      <c r="N208" s="130"/>
      <c r="O208" s="130"/>
      <c r="P208" s="130"/>
      <c r="Q208" s="130"/>
      <c r="R208" s="4"/>
      <c r="S208" s="3"/>
      <c r="T208" s="130"/>
      <c r="U208" s="130"/>
      <c r="V208" s="130"/>
      <c r="W208" s="130"/>
      <c r="X208" s="4"/>
      <c r="Y208" s="3"/>
      <c r="Z208" s="130"/>
      <c r="AA208" s="130"/>
      <c r="AB208" s="130"/>
      <c r="AC208" s="130"/>
      <c r="AD208" s="4"/>
      <c r="AE208" s="3"/>
      <c r="AF208" s="130"/>
      <c r="AG208" s="130"/>
      <c r="AH208" s="130"/>
      <c r="AI208" s="130"/>
      <c r="AJ208" s="4"/>
      <c r="AK208" s="3"/>
      <c r="AL208" s="130"/>
      <c r="AM208" s="130"/>
      <c r="AN208" s="130"/>
      <c r="AO208" s="130"/>
      <c r="AP208" s="4"/>
    </row>
    <row r="209" spans="1:42" customFormat="1" ht="54" customHeight="1" x14ac:dyDescent="0.15">
      <c r="A209" s="34"/>
      <c r="B209" s="131"/>
      <c r="C209" s="131"/>
      <c r="D209" s="132"/>
      <c r="E209" s="132"/>
      <c r="F209" s="35"/>
      <c r="G209" s="34"/>
      <c r="H209" s="131"/>
      <c r="I209" s="131"/>
      <c r="J209" s="132"/>
      <c r="K209" s="132"/>
      <c r="L209" s="35"/>
      <c r="M209" s="34"/>
      <c r="N209" s="131"/>
      <c r="O209" s="131"/>
      <c r="P209" s="132"/>
      <c r="Q209" s="132"/>
      <c r="R209" s="35"/>
      <c r="S209" s="34"/>
      <c r="T209" s="131"/>
      <c r="U209" s="131"/>
      <c r="V209" s="132"/>
      <c r="W209" s="132"/>
      <c r="X209" s="35"/>
      <c r="Y209" s="34"/>
      <c r="Z209" s="131"/>
      <c r="AA209" s="131"/>
      <c r="AB209" s="132"/>
      <c r="AC209" s="132"/>
      <c r="AD209" s="35"/>
      <c r="AE209" s="34"/>
      <c r="AF209" s="131"/>
      <c r="AG209" s="131"/>
      <c r="AH209" s="132"/>
      <c r="AI209" s="132"/>
      <c r="AJ209" s="35"/>
      <c r="AK209" s="34"/>
      <c r="AL209" s="131"/>
      <c r="AM209" s="131"/>
      <c r="AN209" s="132"/>
      <c r="AO209" s="132"/>
      <c r="AP209" s="35"/>
    </row>
    <row r="210" spans="1:42" customFormat="1" ht="21" customHeight="1" x14ac:dyDescent="0.15">
      <c r="A210" s="34"/>
      <c r="B210" s="36"/>
      <c r="C210" s="36"/>
      <c r="D210" s="36"/>
      <c r="E210" s="36"/>
      <c r="F210" s="35"/>
      <c r="G210" s="34"/>
      <c r="H210" s="36"/>
      <c r="I210" s="36"/>
      <c r="J210" s="36"/>
      <c r="K210" s="36"/>
      <c r="L210" s="35"/>
      <c r="M210" s="34"/>
      <c r="N210" s="36"/>
      <c r="O210" s="36"/>
      <c r="P210" s="36"/>
      <c r="Q210" s="36"/>
      <c r="R210" s="35"/>
      <c r="S210" s="34"/>
      <c r="T210" s="36"/>
      <c r="U210" s="36"/>
      <c r="V210" s="36"/>
      <c r="W210" s="36"/>
      <c r="X210" s="35"/>
      <c r="Y210" s="34"/>
      <c r="Z210" s="36"/>
      <c r="AA210" s="36"/>
      <c r="AB210" s="36"/>
      <c r="AC210" s="36"/>
      <c r="AD210" s="35"/>
      <c r="AE210" s="34"/>
      <c r="AF210" s="36"/>
      <c r="AG210" s="36"/>
      <c r="AH210" s="36"/>
      <c r="AI210" s="36"/>
      <c r="AJ210" s="35"/>
      <c r="AK210" s="34"/>
      <c r="AL210" s="36"/>
      <c r="AM210" s="36"/>
      <c r="AN210" s="36"/>
      <c r="AO210" s="36"/>
      <c r="AP210" s="35"/>
    </row>
    <row r="211" spans="1:42" s="2" customFormat="1" ht="30" customHeight="1" x14ac:dyDescent="0.25">
      <c r="A211" s="37"/>
      <c r="B211" s="38"/>
      <c r="C211" s="39"/>
      <c r="D211" s="39"/>
      <c r="E211" s="39"/>
      <c r="F211" s="40"/>
      <c r="G211" s="37"/>
      <c r="H211" s="38"/>
      <c r="I211" s="39"/>
      <c r="J211" s="39"/>
      <c r="K211" s="39"/>
      <c r="L211" s="40"/>
      <c r="M211" s="37"/>
      <c r="N211" s="38"/>
      <c r="O211" s="39"/>
      <c r="P211" s="39"/>
      <c r="Q211" s="39"/>
      <c r="R211" s="40"/>
      <c r="S211" s="37"/>
      <c r="T211" s="38"/>
      <c r="U211" s="39"/>
      <c r="V211" s="39"/>
      <c r="W211" s="39"/>
      <c r="X211" s="40"/>
      <c r="Y211" s="37"/>
      <c r="Z211" s="38"/>
      <c r="AA211" s="39"/>
      <c r="AB211" s="39"/>
      <c r="AC211" s="39"/>
      <c r="AD211" s="40"/>
      <c r="AE211" s="37"/>
      <c r="AF211" s="38"/>
      <c r="AG211" s="39"/>
      <c r="AH211" s="39"/>
      <c r="AI211" s="39"/>
      <c r="AJ211" s="40"/>
      <c r="AK211" s="37"/>
      <c r="AL211" s="38"/>
      <c r="AM211" s="39"/>
      <c r="AN211" s="39"/>
      <c r="AO211" s="39"/>
      <c r="AP211" s="40"/>
    </row>
    <row r="212" spans="1:42" customFormat="1" ht="16.5" customHeight="1" x14ac:dyDescent="0.15">
      <c r="A212" s="41"/>
      <c r="B212" s="42"/>
      <c r="C212" s="42"/>
      <c r="D212" s="42"/>
      <c r="E212" s="42"/>
      <c r="F212" s="43"/>
      <c r="G212" s="41"/>
      <c r="H212" s="42"/>
      <c r="I212" s="42"/>
      <c r="J212" s="42"/>
      <c r="K212" s="42"/>
      <c r="L212" s="43"/>
      <c r="M212" s="41"/>
      <c r="N212" s="42"/>
      <c r="O212" s="42"/>
      <c r="P212" s="42"/>
      <c r="Q212" s="42"/>
      <c r="R212" s="43"/>
      <c r="S212" s="41"/>
      <c r="T212" s="42"/>
      <c r="U212" s="42"/>
      <c r="V212" s="42"/>
      <c r="W212" s="42"/>
      <c r="X212" s="43"/>
      <c r="Y212" s="41"/>
      <c r="Z212" s="42"/>
      <c r="AA212" s="42"/>
      <c r="AB212" s="42"/>
      <c r="AC212" s="42"/>
      <c r="AD212" s="43"/>
      <c r="AE212" s="41"/>
      <c r="AF212" s="42"/>
      <c r="AG212" s="42"/>
      <c r="AH212" s="42"/>
      <c r="AI212" s="42"/>
      <c r="AJ212" s="43"/>
      <c r="AK212" s="41"/>
      <c r="AL212" s="42"/>
      <c r="AM212" s="42"/>
      <c r="AN212" s="42"/>
      <c r="AO212" s="42"/>
      <c r="AP212" s="43"/>
    </row>
    <row r="213" spans="1:42" customFormat="1" ht="7.5" customHeight="1" x14ac:dyDescent="0.15">
      <c r="A213" s="31"/>
      <c r="B213" s="32"/>
      <c r="C213" s="32"/>
      <c r="D213" s="32"/>
      <c r="E213" s="32"/>
      <c r="F213" s="33"/>
      <c r="G213" s="31"/>
      <c r="H213" s="32"/>
      <c r="I213" s="32"/>
      <c r="J213" s="32"/>
      <c r="K213" s="32"/>
      <c r="L213" s="33"/>
      <c r="M213" s="31"/>
      <c r="N213" s="32"/>
      <c r="O213" s="32"/>
      <c r="P213" s="32"/>
      <c r="Q213" s="32"/>
      <c r="R213" s="33"/>
      <c r="S213" s="31"/>
      <c r="T213" s="32"/>
      <c r="U213" s="32"/>
      <c r="V213" s="32"/>
      <c r="W213" s="32"/>
      <c r="X213" s="33"/>
      <c r="Y213" s="31"/>
      <c r="Z213" s="32"/>
      <c r="AA213" s="32"/>
      <c r="AB213" s="32"/>
      <c r="AC213" s="32"/>
      <c r="AD213" s="33"/>
      <c r="AE213" s="31"/>
      <c r="AF213" s="32"/>
      <c r="AG213" s="32"/>
      <c r="AH213" s="32"/>
      <c r="AI213" s="32"/>
      <c r="AJ213" s="33"/>
      <c r="AK213" s="31"/>
      <c r="AL213" s="32"/>
      <c r="AM213" s="32"/>
      <c r="AN213" s="32"/>
      <c r="AO213" s="32"/>
      <c r="AP213" s="33"/>
    </row>
    <row r="214" spans="1:42" s="5" customFormat="1" ht="60" customHeight="1" x14ac:dyDescent="0.15">
      <c r="A214" s="3"/>
      <c r="B214" s="130"/>
      <c r="C214" s="130"/>
      <c r="D214" s="130"/>
      <c r="E214" s="130"/>
      <c r="F214" s="4"/>
      <c r="G214" s="3"/>
      <c r="H214" s="130"/>
      <c r="I214" s="130"/>
      <c r="J214" s="130"/>
      <c r="K214" s="130"/>
      <c r="L214" s="4"/>
      <c r="M214" s="3"/>
      <c r="N214" s="130"/>
      <c r="O214" s="130"/>
      <c r="P214" s="130"/>
      <c r="Q214" s="130"/>
      <c r="R214" s="4"/>
      <c r="S214" s="3"/>
      <c r="T214" s="130"/>
      <c r="U214" s="130"/>
      <c r="V214" s="130"/>
      <c r="W214" s="130"/>
      <c r="X214" s="4"/>
      <c r="Y214" s="3"/>
      <c r="Z214" s="130"/>
      <c r="AA214" s="130"/>
      <c r="AB214" s="130"/>
      <c r="AC214" s="130"/>
      <c r="AD214" s="4"/>
      <c r="AE214" s="3"/>
      <c r="AF214" s="130"/>
      <c r="AG214" s="130"/>
      <c r="AH214" s="130"/>
      <c r="AI214" s="130"/>
      <c r="AJ214" s="4"/>
      <c r="AK214" s="3"/>
      <c r="AL214" s="130"/>
      <c r="AM214" s="130"/>
      <c r="AN214" s="130"/>
      <c r="AO214" s="130"/>
      <c r="AP214" s="4"/>
    </row>
    <row r="215" spans="1:42" s="5" customFormat="1" ht="60" customHeight="1" x14ac:dyDescent="0.15">
      <c r="A215" s="3"/>
      <c r="B215" s="130"/>
      <c r="C215" s="130"/>
      <c r="D215" s="130"/>
      <c r="E215" s="130"/>
      <c r="F215" s="4"/>
      <c r="G215" s="3"/>
      <c r="H215" s="130"/>
      <c r="I215" s="130"/>
      <c r="J215" s="130"/>
      <c r="K215" s="130"/>
      <c r="L215" s="4"/>
      <c r="M215" s="3"/>
      <c r="N215" s="130"/>
      <c r="O215" s="130"/>
      <c r="P215" s="130"/>
      <c r="Q215" s="130"/>
      <c r="R215" s="4"/>
      <c r="S215" s="3"/>
      <c r="T215" s="130"/>
      <c r="U215" s="130"/>
      <c r="V215" s="130"/>
      <c r="W215" s="130"/>
      <c r="X215" s="4"/>
      <c r="Y215" s="3"/>
      <c r="Z215" s="130"/>
      <c r="AA215" s="130"/>
      <c r="AB215" s="130"/>
      <c r="AC215" s="130"/>
      <c r="AD215" s="4"/>
      <c r="AE215" s="3"/>
      <c r="AF215" s="130"/>
      <c r="AG215" s="130"/>
      <c r="AH215" s="130"/>
      <c r="AI215" s="130"/>
      <c r="AJ215" s="4"/>
      <c r="AK215" s="3"/>
      <c r="AL215" s="130"/>
      <c r="AM215" s="130"/>
      <c r="AN215" s="130"/>
      <c r="AO215" s="130"/>
      <c r="AP215" s="4"/>
    </row>
    <row r="216" spans="1:42" s="5" customFormat="1" ht="60" customHeight="1" x14ac:dyDescent="0.15">
      <c r="A216" s="3"/>
      <c r="B216" s="130"/>
      <c r="C216" s="130"/>
      <c r="D216" s="130"/>
      <c r="E216" s="130"/>
      <c r="F216" s="4"/>
      <c r="G216" s="3"/>
      <c r="H216" s="130"/>
      <c r="I216" s="130"/>
      <c r="J216" s="130"/>
      <c r="K216" s="130"/>
      <c r="L216" s="4"/>
      <c r="M216" s="3"/>
      <c r="N216" s="130"/>
      <c r="O216" s="130"/>
      <c r="P216" s="130"/>
      <c r="Q216" s="130"/>
      <c r="R216" s="4"/>
      <c r="S216" s="3"/>
      <c r="T216" s="130"/>
      <c r="U216" s="130"/>
      <c r="V216" s="130"/>
      <c r="W216" s="130"/>
      <c r="X216" s="4"/>
      <c r="Y216" s="3"/>
      <c r="Z216" s="130"/>
      <c r="AA216" s="130"/>
      <c r="AB216" s="130"/>
      <c r="AC216" s="130"/>
      <c r="AD216" s="4"/>
      <c r="AE216" s="3"/>
      <c r="AF216" s="130"/>
      <c r="AG216" s="130"/>
      <c r="AH216" s="130"/>
      <c r="AI216" s="130"/>
      <c r="AJ216" s="4"/>
      <c r="AK216" s="3"/>
      <c r="AL216" s="130"/>
      <c r="AM216" s="130"/>
      <c r="AN216" s="130"/>
      <c r="AO216" s="130"/>
      <c r="AP216" s="4"/>
    </row>
    <row r="217" spans="1:42" s="5" customFormat="1" ht="60" customHeight="1" x14ac:dyDescent="0.15">
      <c r="A217" s="3"/>
      <c r="B217" s="130"/>
      <c r="C217" s="130"/>
      <c r="D217" s="130"/>
      <c r="E217" s="130"/>
      <c r="F217" s="4"/>
      <c r="G217" s="3"/>
      <c r="H217" s="130"/>
      <c r="I217" s="130"/>
      <c r="J217" s="130"/>
      <c r="K217" s="130"/>
      <c r="L217" s="4"/>
      <c r="M217" s="3"/>
      <c r="N217" s="130"/>
      <c r="O217" s="130"/>
      <c r="P217" s="130"/>
      <c r="Q217" s="130"/>
      <c r="R217" s="4"/>
      <c r="S217" s="3"/>
      <c r="T217" s="130"/>
      <c r="U217" s="130"/>
      <c r="V217" s="130"/>
      <c r="W217" s="130"/>
      <c r="X217" s="4"/>
      <c r="Y217" s="3"/>
      <c r="Z217" s="130"/>
      <c r="AA217" s="130"/>
      <c r="AB217" s="130"/>
      <c r="AC217" s="130"/>
      <c r="AD217" s="4"/>
      <c r="AE217" s="3"/>
      <c r="AF217" s="130"/>
      <c r="AG217" s="130"/>
      <c r="AH217" s="130"/>
      <c r="AI217" s="130"/>
      <c r="AJ217" s="4"/>
      <c r="AK217" s="3"/>
      <c r="AL217" s="130"/>
      <c r="AM217" s="130"/>
      <c r="AN217" s="130"/>
      <c r="AO217" s="130"/>
      <c r="AP217" s="4"/>
    </row>
    <row r="218" spans="1:42" s="5" customFormat="1" ht="60" customHeight="1" x14ac:dyDescent="0.15">
      <c r="A218" s="3"/>
      <c r="B218" s="130"/>
      <c r="C218" s="130"/>
      <c r="D218" s="130"/>
      <c r="E218" s="130"/>
      <c r="F218" s="4"/>
      <c r="G218" s="3"/>
      <c r="H218" s="130"/>
      <c r="I218" s="130"/>
      <c r="J218" s="130"/>
      <c r="K218" s="130"/>
      <c r="L218" s="4"/>
      <c r="M218" s="3"/>
      <c r="N218" s="130"/>
      <c r="O218" s="130"/>
      <c r="P218" s="130"/>
      <c r="Q218" s="130"/>
      <c r="R218" s="4"/>
      <c r="S218" s="3"/>
      <c r="T218" s="130"/>
      <c r="U218" s="130"/>
      <c r="V218" s="130"/>
      <c r="W218" s="130"/>
      <c r="X218" s="4"/>
      <c r="Y218" s="3"/>
      <c r="Z218" s="130"/>
      <c r="AA218" s="130"/>
      <c r="AB218" s="130"/>
      <c r="AC218" s="130"/>
      <c r="AD218" s="4"/>
      <c r="AE218" s="3"/>
      <c r="AF218" s="130"/>
      <c r="AG218" s="130"/>
      <c r="AH218" s="130"/>
      <c r="AI218" s="130"/>
      <c r="AJ218" s="4"/>
      <c r="AK218" s="3"/>
      <c r="AL218" s="130"/>
      <c r="AM218" s="130"/>
      <c r="AN218" s="130"/>
      <c r="AO218" s="130"/>
      <c r="AP218" s="4"/>
    </row>
    <row r="219" spans="1:42" s="5" customFormat="1" ht="60" customHeight="1" x14ac:dyDescent="0.15">
      <c r="A219" s="3"/>
      <c r="B219" s="130"/>
      <c r="C219" s="130"/>
      <c r="D219" s="130"/>
      <c r="E219" s="130"/>
      <c r="F219" s="4"/>
      <c r="G219" s="3"/>
      <c r="H219" s="130"/>
      <c r="I219" s="130"/>
      <c r="J219" s="130"/>
      <c r="K219" s="130"/>
      <c r="L219" s="4"/>
      <c r="M219" s="3"/>
      <c r="N219" s="130"/>
      <c r="O219" s="130"/>
      <c r="P219" s="130"/>
      <c r="Q219" s="130"/>
      <c r="R219" s="4"/>
      <c r="S219" s="3"/>
      <c r="T219" s="130"/>
      <c r="U219" s="130"/>
      <c r="V219" s="130"/>
      <c r="W219" s="130"/>
      <c r="X219" s="4"/>
      <c r="Y219" s="3"/>
      <c r="Z219" s="130"/>
      <c r="AA219" s="130"/>
      <c r="AB219" s="130"/>
      <c r="AC219" s="130"/>
      <c r="AD219" s="4"/>
      <c r="AE219" s="3"/>
      <c r="AF219" s="130"/>
      <c r="AG219" s="130"/>
      <c r="AH219" s="130"/>
      <c r="AI219" s="130"/>
      <c r="AJ219" s="4"/>
      <c r="AK219" s="3"/>
      <c r="AL219" s="130"/>
      <c r="AM219" s="130"/>
      <c r="AN219" s="130"/>
      <c r="AO219" s="130"/>
      <c r="AP219" s="4"/>
    </row>
    <row r="220" spans="1:42" customFormat="1" ht="54" customHeight="1" x14ac:dyDescent="0.15">
      <c r="A220" s="34"/>
      <c r="B220" s="131"/>
      <c r="C220" s="131"/>
      <c r="D220" s="132"/>
      <c r="E220" s="132"/>
      <c r="F220" s="35"/>
      <c r="G220" s="34"/>
      <c r="H220" s="131"/>
      <c r="I220" s="131"/>
      <c r="J220" s="132"/>
      <c r="K220" s="132"/>
      <c r="L220" s="35"/>
      <c r="M220" s="34"/>
      <c r="N220" s="131"/>
      <c r="O220" s="131"/>
      <c r="P220" s="132"/>
      <c r="Q220" s="132"/>
      <c r="R220" s="35"/>
      <c r="S220" s="34"/>
      <c r="T220" s="131"/>
      <c r="U220" s="131"/>
      <c r="V220" s="132"/>
      <c r="W220" s="132"/>
      <c r="X220" s="35"/>
      <c r="Y220" s="34"/>
      <c r="Z220" s="131"/>
      <c r="AA220" s="131"/>
      <c r="AB220" s="132"/>
      <c r="AC220" s="132"/>
      <c r="AD220" s="35"/>
      <c r="AE220" s="34"/>
      <c r="AF220" s="131"/>
      <c r="AG220" s="131"/>
      <c r="AH220" s="132"/>
      <c r="AI220" s="132"/>
      <c r="AJ220" s="35"/>
      <c r="AK220" s="34"/>
      <c r="AL220" s="131"/>
      <c r="AM220" s="131"/>
      <c r="AN220" s="132"/>
      <c r="AO220" s="132"/>
      <c r="AP220" s="35"/>
    </row>
    <row r="221" spans="1:42" customFormat="1" ht="21" customHeight="1" x14ac:dyDescent="0.15">
      <c r="A221" s="34"/>
      <c r="B221" s="36"/>
      <c r="C221" s="36"/>
      <c r="D221" s="36"/>
      <c r="E221" s="36"/>
      <c r="F221" s="35"/>
      <c r="G221" s="34"/>
      <c r="H221" s="36"/>
      <c r="I221" s="36"/>
      <c r="J221" s="36"/>
      <c r="K221" s="36"/>
      <c r="L221" s="35"/>
      <c r="M221" s="34"/>
      <c r="N221" s="36"/>
      <c r="O221" s="36"/>
      <c r="P221" s="36"/>
      <c r="Q221" s="36"/>
      <c r="R221" s="35"/>
      <c r="S221" s="34"/>
      <c r="T221" s="36"/>
      <c r="U221" s="36"/>
      <c r="V221" s="36"/>
      <c r="W221" s="36"/>
      <c r="X221" s="35"/>
      <c r="Y221" s="34"/>
      <c r="Z221" s="36"/>
      <c r="AA221" s="36"/>
      <c r="AB221" s="36"/>
      <c r="AC221" s="36"/>
      <c r="AD221" s="35"/>
      <c r="AE221" s="34"/>
      <c r="AF221" s="36"/>
      <c r="AG221" s="36"/>
      <c r="AH221" s="36"/>
      <c r="AI221" s="36"/>
      <c r="AJ221" s="35"/>
      <c r="AK221" s="34"/>
      <c r="AL221" s="36"/>
      <c r="AM221" s="36"/>
      <c r="AN221" s="36"/>
      <c r="AO221" s="36"/>
      <c r="AP221" s="35"/>
    </row>
    <row r="222" spans="1:42" s="2" customFormat="1" ht="30" customHeight="1" x14ac:dyDescent="0.25">
      <c r="A222" s="37"/>
      <c r="B222" s="38"/>
      <c r="C222" s="39"/>
      <c r="D222" s="39"/>
      <c r="E222" s="39"/>
      <c r="F222" s="40"/>
      <c r="G222" s="37"/>
      <c r="H222" s="38"/>
      <c r="I222" s="39"/>
      <c r="J222" s="39"/>
      <c r="K222" s="39"/>
      <c r="L222" s="40"/>
      <c r="M222" s="37"/>
      <c r="N222" s="38"/>
      <c r="O222" s="39"/>
      <c r="P222" s="39"/>
      <c r="Q222" s="39"/>
      <c r="R222" s="40"/>
      <c r="S222" s="37"/>
      <c r="T222" s="38"/>
      <c r="U222" s="39"/>
      <c r="V222" s="39"/>
      <c r="W222" s="39"/>
      <c r="X222" s="40"/>
      <c r="Y222" s="37"/>
      <c r="Z222" s="38"/>
      <c r="AA222" s="39"/>
      <c r="AB222" s="39"/>
      <c r="AC222" s="39"/>
      <c r="AD222" s="40"/>
      <c r="AE222" s="37"/>
      <c r="AF222" s="38"/>
      <c r="AG222" s="39"/>
      <c r="AH222" s="39"/>
      <c r="AI222" s="39"/>
      <c r="AJ222" s="40"/>
      <c r="AK222" s="37"/>
      <c r="AL222" s="38"/>
      <c r="AM222" s="39"/>
      <c r="AN222" s="39"/>
      <c r="AO222" s="39"/>
      <c r="AP222" s="40"/>
    </row>
    <row r="223" spans="1:42" customFormat="1" ht="16.5" customHeight="1" x14ac:dyDescent="0.15">
      <c r="A223" s="41"/>
      <c r="B223" s="42"/>
      <c r="C223" s="42"/>
      <c r="D223" s="42"/>
      <c r="E223" s="42"/>
      <c r="F223" s="43"/>
      <c r="G223" s="41"/>
      <c r="H223" s="42"/>
      <c r="I223" s="42"/>
      <c r="J223" s="42"/>
      <c r="K223" s="42"/>
      <c r="L223" s="43"/>
      <c r="M223" s="41"/>
      <c r="N223" s="42"/>
      <c r="O223" s="42"/>
      <c r="P223" s="42"/>
      <c r="Q223" s="42"/>
      <c r="R223" s="43"/>
      <c r="S223" s="41"/>
      <c r="T223" s="42"/>
      <c r="U223" s="42"/>
      <c r="V223" s="42"/>
      <c r="W223" s="42"/>
      <c r="X223" s="43"/>
      <c r="Y223" s="41"/>
      <c r="Z223" s="42"/>
      <c r="AA223" s="42"/>
      <c r="AB223" s="42"/>
      <c r="AC223" s="42"/>
      <c r="AD223" s="43"/>
      <c r="AE223" s="41"/>
      <c r="AF223" s="42"/>
      <c r="AG223" s="42"/>
      <c r="AH223" s="42"/>
      <c r="AI223" s="42"/>
      <c r="AJ223" s="43"/>
      <c r="AK223" s="41"/>
      <c r="AL223" s="42"/>
      <c r="AM223" s="42"/>
      <c r="AN223" s="42"/>
      <c r="AO223" s="42"/>
      <c r="AP223" s="43"/>
    </row>
  </sheetData>
  <mergeCells count="1120">
    <mergeCell ref="AN220:AO220"/>
    <mergeCell ref="V220:W220"/>
    <mergeCell ref="Z220:AA220"/>
    <mergeCell ref="AB220:AC220"/>
    <mergeCell ref="AF220:AG220"/>
    <mergeCell ref="T220:U220"/>
    <mergeCell ref="AH220:AI220"/>
    <mergeCell ref="AL220:AM220"/>
    <mergeCell ref="B219:E219"/>
    <mergeCell ref="H219:K219"/>
    <mergeCell ref="N219:Q219"/>
    <mergeCell ref="T219:W219"/>
    <mergeCell ref="B220:C220"/>
    <mergeCell ref="D220:E220"/>
    <mergeCell ref="H220:I220"/>
    <mergeCell ref="N220:O220"/>
    <mergeCell ref="P220:Q220"/>
    <mergeCell ref="AL219:AO219"/>
    <mergeCell ref="J220:K220"/>
    <mergeCell ref="Z217:AC217"/>
    <mergeCell ref="AF217:AI217"/>
    <mergeCell ref="N217:Q217"/>
    <mergeCell ref="T217:W217"/>
    <mergeCell ref="Z219:AC219"/>
    <mergeCell ref="AF219:AI219"/>
    <mergeCell ref="AL217:AO217"/>
    <mergeCell ref="AL218:AO218"/>
    <mergeCell ref="B218:E218"/>
    <mergeCell ref="H218:K218"/>
    <mergeCell ref="N218:Q218"/>
    <mergeCell ref="T218:W218"/>
    <mergeCell ref="Z218:AC218"/>
    <mergeCell ref="AF218:AI218"/>
    <mergeCell ref="B217:E217"/>
    <mergeCell ref="H217:K217"/>
    <mergeCell ref="Z215:AC215"/>
    <mergeCell ref="AF215:AI215"/>
    <mergeCell ref="AL215:AO215"/>
    <mergeCell ref="B216:E216"/>
    <mergeCell ref="H216:K216"/>
    <mergeCell ref="N216:Q216"/>
    <mergeCell ref="T216:W216"/>
    <mergeCell ref="Z216:AC216"/>
    <mergeCell ref="AF216:AI216"/>
    <mergeCell ref="AL216:AO216"/>
    <mergeCell ref="AL214:AO214"/>
    <mergeCell ref="V209:W209"/>
    <mergeCell ref="Z209:AA209"/>
    <mergeCell ref="B215:E215"/>
    <mergeCell ref="H215:K215"/>
    <mergeCell ref="N215:Q215"/>
    <mergeCell ref="T215:W215"/>
    <mergeCell ref="AH209:AI209"/>
    <mergeCell ref="AL209:AM209"/>
    <mergeCell ref="AB209:AC209"/>
    <mergeCell ref="B214:E214"/>
    <mergeCell ref="H214:K214"/>
    <mergeCell ref="N214:Q214"/>
    <mergeCell ref="T214:W214"/>
    <mergeCell ref="Z214:AC214"/>
    <mergeCell ref="AF214:AI214"/>
    <mergeCell ref="AL208:AO208"/>
    <mergeCell ref="B209:C209"/>
    <mergeCell ref="D209:E209"/>
    <mergeCell ref="H209:I209"/>
    <mergeCell ref="J209:K209"/>
    <mergeCell ref="N209:O209"/>
    <mergeCell ref="P209:Q209"/>
    <mergeCell ref="T209:U209"/>
    <mergeCell ref="AN209:AO209"/>
    <mergeCell ref="AF209:AG209"/>
    <mergeCell ref="B208:E208"/>
    <mergeCell ref="H208:K208"/>
    <mergeCell ref="N208:Q208"/>
    <mergeCell ref="T208:W208"/>
    <mergeCell ref="Z206:AC206"/>
    <mergeCell ref="AF206:AI206"/>
    <mergeCell ref="N206:Q206"/>
    <mergeCell ref="T206:W206"/>
    <mergeCell ref="Z208:AC208"/>
    <mergeCell ref="AF208:AI208"/>
    <mergeCell ref="AL206:AO206"/>
    <mergeCell ref="B207:E207"/>
    <mergeCell ref="H207:K207"/>
    <mergeCell ref="N207:Q207"/>
    <mergeCell ref="T207:W207"/>
    <mergeCell ref="Z207:AC207"/>
    <mergeCell ref="AF207:AI207"/>
    <mergeCell ref="AL207:AO207"/>
    <mergeCell ref="B206:E206"/>
    <mergeCell ref="H206:K206"/>
    <mergeCell ref="Z204:AC204"/>
    <mergeCell ref="AF204:AI204"/>
    <mergeCell ref="AL204:AO204"/>
    <mergeCell ref="B205:E205"/>
    <mergeCell ref="H205:K205"/>
    <mergeCell ref="N205:Q205"/>
    <mergeCell ref="T205:W205"/>
    <mergeCell ref="Z205:AC205"/>
    <mergeCell ref="AF205:AI205"/>
    <mergeCell ref="AL205:AO205"/>
    <mergeCell ref="AL203:AO203"/>
    <mergeCell ref="V198:W198"/>
    <mergeCell ref="Z198:AA198"/>
    <mergeCell ref="B204:E204"/>
    <mergeCell ref="H204:K204"/>
    <mergeCell ref="N204:Q204"/>
    <mergeCell ref="T204:W204"/>
    <mergeCell ref="AH198:AI198"/>
    <mergeCell ref="AL198:AM198"/>
    <mergeCell ref="AB198:AC198"/>
    <mergeCell ref="B203:E203"/>
    <mergeCell ref="H203:K203"/>
    <mergeCell ref="N203:Q203"/>
    <mergeCell ref="T203:W203"/>
    <mergeCell ref="Z203:AC203"/>
    <mergeCell ref="AF203:AI203"/>
    <mergeCell ref="AL197:AO197"/>
    <mergeCell ref="B198:C198"/>
    <mergeCell ref="D198:E198"/>
    <mergeCell ref="H198:I198"/>
    <mergeCell ref="J198:K198"/>
    <mergeCell ref="N198:O198"/>
    <mergeCell ref="P198:Q198"/>
    <mergeCell ref="T198:U198"/>
    <mergeCell ref="AN198:AO198"/>
    <mergeCell ref="AF198:AG198"/>
    <mergeCell ref="B197:E197"/>
    <mergeCell ref="H197:K197"/>
    <mergeCell ref="N197:Q197"/>
    <mergeCell ref="T197:W197"/>
    <mergeCell ref="Z195:AC195"/>
    <mergeCell ref="AF195:AI195"/>
    <mergeCell ref="N195:Q195"/>
    <mergeCell ref="T195:W195"/>
    <mergeCell ref="Z197:AC197"/>
    <mergeCell ref="AF197:AI197"/>
    <mergeCell ref="AL195:AO195"/>
    <mergeCell ref="B196:E196"/>
    <mergeCell ref="H196:K196"/>
    <mergeCell ref="N196:Q196"/>
    <mergeCell ref="T196:W196"/>
    <mergeCell ref="Z196:AC196"/>
    <mergeCell ref="AF196:AI196"/>
    <mergeCell ref="AL196:AO196"/>
    <mergeCell ref="B195:E195"/>
    <mergeCell ref="H195:K195"/>
    <mergeCell ref="Z193:AC193"/>
    <mergeCell ref="AF193:AI193"/>
    <mergeCell ref="AL193:AO193"/>
    <mergeCell ref="B194:E194"/>
    <mergeCell ref="H194:K194"/>
    <mergeCell ref="N194:Q194"/>
    <mergeCell ref="T194:W194"/>
    <mergeCell ref="Z194:AC194"/>
    <mergeCell ref="AF194:AI194"/>
    <mergeCell ref="AL194:AO194"/>
    <mergeCell ref="AL192:AO192"/>
    <mergeCell ref="V187:W187"/>
    <mergeCell ref="Z187:AA187"/>
    <mergeCell ref="B193:E193"/>
    <mergeCell ref="H193:K193"/>
    <mergeCell ref="N193:Q193"/>
    <mergeCell ref="T193:W193"/>
    <mergeCell ref="AH187:AI187"/>
    <mergeCell ref="AL187:AM187"/>
    <mergeCell ref="AB187:AC187"/>
    <mergeCell ref="B192:E192"/>
    <mergeCell ref="H192:K192"/>
    <mergeCell ref="N192:Q192"/>
    <mergeCell ref="T192:W192"/>
    <mergeCell ref="Z192:AC192"/>
    <mergeCell ref="AF192:AI192"/>
    <mergeCell ref="AL186:AO186"/>
    <mergeCell ref="B187:C187"/>
    <mergeCell ref="D187:E187"/>
    <mergeCell ref="H187:I187"/>
    <mergeCell ref="J187:K187"/>
    <mergeCell ref="N187:O187"/>
    <mergeCell ref="P187:Q187"/>
    <mergeCell ref="T187:U187"/>
    <mergeCell ref="AN187:AO187"/>
    <mergeCell ref="AF187:AG187"/>
    <mergeCell ref="B186:E186"/>
    <mergeCell ref="H186:K186"/>
    <mergeCell ref="N186:Q186"/>
    <mergeCell ref="T186:W186"/>
    <mergeCell ref="Z184:AC184"/>
    <mergeCell ref="AF184:AI184"/>
    <mergeCell ref="N184:Q184"/>
    <mergeCell ref="T184:W184"/>
    <mergeCell ref="Z186:AC186"/>
    <mergeCell ref="AF186:AI186"/>
    <mergeCell ref="AL184:AO184"/>
    <mergeCell ref="B185:E185"/>
    <mergeCell ref="H185:K185"/>
    <mergeCell ref="N185:Q185"/>
    <mergeCell ref="T185:W185"/>
    <mergeCell ref="Z185:AC185"/>
    <mergeCell ref="AF185:AI185"/>
    <mergeCell ref="AL185:AO185"/>
    <mergeCell ref="B184:E184"/>
    <mergeCell ref="H184:K184"/>
    <mergeCell ref="Z182:AC182"/>
    <mergeCell ref="AF182:AI182"/>
    <mergeCell ref="AL182:AO182"/>
    <mergeCell ref="B183:E183"/>
    <mergeCell ref="H183:K183"/>
    <mergeCell ref="N183:Q183"/>
    <mergeCell ref="T183:W183"/>
    <mergeCell ref="Z183:AC183"/>
    <mergeCell ref="AF183:AI183"/>
    <mergeCell ref="AL183:AO183"/>
    <mergeCell ref="AL181:AO181"/>
    <mergeCell ref="V176:W176"/>
    <mergeCell ref="Z176:AA176"/>
    <mergeCell ref="B182:E182"/>
    <mergeCell ref="H182:K182"/>
    <mergeCell ref="N182:Q182"/>
    <mergeCell ref="T182:W182"/>
    <mergeCell ref="AH176:AI176"/>
    <mergeCell ref="AL176:AM176"/>
    <mergeCell ref="AB176:AC176"/>
    <mergeCell ref="B181:E181"/>
    <mergeCell ref="H181:K181"/>
    <mergeCell ref="N181:Q181"/>
    <mergeCell ref="T181:W181"/>
    <mergeCell ref="Z181:AC181"/>
    <mergeCell ref="AF181:AI181"/>
    <mergeCell ref="AL175:AO175"/>
    <mergeCell ref="B176:C176"/>
    <mergeCell ref="D176:E176"/>
    <mergeCell ref="H176:I176"/>
    <mergeCell ref="J176:K176"/>
    <mergeCell ref="N176:O176"/>
    <mergeCell ref="P176:Q176"/>
    <mergeCell ref="T176:U176"/>
    <mergeCell ref="AN176:AO176"/>
    <mergeCell ref="AF176:AG176"/>
    <mergeCell ref="B175:E175"/>
    <mergeCell ref="H175:K175"/>
    <mergeCell ref="N175:Q175"/>
    <mergeCell ref="T175:W175"/>
    <mergeCell ref="Z173:AC173"/>
    <mergeCell ref="AF173:AI173"/>
    <mergeCell ref="N173:Q173"/>
    <mergeCell ref="T173:W173"/>
    <mergeCell ref="Z175:AC175"/>
    <mergeCell ref="AF175:AI175"/>
    <mergeCell ref="AL173:AO173"/>
    <mergeCell ref="B174:E174"/>
    <mergeCell ref="H174:K174"/>
    <mergeCell ref="N174:Q174"/>
    <mergeCell ref="T174:W174"/>
    <mergeCell ref="Z174:AC174"/>
    <mergeCell ref="AF174:AI174"/>
    <mergeCell ref="AL174:AO174"/>
    <mergeCell ref="B173:E173"/>
    <mergeCell ref="H173:K173"/>
    <mergeCell ref="Z171:AC171"/>
    <mergeCell ref="AF171:AI171"/>
    <mergeCell ref="AL171:AO171"/>
    <mergeCell ref="B172:E172"/>
    <mergeCell ref="H172:K172"/>
    <mergeCell ref="N172:Q172"/>
    <mergeCell ref="T172:W172"/>
    <mergeCell ref="Z172:AC172"/>
    <mergeCell ref="AF172:AI172"/>
    <mergeCell ref="AL172:AO172"/>
    <mergeCell ref="AL170:AO170"/>
    <mergeCell ref="V165:W165"/>
    <mergeCell ref="Z165:AA165"/>
    <mergeCell ref="B171:E171"/>
    <mergeCell ref="H171:K171"/>
    <mergeCell ref="N171:Q171"/>
    <mergeCell ref="T171:W171"/>
    <mergeCell ref="AH165:AI165"/>
    <mergeCell ref="AL165:AM165"/>
    <mergeCell ref="AB165:AC165"/>
    <mergeCell ref="B170:E170"/>
    <mergeCell ref="H170:K170"/>
    <mergeCell ref="N170:Q170"/>
    <mergeCell ref="T170:W170"/>
    <mergeCell ref="Z170:AC170"/>
    <mergeCell ref="AF170:AI170"/>
    <mergeCell ref="AL164:AO164"/>
    <mergeCell ref="B165:C165"/>
    <mergeCell ref="D165:E165"/>
    <mergeCell ref="H165:I165"/>
    <mergeCell ref="J165:K165"/>
    <mergeCell ref="N165:O165"/>
    <mergeCell ref="P165:Q165"/>
    <mergeCell ref="T165:U165"/>
    <mergeCell ref="AN165:AO165"/>
    <mergeCell ref="AF165:AG165"/>
    <mergeCell ref="B164:E164"/>
    <mergeCell ref="H164:K164"/>
    <mergeCell ref="N164:Q164"/>
    <mergeCell ref="T164:W164"/>
    <mergeCell ref="Z162:AC162"/>
    <mergeCell ref="AF162:AI162"/>
    <mergeCell ref="N162:Q162"/>
    <mergeCell ref="T162:W162"/>
    <mergeCell ref="Z164:AC164"/>
    <mergeCell ref="AF164:AI164"/>
    <mergeCell ref="AL162:AO162"/>
    <mergeCell ref="B163:E163"/>
    <mergeCell ref="H163:K163"/>
    <mergeCell ref="N163:Q163"/>
    <mergeCell ref="T163:W163"/>
    <mergeCell ref="Z163:AC163"/>
    <mergeCell ref="AF163:AI163"/>
    <mergeCell ref="AL163:AO163"/>
    <mergeCell ref="B162:E162"/>
    <mergeCell ref="H162:K162"/>
    <mergeCell ref="Z160:AC160"/>
    <mergeCell ref="AF160:AI160"/>
    <mergeCell ref="AL160:AO160"/>
    <mergeCell ref="B161:E161"/>
    <mergeCell ref="H161:K161"/>
    <mergeCell ref="N161:Q161"/>
    <mergeCell ref="T161:W161"/>
    <mergeCell ref="Z161:AC161"/>
    <mergeCell ref="AF161:AI161"/>
    <mergeCell ref="AL161:AO161"/>
    <mergeCell ref="AL159:AO159"/>
    <mergeCell ref="V154:W154"/>
    <mergeCell ref="Z154:AA154"/>
    <mergeCell ref="B160:E160"/>
    <mergeCell ref="H160:K160"/>
    <mergeCell ref="N160:Q160"/>
    <mergeCell ref="T160:W160"/>
    <mergeCell ref="AH154:AI154"/>
    <mergeCell ref="AL154:AM154"/>
    <mergeCell ref="AB154:AC154"/>
    <mergeCell ref="B159:E159"/>
    <mergeCell ref="H159:K159"/>
    <mergeCell ref="N159:Q159"/>
    <mergeCell ref="T159:W159"/>
    <mergeCell ref="Z159:AC159"/>
    <mergeCell ref="AF159:AI159"/>
    <mergeCell ref="AL153:AO153"/>
    <mergeCell ref="B154:C154"/>
    <mergeCell ref="D154:E154"/>
    <mergeCell ref="H154:I154"/>
    <mergeCell ref="J154:K154"/>
    <mergeCell ref="N154:O154"/>
    <mergeCell ref="P154:Q154"/>
    <mergeCell ref="T154:U154"/>
    <mergeCell ref="AN154:AO154"/>
    <mergeCell ref="AF154:AG154"/>
    <mergeCell ref="B153:E153"/>
    <mergeCell ref="H153:K153"/>
    <mergeCell ref="N153:Q153"/>
    <mergeCell ref="T153:W153"/>
    <mergeCell ref="Z151:AC151"/>
    <mergeCell ref="AF151:AI151"/>
    <mergeCell ref="N151:Q151"/>
    <mergeCell ref="T151:W151"/>
    <mergeCell ref="Z153:AC153"/>
    <mergeCell ref="AF153:AI153"/>
    <mergeCell ref="AL151:AO151"/>
    <mergeCell ref="B152:E152"/>
    <mergeCell ref="H152:K152"/>
    <mergeCell ref="N152:Q152"/>
    <mergeCell ref="T152:W152"/>
    <mergeCell ref="Z152:AC152"/>
    <mergeCell ref="AF152:AI152"/>
    <mergeCell ref="AL152:AO152"/>
    <mergeCell ref="B151:E151"/>
    <mergeCell ref="H151:K151"/>
    <mergeCell ref="Z149:AC149"/>
    <mergeCell ref="AF149:AI149"/>
    <mergeCell ref="AL149:AO149"/>
    <mergeCell ref="B150:E150"/>
    <mergeCell ref="H150:K150"/>
    <mergeCell ref="N150:Q150"/>
    <mergeCell ref="T150:W150"/>
    <mergeCell ref="Z150:AC150"/>
    <mergeCell ref="AF150:AI150"/>
    <mergeCell ref="AL150:AO150"/>
    <mergeCell ref="AL148:AO148"/>
    <mergeCell ref="V143:W143"/>
    <mergeCell ref="Z143:AA143"/>
    <mergeCell ref="B149:E149"/>
    <mergeCell ref="H149:K149"/>
    <mergeCell ref="N149:Q149"/>
    <mergeCell ref="T149:W149"/>
    <mergeCell ref="AH143:AI143"/>
    <mergeCell ref="AL143:AM143"/>
    <mergeCell ref="AB143:AC143"/>
    <mergeCell ref="B148:E148"/>
    <mergeCell ref="H148:K148"/>
    <mergeCell ref="N148:Q148"/>
    <mergeCell ref="T148:W148"/>
    <mergeCell ref="Z148:AC148"/>
    <mergeCell ref="AF148:AI148"/>
    <mergeCell ref="AL142:AO142"/>
    <mergeCell ref="B143:C143"/>
    <mergeCell ref="D143:E143"/>
    <mergeCell ref="H143:I143"/>
    <mergeCell ref="J143:K143"/>
    <mergeCell ref="N143:O143"/>
    <mergeCell ref="P143:Q143"/>
    <mergeCell ref="T143:U143"/>
    <mergeCell ref="AN143:AO143"/>
    <mergeCell ref="AF143:AG143"/>
    <mergeCell ref="B142:E142"/>
    <mergeCell ref="H142:K142"/>
    <mergeCell ref="N142:Q142"/>
    <mergeCell ref="T142:W142"/>
    <mergeCell ref="Z140:AC140"/>
    <mergeCell ref="AF140:AI140"/>
    <mergeCell ref="N140:Q140"/>
    <mergeCell ref="T140:W140"/>
    <mergeCell ref="Z142:AC142"/>
    <mergeCell ref="AF142:AI142"/>
    <mergeCell ref="AL140:AO140"/>
    <mergeCell ref="B141:E141"/>
    <mergeCell ref="H141:K141"/>
    <mergeCell ref="N141:Q141"/>
    <mergeCell ref="T141:W141"/>
    <mergeCell ref="Z141:AC141"/>
    <mergeCell ref="AF141:AI141"/>
    <mergeCell ref="AL141:AO141"/>
    <mergeCell ref="B140:E140"/>
    <mergeCell ref="H140:K140"/>
    <mergeCell ref="Z138:AC138"/>
    <mergeCell ref="AF138:AI138"/>
    <mergeCell ref="AL138:AO138"/>
    <mergeCell ref="B139:E139"/>
    <mergeCell ref="H139:K139"/>
    <mergeCell ref="N139:Q139"/>
    <mergeCell ref="T139:W139"/>
    <mergeCell ref="Z139:AC139"/>
    <mergeCell ref="AF139:AI139"/>
    <mergeCell ref="AL139:AO139"/>
    <mergeCell ref="AL137:AO137"/>
    <mergeCell ref="V132:W132"/>
    <mergeCell ref="Z132:AA132"/>
    <mergeCell ref="B138:E138"/>
    <mergeCell ref="H138:K138"/>
    <mergeCell ref="N138:Q138"/>
    <mergeCell ref="T138:W138"/>
    <mergeCell ref="AH132:AI132"/>
    <mergeCell ref="AL132:AM132"/>
    <mergeCell ref="AB132:AC132"/>
    <mergeCell ref="B137:E137"/>
    <mergeCell ref="H137:K137"/>
    <mergeCell ref="N137:Q137"/>
    <mergeCell ref="T137:W137"/>
    <mergeCell ref="Z137:AC137"/>
    <mergeCell ref="AF137:AI137"/>
    <mergeCell ref="AL131:AO131"/>
    <mergeCell ref="B132:C132"/>
    <mergeCell ref="D132:E132"/>
    <mergeCell ref="H132:I132"/>
    <mergeCell ref="J132:K132"/>
    <mergeCell ref="N132:O132"/>
    <mergeCell ref="P132:Q132"/>
    <mergeCell ref="T132:U132"/>
    <mergeCell ref="AN132:AO132"/>
    <mergeCell ref="AF132:AG132"/>
    <mergeCell ref="B131:E131"/>
    <mergeCell ref="H131:K131"/>
    <mergeCell ref="N131:Q131"/>
    <mergeCell ref="T131:W131"/>
    <mergeCell ref="Z129:AC129"/>
    <mergeCell ref="AF129:AI129"/>
    <mergeCell ref="N129:Q129"/>
    <mergeCell ref="T129:W129"/>
    <mergeCell ref="Z131:AC131"/>
    <mergeCell ref="AF131:AI131"/>
    <mergeCell ref="AL129:AO129"/>
    <mergeCell ref="B130:E130"/>
    <mergeCell ref="H130:K130"/>
    <mergeCell ref="N130:Q130"/>
    <mergeCell ref="T130:W130"/>
    <mergeCell ref="Z130:AC130"/>
    <mergeCell ref="AF130:AI130"/>
    <mergeCell ref="AL130:AO130"/>
    <mergeCell ref="B129:E129"/>
    <mergeCell ref="H129:K129"/>
    <mergeCell ref="Z127:AC127"/>
    <mergeCell ref="AF127:AI127"/>
    <mergeCell ref="AL127:AO127"/>
    <mergeCell ref="B128:E128"/>
    <mergeCell ref="H128:K128"/>
    <mergeCell ref="N128:Q128"/>
    <mergeCell ref="T128:W128"/>
    <mergeCell ref="Z128:AC128"/>
    <mergeCell ref="AF128:AI128"/>
    <mergeCell ref="AL128:AO128"/>
    <mergeCell ref="AL126:AO126"/>
    <mergeCell ref="V121:W121"/>
    <mergeCell ref="Z121:AA121"/>
    <mergeCell ref="B127:E127"/>
    <mergeCell ref="H127:K127"/>
    <mergeCell ref="N127:Q127"/>
    <mergeCell ref="T127:W127"/>
    <mergeCell ref="AH121:AI121"/>
    <mergeCell ref="AL121:AM121"/>
    <mergeCell ref="AB121:AC121"/>
    <mergeCell ref="B126:E126"/>
    <mergeCell ref="H126:K126"/>
    <mergeCell ref="N126:Q126"/>
    <mergeCell ref="T126:W126"/>
    <mergeCell ref="Z126:AC126"/>
    <mergeCell ref="AF126:AI126"/>
    <mergeCell ref="AL120:AO120"/>
    <mergeCell ref="B121:C121"/>
    <mergeCell ref="D121:E121"/>
    <mergeCell ref="H121:I121"/>
    <mergeCell ref="J121:K121"/>
    <mergeCell ref="N121:O121"/>
    <mergeCell ref="P121:Q121"/>
    <mergeCell ref="T121:U121"/>
    <mergeCell ref="AN121:AO121"/>
    <mergeCell ref="AF121:AG121"/>
    <mergeCell ref="B120:E120"/>
    <mergeCell ref="H120:K120"/>
    <mergeCell ref="N120:Q120"/>
    <mergeCell ref="T120:W120"/>
    <mergeCell ref="Z118:AC118"/>
    <mergeCell ref="AF118:AI118"/>
    <mergeCell ref="N118:Q118"/>
    <mergeCell ref="T118:W118"/>
    <mergeCell ref="Z120:AC120"/>
    <mergeCell ref="AF120:AI120"/>
    <mergeCell ref="AL118:AO118"/>
    <mergeCell ref="B119:E119"/>
    <mergeCell ref="H119:K119"/>
    <mergeCell ref="N119:Q119"/>
    <mergeCell ref="T119:W119"/>
    <mergeCell ref="Z119:AC119"/>
    <mergeCell ref="AF119:AI119"/>
    <mergeCell ref="AL119:AO119"/>
    <mergeCell ref="B118:E118"/>
    <mergeCell ref="H118:K118"/>
    <mergeCell ref="Z116:AC116"/>
    <mergeCell ref="AF116:AI116"/>
    <mergeCell ref="AL116:AO116"/>
    <mergeCell ref="B117:E117"/>
    <mergeCell ref="H117:K117"/>
    <mergeCell ref="N117:Q117"/>
    <mergeCell ref="T117:W117"/>
    <mergeCell ref="Z117:AC117"/>
    <mergeCell ref="AF117:AI117"/>
    <mergeCell ref="AL117:AO117"/>
    <mergeCell ref="AL115:AO115"/>
    <mergeCell ref="V110:W110"/>
    <mergeCell ref="Z110:AA110"/>
    <mergeCell ref="B116:E116"/>
    <mergeCell ref="H116:K116"/>
    <mergeCell ref="N116:Q116"/>
    <mergeCell ref="T116:W116"/>
    <mergeCell ref="AH110:AI110"/>
    <mergeCell ref="AL110:AM110"/>
    <mergeCell ref="AB110:AC110"/>
    <mergeCell ref="B115:E115"/>
    <mergeCell ref="H115:K115"/>
    <mergeCell ref="N115:Q115"/>
    <mergeCell ref="T115:W115"/>
    <mergeCell ref="Z115:AC115"/>
    <mergeCell ref="AF115:AI115"/>
    <mergeCell ref="AL109:AO109"/>
    <mergeCell ref="B110:C110"/>
    <mergeCell ref="D110:E110"/>
    <mergeCell ref="H110:I110"/>
    <mergeCell ref="J110:K110"/>
    <mergeCell ref="N110:O110"/>
    <mergeCell ref="P110:Q110"/>
    <mergeCell ref="T110:U110"/>
    <mergeCell ref="AN110:AO110"/>
    <mergeCell ref="AF110:AG110"/>
    <mergeCell ref="B109:E109"/>
    <mergeCell ref="H109:K109"/>
    <mergeCell ref="N109:Q109"/>
    <mergeCell ref="T109:W109"/>
    <mergeCell ref="Z107:AC107"/>
    <mergeCell ref="AF107:AI107"/>
    <mergeCell ref="N107:Q107"/>
    <mergeCell ref="T107:W107"/>
    <mergeCell ref="Z109:AC109"/>
    <mergeCell ref="AF109:AI109"/>
    <mergeCell ref="AL107:AO107"/>
    <mergeCell ref="B108:E108"/>
    <mergeCell ref="H108:K108"/>
    <mergeCell ref="N108:Q108"/>
    <mergeCell ref="T108:W108"/>
    <mergeCell ref="Z108:AC108"/>
    <mergeCell ref="AF108:AI108"/>
    <mergeCell ref="AL108:AO108"/>
    <mergeCell ref="B107:E107"/>
    <mergeCell ref="H107:K107"/>
    <mergeCell ref="Z105:AC105"/>
    <mergeCell ref="AF105:AI105"/>
    <mergeCell ref="AL105:AO105"/>
    <mergeCell ref="B106:E106"/>
    <mergeCell ref="H106:K106"/>
    <mergeCell ref="N106:Q106"/>
    <mergeCell ref="T106:W106"/>
    <mergeCell ref="Z106:AC106"/>
    <mergeCell ref="AF106:AI106"/>
    <mergeCell ref="AL106:AO106"/>
    <mergeCell ref="AL104:AO104"/>
    <mergeCell ref="V99:W99"/>
    <mergeCell ref="Z99:AA99"/>
    <mergeCell ref="B105:E105"/>
    <mergeCell ref="H105:K105"/>
    <mergeCell ref="N105:Q105"/>
    <mergeCell ref="T105:W105"/>
    <mergeCell ref="AH99:AI99"/>
    <mergeCell ref="AL99:AM99"/>
    <mergeCell ref="AB99:AC99"/>
    <mergeCell ref="B104:E104"/>
    <mergeCell ref="H104:K104"/>
    <mergeCell ref="N104:Q104"/>
    <mergeCell ref="T104:W104"/>
    <mergeCell ref="Z104:AC104"/>
    <mergeCell ref="AF104:AI104"/>
    <mergeCell ref="AL98:AO98"/>
    <mergeCell ref="B99:C99"/>
    <mergeCell ref="D99:E99"/>
    <mergeCell ref="H99:I99"/>
    <mergeCell ref="J99:K99"/>
    <mergeCell ref="N99:O99"/>
    <mergeCell ref="P99:Q99"/>
    <mergeCell ref="T99:U99"/>
    <mergeCell ref="AN99:AO99"/>
    <mergeCell ref="AF99:AG99"/>
    <mergeCell ref="B98:E98"/>
    <mergeCell ref="H98:K98"/>
    <mergeCell ref="N98:Q98"/>
    <mergeCell ref="T98:W98"/>
    <mergeCell ref="Z96:AC96"/>
    <mergeCell ref="AF96:AI96"/>
    <mergeCell ref="N96:Q96"/>
    <mergeCell ref="T96:W96"/>
    <mergeCell ref="Z98:AC98"/>
    <mergeCell ref="AF98:AI98"/>
    <mergeCell ref="AL96:AO96"/>
    <mergeCell ref="B97:E97"/>
    <mergeCell ref="H97:K97"/>
    <mergeCell ref="N97:Q97"/>
    <mergeCell ref="T97:W97"/>
    <mergeCell ref="Z97:AC97"/>
    <mergeCell ref="AF97:AI97"/>
    <mergeCell ref="AL97:AO97"/>
    <mergeCell ref="B96:E96"/>
    <mergeCell ref="H96:K96"/>
    <mergeCell ref="Z94:AC94"/>
    <mergeCell ref="AF94:AI94"/>
    <mergeCell ref="AL94:AO94"/>
    <mergeCell ref="B95:E95"/>
    <mergeCell ref="H95:K95"/>
    <mergeCell ref="N95:Q95"/>
    <mergeCell ref="T95:W95"/>
    <mergeCell ref="Z95:AC95"/>
    <mergeCell ref="AF95:AI95"/>
    <mergeCell ref="AL95:AO95"/>
    <mergeCell ref="AL93:AO93"/>
    <mergeCell ref="V88:W88"/>
    <mergeCell ref="Z88:AA88"/>
    <mergeCell ref="B94:E94"/>
    <mergeCell ref="H94:K94"/>
    <mergeCell ref="N94:Q94"/>
    <mergeCell ref="T94:W94"/>
    <mergeCell ref="AH88:AI88"/>
    <mergeCell ref="AL88:AM88"/>
    <mergeCell ref="AB88:AC88"/>
    <mergeCell ref="B93:E93"/>
    <mergeCell ref="H93:K93"/>
    <mergeCell ref="N93:Q93"/>
    <mergeCell ref="T93:W93"/>
    <mergeCell ref="Z93:AC93"/>
    <mergeCell ref="AF93:AI93"/>
    <mergeCell ref="AL87:AO87"/>
    <mergeCell ref="B88:C88"/>
    <mergeCell ref="D88:E88"/>
    <mergeCell ref="H88:I88"/>
    <mergeCell ref="J88:K88"/>
    <mergeCell ref="N88:O88"/>
    <mergeCell ref="P88:Q88"/>
    <mergeCell ref="T88:U88"/>
    <mergeCell ref="AN88:AO88"/>
    <mergeCell ref="AF88:AG88"/>
    <mergeCell ref="B87:E87"/>
    <mergeCell ref="H87:K87"/>
    <mergeCell ref="N87:Q87"/>
    <mergeCell ref="T87:W87"/>
    <mergeCell ref="Z85:AC85"/>
    <mergeCell ref="AF85:AI85"/>
    <mergeCell ref="N85:Q85"/>
    <mergeCell ref="T85:W85"/>
    <mergeCell ref="Z87:AC87"/>
    <mergeCell ref="AF87:AI87"/>
    <mergeCell ref="AL85:AO85"/>
    <mergeCell ref="B86:E86"/>
    <mergeCell ref="H86:K86"/>
    <mergeCell ref="N86:Q86"/>
    <mergeCell ref="T86:W86"/>
    <mergeCell ref="Z86:AC86"/>
    <mergeCell ref="AF86:AI86"/>
    <mergeCell ref="AL86:AO86"/>
    <mergeCell ref="B85:E85"/>
    <mergeCell ref="H85:K85"/>
    <mergeCell ref="Z83:AC83"/>
    <mergeCell ref="AF83:AI83"/>
    <mergeCell ref="AL83:AO83"/>
    <mergeCell ref="B84:E84"/>
    <mergeCell ref="H84:K84"/>
    <mergeCell ref="N84:Q84"/>
    <mergeCell ref="T84:W84"/>
    <mergeCell ref="Z84:AC84"/>
    <mergeCell ref="AF84:AI84"/>
    <mergeCell ref="AL84:AO84"/>
    <mergeCell ref="AL82:AO82"/>
    <mergeCell ref="V77:W77"/>
    <mergeCell ref="Z77:AA77"/>
    <mergeCell ref="B83:E83"/>
    <mergeCell ref="H83:K83"/>
    <mergeCell ref="N83:Q83"/>
    <mergeCell ref="T83:W83"/>
    <mergeCell ref="AH77:AI77"/>
    <mergeCell ref="AL77:AM77"/>
    <mergeCell ref="AB77:AC77"/>
    <mergeCell ref="B82:E82"/>
    <mergeCell ref="H82:K82"/>
    <mergeCell ref="N82:Q82"/>
    <mergeCell ref="T82:W82"/>
    <mergeCell ref="Z82:AC82"/>
    <mergeCell ref="AF82:AI82"/>
    <mergeCell ref="AL76:AO76"/>
    <mergeCell ref="B77:C77"/>
    <mergeCell ref="D77:E77"/>
    <mergeCell ref="H77:I77"/>
    <mergeCell ref="J77:K77"/>
    <mergeCell ref="N77:O77"/>
    <mergeCell ref="P77:Q77"/>
    <mergeCell ref="T77:U77"/>
    <mergeCell ref="AN77:AO77"/>
    <mergeCell ref="AF77:AG77"/>
    <mergeCell ref="B76:E76"/>
    <mergeCell ref="H76:K76"/>
    <mergeCell ref="N76:Q76"/>
    <mergeCell ref="T76:W76"/>
    <mergeCell ref="Z74:AC74"/>
    <mergeCell ref="AF74:AI74"/>
    <mergeCell ref="N74:Q74"/>
    <mergeCell ref="T74:W74"/>
    <mergeCell ref="Z76:AC76"/>
    <mergeCell ref="AF76:AI76"/>
    <mergeCell ref="AL74:AO74"/>
    <mergeCell ref="B75:E75"/>
    <mergeCell ref="H75:K75"/>
    <mergeCell ref="N75:Q75"/>
    <mergeCell ref="T75:W75"/>
    <mergeCell ref="Z75:AC75"/>
    <mergeCell ref="AF75:AI75"/>
    <mergeCell ref="AL75:AO75"/>
    <mergeCell ref="B74:E74"/>
    <mergeCell ref="H74:K74"/>
    <mergeCell ref="Z72:AC72"/>
    <mergeCell ref="AF72:AI72"/>
    <mergeCell ref="AL72:AO72"/>
    <mergeCell ref="B73:E73"/>
    <mergeCell ref="H73:K73"/>
    <mergeCell ref="N73:Q73"/>
    <mergeCell ref="T73:W73"/>
    <mergeCell ref="Z73:AC73"/>
    <mergeCell ref="AF73:AI73"/>
    <mergeCell ref="AL73:AO73"/>
    <mergeCell ref="B72:E72"/>
    <mergeCell ref="H72:K72"/>
    <mergeCell ref="N72:Q72"/>
    <mergeCell ref="T72:W72"/>
    <mergeCell ref="AL66:AM66"/>
    <mergeCell ref="AN66:AO66"/>
    <mergeCell ref="B71:E71"/>
    <mergeCell ref="H71:K71"/>
    <mergeCell ref="N71:Q71"/>
    <mergeCell ref="T71:W71"/>
    <mergeCell ref="Z71:AC71"/>
    <mergeCell ref="AF71:AI71"/>
    <mergeCell ref="AL71:AO71"/>
    <mergeCell ref="Z66:AA66"/>
    <mergeCell ref="AB66:AC66"/>
    <mergeCell ref="AF66:AG66"/>
    <mergeCell ref="AH66:AI66"/>
    <mergeCell ref="N66:O66"/>
    <mergeCell ref="P66:Q66"/>
    <mergeCell ref="T66:U66"/>
    <mergeCell ref="V66:W66"/>
    <mergeCell ref="B66:C66"/>
    <mergeCell ref="D66:E66"/>
    <mergeCell ref="H66:I66"/>
    <mergeCell ref="J66:K66"/>
    <mergeCell ref="AL64:AO64"/>
    <mergeCell ref="B65:E65"/>
    <mergeCell ref="H65:K65"/>
    <mergeCell ref="N65:Q65"/>
    <mergeCell ref="T65:W65"/>
    <mergeCell ref="Z65:AC65"/>
    <mergeCell ref="AF65:AI65"/>
    <mergeCell ref="AL65:AO65"/>
    <mergeCell ref="B64:E64"/>
    <mergeCell ref="H64:K64"/>
    <mergeCell ref="N64:Q64"/>
    <mergeCell ref="T64:W64"/>
    <mergeCell ref="Z62:AC62"/>
    <mergeCell ref="AF62:AI62"/>
    <mergeCell ref="N62:Q62"/>
    <mergeCell ref="T62:W62"/>
    <mergeCell ref="Z64:AC64"/>
    <mergeCell ref="AF64:AI64"/>
    <mergeCell ref="AL62:AO62"/>
    <mergeCell ref="B63:E63"/>
    <mergeCell ref="H63:K63"/>
    <mergeCell ref="N63:Q63"/>
    <mergeCell ref="T63:W63"/>
    <mergeCell ref="Z63:AC63"/>
    <mergeCell ref="AF63:AI63"/>
    <mergeCell ref="AL63:AO63"/>
    <mergeCell ref="B62:E62"/>
    <mergeCell ref="H62:K62"/>
    <mergeCell ref="Z60:AC60"/>
    <mergeCell ref="AF60:AI60"/>
    <mergeCell ref="AL60:AO60"/>
    <mergeCell ref="B61:E61"/>
    <mergeCell ref="H61:K61"/>
    <mergeCell ref="N61:Q61"/>
    <mergeCell ref="T61:W61"/>
    <mergeCell ref="Z61:AC61"/>
    <mergeCell ref="AF61:AI61"/>
    <mergeCell ref="AL61:AO61"/>
    <mergeCell ref="B60:E60"/>
    <mergeCell ref="H60:K60"/>
    <mergeCell ref="N60:Q60"/>
    <mergeCell ref="T60:W60"/>
    <mergeCell ref="AL55:AM55"/>
    <mergeCell ref="AN55:AO55"/>
    <mergeCell ref="Z55:AA55"/>
    <mergeCell ref="AB55:AC55"/>
    <mergeCell ref="AF55:AG55"/>
    <mergeCell ref="AH55:AI55"/>
    <mergeCell ref="B55:C55"/>
    <mergeCell ref="D55:E55"/>
    <mergeCell ref="T54:W54"/>
    <mergeCell ref="Z54:AC54"/>
    <mergeCell ref="H55:I55"/>
    <mergeCell ref="J55:K55"/>
    <mergeCell ref="N55:O55"/>
    <mergeCell ref="P55:Q55"/>
    <mergeCell ref="T55:U55"/>
    <mergeCell ref="V55:W55"/>
    <mergeCell ref="AL53:AO53"/>
    <mergeCell ref="AF54:AI54"/>
    <mergeCell ref="AL54:AO54"/>
    <mergeCell ref="B54:E54"/>
    <mergeCell ref="H54:K54"/>
    <mergeCell ref="N54:Q54"/>
    <mergeCell ref="T53:W53"/>
    <mergeCell ref="Z53:AC53"/>
    <mergeCell ref="AF53:AI53"/>
    <mergeCell ref="B52:E52"/>
    <mergeCell ref="H52:K52"/>
    <mergeCell ref="N52:Q52"/>
    <mergeCell ref="B53:E53"/>
    <mergeCell ref="H53:K53"/>
    <mergeCell ref="N53:Q53"/>
    <mergeCell ref="AF51:AI51"/>
    <mergeCell ref="AL51:AO51"/>
    <mergeCell ref="Z52:AC52"/>
    <mergeCell ref="AF52:AI52"/>
    <mergeCell ref="AL52:AO52"/>
    <mergeCell ref="T52:W52"/>
    <mergeCell ref="B51:E51"/>
    <mergeCell ref="H51:K51"/>
    <mergeCell ref="N51:Q51"/>
    <mergeCell ref="T50:W50"/>
    <mergeCell ref="T51:W51"/>
    <mergeCell ref="Z50:AC50"/>
    <mergeCell ref="Z51:AC51"/>
    <mergeCell ref="AF50:AI50"/>
    <mergeCell ref="AL50:AO50"/>
    <mergeCell ref="B50:E50"/>
    <mergeCell ref="H50:K50"/>
    <mergeCell ref="N50:Q50"/>
    <mergeCell ref="T49:W49"/>
    <mergeCell ref="Z49:AC49"/>
    <mergeCell ref="AF49:AI49"/>
    <mergeCell ref="AL49:AO49"/>
    <mergeCell ref="B49:E49"/>
    <mergeCell ref="H49:K49"/>
    <mergeCell ref="N49:Q49"/>
    <mergeCell ref="AF44:AG44"/>
    <mergeCell ref="H44:I44"/>
    <mergeCell ref="J44:K44"/>
    <mergeCell ref="N44:O44"/>
    <mergeCell ref="P44:Q44"/>
    <mergeCell ref="B44:C44"/>
    <mergeCell ref="D44:E44"/>
    <mergeCell ref="T44:U44"/>
    <mergeCell ref="V44:W44"/>
    <mergeCell ref="Z44:AA44"/>
    <mergeCell ref="AB44:AC44"/>
    <mergeCell ref="AL43:AO43"/>
    <mergeCell ref="AH44:AI44"/>
    <mergeCell ref="AL44:AM44"/>
    <mergeCell ref="AN44:AO44"/>
    <mergeCell ref="T42:W42"/>
    <mergeCell ref="T43:W43"/>
    <mergeCell ref="Z43:AC43"/>
    <mergeCell ref="AF43:AI43"/>
    <mergeCell ref="B42:E42"/>
    <mergeCell ref="H42:K42"/>
    <mergeCell ref="N42:Q42"/>
    <mergeCell ref="B43:E43"/>
    <mergeCell ref="H43:K43"/>
    <mergeCell ref="N43:Q43"/>
    <mergeCell ref="AL41:AO41"/>
    <mergeCell ref="Z42:AC42"/>
    <mergeCell ref="AF42:AI42"/>
    <mergeCell ref="AL42:AO42"/>
    <mergeCell ref="T40:W40"/>
    <mergeCell ref="T41:W41"/>
    <mergeCell ref="Z41:AC41"/>
    <mergeCell ref="AF41:AI41"/>
    <mergeCell ref="B40:E40"/>
    <mergeCell ref="H40:K40"/>
    <mergeCell ref="N40:Q40"/>
    <mergeCell ref="B41:E41"/>
    <mergeCell ref="H41:K41"/>
    <mergeCell ref="N41:Q41"/>
    <mergeCell ref="AL39:AO39"/>
    <mergeCell ref="Z40:AC40"/>
    <mergeCell ref="AF40:AI40"/>
    <mergeCell ref="AL40:AO40"/>
    <mergeCell ref="T38:W38"/>
    <mergeCell ref="T39:W39"/>
    <mergeCell ref="Z39:AC39"/>
    <mergeCell ref="AF39:AI39"/>
    <mergeCell ref="B38:E38"/>
    <mergeCell ref="H38:K38"/>
    <mergeCell ref="N38:Q38"/>
    <mergeCell ref="B39:E39"/>
    <mergeCell ref="H39:K39"/>
    <mergeCell ref="N39:Q39"/>
    <mergeCell ref="AL33:AM33"/>
    <mergeCell ref="AN33:AO33"/>
    <mergeCell ref="Z38:AC38"/>
    <mergeCell ref="AF38:AI38"/>
    <mergeCell ref="AL38:AO38"/>
    <mergeCell ref="Z33:AA33"/>
    <mergeCell ref="AB33:AC33"/>
    <mergeCell ref="AF33:AG33"/>
    <mergeCell ref="AH33:AI33"/>
    <mergeCell ref="B33:C33"/>
    <mergeCell ref="D33:E33"/>
    <mergeCell ref="T32:W32"/>
    <mergeCell ref="Z32:AC32"/>
    <mergeCell ref="H33:I33"/>
    <mergeCell ref="J33:K33"/>
    <mergeCell ref="N33:O33"/>
    <mergeCell ref="P33:Q33"/>
    <mergeCell ref="T33:U33"/>
    <mergeCell ref="V33:W33"/>
    <mergeCell ref="AF32:AI32"/>
    <mergeCell ref="AL32:AO32"/>
    <mergeCell ref="B32:E32"/>
    <mergeCell ref="H32:K32"/>
    <mergeCell ref="N32:Q32"/>
    <mergeCell ref="AF30:AI30"/>
    <mergeCell ref="AL30:AO30"/>
    <mergeCell ref="B31:E31"/>
    <mergeCell ref="H31:K31"/>
    <mergeCell ref="N31:Q31"/>
    <mergeCell ref="T31:W31"/>
    <mergeCell ref="Z31:AC31"/>
    <mergeCell ref="AF31:AI31"/>
    <mergeCell ref="AL31:AO31"/>
    <mergeCell ref="H30:K30"/>
    <mergeCell ref="T30:W30"/>
    <mergeCell ref="Z30:AC30"/>
    <mergeCell ref="Z29:AC29"/>
    <mergeCell ref="B29:E29"/>
    <mergeCell ref="H29:K29"/>
    <mergeCell ref="N29:Q29"/>
    <mergeCell ref="N30:Q30"/>
    <mergeCell ref="B30:E30"/>
    <mergeCell ref="Z28:AC28"/>
    <mergeCell ref="AF28:AI28"/>
    <mergeCell ref="AL28:AO28"/>
    <mergeCell ref="AF29:AI29"/>
    <mergeCell ref="AL29:AO29"/>
    <mergeCell ref="B28:E28"/>
    <mergeCell ref="H28:K28"/>
    <mergeCell ref="N28:Q28"/>
    <mergeCell ref="T28:W28"/>
    <mergeCell ref="T29:W29"/>
    <mergeCell ref="AL22:AM22"/>
    <mergeCell ref="AN22:AO22"/>
    <mergeCell ref="B27:E27"/>
    <mergeCell ref="H27:K27"/>
    <mergeCell ref="N27:Q27"/>
    <mergeCell ref="T27:W27"/>
    <mergeCell ref="Z27:AC27"/>
    <mergeCell ref="AF27:AI27"/>
    <mergeCell ref="V22:W22"/>
    <mergeCell ref="AL27:AO27"/>
    <mergeCell ref="N22:O22"/>
    <mergeCell ref="P22:Q22"/>
    <mergeCell ref="T22:U22"/>
    <mergeCell ref="AH22:AI22"/>
    <mergeCell ref="D22:E22"/>
    <mergeCell ref="B22:C22"/>
    <mergeCell ref="H22:I22"/>
    <mergeCell ref="J22:K22"/>
    <mergeCell ref="Z22:AA22"/>
    <mergeCell ref="AB22:AC22"/>
    <mergeCell ref="AF22:AG22"/>
    <mergeCell ref="B21:E21"/>
    <mergeCell ref="H21:K21"/>
    <mergeCell ref="N21:Q21"/>
    <mergeCell ref="T21:W21"/>
    <mergeCell ref="Z21:AC21"/>
    <mergeCell ref="AF21:AI21"/>
    <mergeCell ref="AL21:AO21"/>
    <mergeCell ref="H20:K20"/>
    <mergeCell ref="N20:Q20"/>
    <mergeCell ref="AL18:AO18"/>
    <mergeCell ref="B19:E19"/>
    <mergeCell ref="H19:K19"/>
    <mergeCell ref="N19:Q19"/>
    <mergeCell ref="T19:W19"/>
    <mergeCell ref="Z19:AC19"/>
    <mergeCell ref="AF19:AI19"/>
    <mergeCell ref="AL19:AO19"/>
    <mergeCell ref="H18:K18"/>
    <mergeCell ref="N18:Q18"/>
    <mergeCell ref="T18:W18"/>
    <mergeCell ref="Z18:AC18"/>
    <mergeCell ref="AF16:AI16"/>
    <mergeCell ref="T16:W16"/>
    <mergeCell ref="Z16:AC16"/>
    <mergeCell ref="AF18:AI18"/>
    <mergeCell ref="AL16:AO16"/>
    <mergeCell ref="B17:E17"/>
    <mergeCell ref="H17:K17"/>
    <mergeCell ref="N17:Q17"/>
    <mergeCell ref="T17:W17"/>
    <mergeCell ref="Z17:AC17"/>
    <mergeCell ref="AF17:AI17"/>
    <mergeCell ref="AL17:AO17"/>
    <mergeCell ref="H16:K16"/>
    <mergeCell ref="N16:Q16"/>
    <mergeCell ref="B18:E18"/>
    <mergeCell ref="B20:E20"/>
    <mergeCell ref="AL9:AO9"/>
    <mergeCell ref="AL10:AO10"/>
    <mergeCell ref="AL11:AM11"/>
    <mergeCell ref="AN11:AO11"/>
    <mergeCell ref="AF9:AI9"/>
    <mergeCell ref="AF10:AI10"/>
    <mergeCell ref="AF11:AG11"/>
    <mergeCell ref="AH11:AI11"/>
    <mergeCell ref="N9:Q9"/>
    <mergeCell ref="N10:Q10"/>
    <mergeCell ref="N11:O11"/>
    <mergeCell ref="P11:Q11"/>
    <mergeCell ref="AF20:AI20"/>
    <mergeCell ref="T20:W20"/>
    <mergeCell ref="Z20:AC20"/>
    <mergeCell ref="AL20:AO20"/>
    <mergeCell ref="AL5:AO5"/>
    <mergeCell ref="AL6:AO6"/>
    <mergeCell ref="AL7:AO7"/>
    <mergeCell ref="AL8:AO8"/>
    <mergeCell ref="AF5:AI5"/>
    <mergeCell ref="AF6:AI6"/>
    <mergeCell ref="AF7:AI7"/>
    <mergeCell ref="AF8:AI8"/>
    <mergeCell ref="Z9:AC9"/>
    <mergeCell ref="Z10:AC10"/>
    <mergeCell ref="Z11:AA11"/>
    <mergeCell ref="AB11:AC11"/>
    <mergeCell ref="Z5:AC5"/>
    <mergeCell ref="Z6:AC6"/>
    <mergeCell ref="Z7:AC7"/>
    <mergeCell ref="Z8:AC8"/>
    <mergeCell ref="T9:W9"/>
    <mergeCell ref="T10:W10"/>
    <mergeCell ref="T11:U11"/>
    <mergeCell ref="V11:W11"/>
    <mergeCell ref="T5:W5"/>
    <mergeCell ref="T6:W6"/>
    <mergeCell ref="T7:W7"/>
    <mergeCell ref="T8:W8"/>
    <mergeCell ref="N5:Q5"/>
    <mergeCell ref="N6:Q6"/>
    <mergeCell ref="N7:Q7"/>
    <mergeCell ref="N8:Q8"/>
    <mergeCell ref="H9:K9"/>
    <mergeCell ref="H10:K10"/>
    <mergeCell ref="H11:I11"/>
    <mergeCell ref="J11:K11"/>
    <mergeCell ref="H5:K5"/>
    <mergeCell ref="H6:K6"/>
    <mergeCell ref="H7:K7"/>
    <mergeCell ref="H8:K8"/>
    <mergeCell ref="B16:E16"/>
    <mergeCell ref="B5:E5"/>
    <mergeCell ref="B11:C11"/>
    <mergeCell ref="D11:E11"/>
    <mergeCell ref="B6:E6"/>
    <mergeCell ref="B9:E9"/>
    <mergeCell ref="B10:E10"/>
    <mergeCell ref="B7:E7"/>
    <mergeCell ref="B8:E8"/>
  </mergeCells>
  <phoneticPr fontId="3"/>
  <pageMargins left="0.39370078740157483" right="0.39370078740157483" top="0.39370078740157483" bottom="0.39370078740157483" header="0.51181102362204722" footer="0.51181102362204722"/>
  <pageSetup paperSize="9" orientation="portrait" horizontalDpi="300" verticalDpi="300" r:id="rId1"/>
  <headerFooter alignWithMargins="0"/>
  <colBreaks count="3" manualBreakCount="3">
    <brk id="12" max="1048575" man="1"/>
    <brk id="24" max="1048575" man="1"/>
    <brk id="3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Q223"/>
  <sheetViews>
    <sheetView topLeftCell="A4" zoomScale="25" zoomScaleNormal="40" workbookViewId="0">
      <selection activeCell="T7" sqref="T7:W7"/>
    </sheetView>
  </sheetViews>
  <sheetFormatPr defaultRowHeight="18.75" x14ac:dyDescent="0.45"/>
  <cols>
    <col min="1" max="1" width="1.625" style="6" customWidth="1"/>
    <col min="2" max="2" width="28.625" style="6" customWidth="1"/>
    <col min="3" max="5" width="17.625" style="6" customWidth="1"/>
    <col min="6" max="7" width="1.625" style="6" customWidth="1"/>
    <col min="8" max="8" width="28.625" style="6" customWidth="1"/>
    <col min="9" max="11" width="17.625" style="6" customWidth="1"/>
    <col min="12" max="13" width="1.625" style="6" customWidth="1"/>
    <col min="14" max="14" width="28.625" style="6" customWidth="1"/>
    <col min="15" max="17" width="17.625" style="6" customWidth="1"/>
    <col min="18" max="19" width="1.625" style="6" customWidth="1"/>
    <col min="20" max="20" width="28.625" style="6" customWidth="1"/>
    <col min="21" max="23" width="17.625" style="6" customWidth="1"/>
    <col min="24" max="25" width="1.625" style="6" customWidth="1"/>
    <col min="26" max="26" width="28.625" style="6" customWidth="1"/>
    <col min="27" max="29" width="17.625" style="6" customWidth="1"/>
    <col min="30" max="31" width="1.625" style="6" customWidth="1"/>
    <col min="32" max="32" width="28.625" style="6" customWidth="1"/>
    <col min="33" max="35" width="17.625" style="6" customWidth="1"/>
    <col min="36" max="37" width="1.625" style="6" customWidth="1"/>
    <col min="38" max="38" width="28.625" style="6" customWidth="1"/>
    <col min="39" max="41" width="17.625" style="6" customWidth="1"/>
    <col min="42" max="42" width="1.625" style="6" customWidth="1"/>
    <col min="43" max="43" width="8.625" style="11" customWidth="1"/>
    <col min="44" max="16384" width="9" style="11"/>
  </cols>
  <sheetData>
    <row r="1" spans="1:43" ht="7.5" hidden="1" customHeight="1" x14ac:dyDescent="0.45">
      <c r="AQ1" s="10"/>
    </row>
    <row r="2" spans="1:43" ht="7.5" hidden="1" customHeight="1" x14ac:dyDescent="0.45">
      <c r="AQ2" s="10"/>
    </row>
    <row r="3" spans="1:43" ht="7.5" hidden="1" customHeight="1" x14ac:dyDescent="0.45">
      <c r="AQ3" s="10"/>
    </row>
    <row r="4" spans="1:43" s="6" customFormat="1" ht="7.5" customHeight="1" x14ac:dyDescent="0.15">
      <c r="A4" s="44"/>
      <c r="B4" s="45"/>
      <c r="C4" s="45"/>
      <c r="D4" s="45"/>
      <c r="E4" s="45"/>
      <c r="F4" s="46"/>
      <c r="G4" s="44"/>
      <c r="H4" s="45"/>
      <c r="I4" s="45"/>
      <c r="J4" s="45"/>
      <c r="K4" s="45"/>
      <c r="L4" s="46"/>
      <c r="M4" s="44"/>
      <c r="N4" s="45"/>
      <c r="O4" s="45"/>
      <c r="P4" s="45"/>
      <c r="Q4" s="45"/>
      <c r="R4" s="46"/>
      <c r="S4" s="44"/>
      <c r="T4" s="45"/>
      <c r="U4" s="45"/>
      <c r="V4" s="45"/>
      <c r="W4" s="45"/>
      <c r="X4" s="46"/>
      <c r="Y4" s="44"/>
      <c r="Z4" s="45"/>
      <c r="AA4" s="45"/>
      <c r="AB4" s="45"/>
      <c r="AC4" s="45"/>
      <c r="AD4" s="46"/>
      <c r="AE4" s="44"/>
      <c r="AF4" s="45"/>
      <c r="AG4" s="45"/>
      <c r="AH4" s="45"/>
      <c r="AI4" s="45"/>
      <c r="AJ4" s="46"/>
      <c r="AK4" s="44"/>
      <c r="AL4" s="45"/>
      <c r="AM4" s="45"/>
      <c r="AN4" s="45"/>
      <c r="AO4" s="45"/>
      <c r="AP4" s="46"/>
    </row>
    <row r="5" spans="1:43" s="5" customFormat="1" ht="96" hidden="1" customHeight="1" x14ac:dyDescent="0.15">
      <c r="A5" s="28"/>
      <c r="B5" s="133"/>
      <c r="C5" s="133"/>
      <c r="D5" s="133"/>
      <c r="E5" s="133"/>
      <c r="F5" s="29"/>
      <c r="G5" s="28"/>
      <c r="H5" s="133"/>
      <c r="I5" s="133"/>
      <c r="J5" s="133"/>
      <c r="K5" s="133"/>
      <c r="L5" s="29"/>
      <c r="M5" s="28"/>
      <c r="N5" s="133"/>
      <c r="O5" s="133"/>
      <c r="P5" s="133"/>
      <c r="Q5" s="133"/>
      <c r="R5" s="29"/>
      <c r="S5" s="28"/>
      <c r="T5" s="133"/>
      <c r="U5" s="133"/>
      <c r="V5" s="133"/>
      <c r="W5" s="133"/>
      <c r="X5" s="29"/>
      <c r="Y5" s="28"/>
      <c r="Z5" s="133"/>
      <c r="AA5" s="133"/>
      <c r="AB5" s="133"/>
      <c r="AC5" s="133"/>
      <c r="AD5" s="29"/>
      <c r="AE5" s="28"/>
      <c r="AF5" s="133"/>
      <c r="AG5" s="133"/>
      <c r="AH5" s="133"/>
      <c r="AI5" s="133"/>
      <c r="AJ5" s="29"/>
      <c r="AK5" s="28"/>
      <c r="AL5" s="133"/>
      <c r="AM5" s="133"/>
      <c r="AN5" s="133"/>
      <c r="AO5" s="133"/>
      <c r="AP5" s="29"/>
    </row>
    <row r="6" spans="1:43" s="5" customFormat="1" ht="96" customHeight="1" x14ac:dyDescent="0.15">
      <c r="A6" s="28"/>
      <c r="B6" s="133"/>
      <c r="C6" s="133"/>
      <c r="D6" s="133"/>
      <c r="E6" s="133"/>
      <c r="F6" s="29"/>
      <c r="G6" s="28"/>
      <c r="H6" s="133"/>
      <c r="I6" s="133"/>
      <c r="J6" s="133"/>
      <c r="K6" s="133"/>
      <c r="L6" s="29"/>
      <c r="M6" s="28"/>
      <c r="N6" s="133"/>
      <c r="O6" s="133"/>
      <c r="P6" s="133"/>
      <c r="Q6" s="133"/>
      <c r="R6" s="29"/>
      <c r="S6" s="28"/>
      <c r="T6" s="133"/>
      <c r="U6" s="133"/>
      <c r="V6" s="133"/>
      <c r="W6" s="133"/>
      <c r="X6" s="29"/>
      <c r="Y6" s="28"/>
      <c r="Z6" s="133"/>
      <c r="AA6" s="133"/>
      <c r="AB6" s="133"/>
      <c r="AC6" s="133"/>
      <c r="AD6" s="29"/>
      <c r="AE6" s="28"/>
      <c r="AF6" s="133"/>
      <c r="AG6" s="133"/>
      <c r="AH6" s="133"/>
      <c r="AI6" s="133"/>
      <c r="AJ6" s="29"/>
      <c r="AK6" s="28"/>
      <c r="AL6" s="133"/>
      <c r="AM6" s="133"/>
      <c r="AN6" s="133"/>
      <c r="AO6" s="133"/>
      <c r="AP6" s="29"/>
    </row>
    <row r="7" spans="1:43" s="5" customFormat="1" ht="96" customHeight="1" x14ac:dyDescent="0.15">
      <c r="A7" s="28"/>
      <c r="B7" s="133"/>
      <c r="C7" s="133"/>
      <c r="D7" s="133"/>
      <c r="E7" s="133"/>
      <c r="F7" s="29"/>
      <c r="G7" s="28"/>
      <c r="H7" s="133"/>
      <c r="I7" s="133"/>
      <c r="J7" s="133"/>
      <c r="K7" s="133"/>
      <c r="L7" s="29"/>
      <c r="M7" s="28"/>
      <c r="N7" s="133"/>
      <c r="O7" s="133"/>
      <c r="P7" s="133"/>
      <c r="Q7" s="133"/>
      <c r="R7" s="29"/>
      <c r="S7" s="28"/>
      <c r="T7" s="133"/>
      <c r="U7" s="133"/>
      <c r="V7" s="133"/>
      <c r="W7" s="133"/>
      <c r="X7" s="29"/>
      <c r="Y7" s="28"/>
      <c r="Z7" s="133"/>
      <c r="AA7" s="133"/>
      <c r="AB7" s="133"/>
      <c r="AC7" s="133"/>
      <c r="AD7" s="29"/>
      <c r="AE7" s="28"/>
      <c r="AF7" s="133"/>
      <c r="AG7" s="133"/>
      <c r="AH7" s="133"/>
      <c r="AI7" s="133"/>
      <c r="AJ7" s="29"/>
      <c r="AK7" s="28"/>
      <c r="AL7" s="133"/>
      <c r="AM7" s="133"/>
      <c r="AN7" s="133"/>
      <c r="AO7" s="133"/>
      <c r="AP7" s="29"/>
    </row>
    <row r="8" spans="1:43" s="5" customFormat="1" ht="96" hidden="1" customHeight="1" x14ac:dyDescent="0.15">
      <c r="A8" s="28"/>
      <c r="B8" s="133"/>
      <c r="C8" s="133"/>
      <c r="D8" s="133"/>
      <c r="E8" s="133"/>
      <c r="F8" s="29"/>
      <c r="G8" s="28"/>
      <c r="H8" s="133"/>
      <c r="I8" s="133"/>
      <c r="J8" s="133"/>
      <c r="K8" s="133"/>
      <c r="L8" s="29"/>
      <c r="M8" s="28"/>
      <c r="N8" s="133"/>
      <c r="O8" s="133"/>
      <c r="P8" s="133"/>
      <c r="Q8" s="133"/>
      <c r="R8" s="29"/>
      <c r="S8" s="28"/>
      <c r="T8" s="133"/>
      <c r="U8" s="133"/>
      <c r="V8" s="133"/>
      <c r="W8" s="133"/>
      <c r="X8" s="29"/>
      <c r="Y8" s="28"/>
      <c r="Z8" s="133"/>
      <c r="AA8" s="133"/>
      <c r="AB8" s="133"/>
      <c r="AC8" s="133"/>
      <c r="AD8" s="29"/>
      <c r="AE8" s="28"/>
      <c r="AF8" s="133"/>
      <c r="AG8" s="133"/>
      <c r="AH8" s="133"/>
      <c r="AI8" s="133"/>
      <c r="AJ8" s="29"/>
      <c r="AK8" s="28"/>
      <c r="AL8" s="133"/>
      <c r="AM8" s="133"/>
      <c r="AN8" s="133"/>
      <c r="AO8" s="133"/>
      <c r="AP8" s="29"/>
    </row>
    <row r="9" spans="1:43" s="5" customFormat="1" ht="96" hidden="1" customHeight="1" x14ac:dyDescent="0.15">
      <c r="A9" s="28"/>
      <c r="B9" s="133"/>
      <c r="C9" s="133"/>
      <c r="D9" s="133"/>
      <c r="E9" s="133"/>
      <c r="F9" s="29"/>
      <c r="G9" s="28"/>
      <c r="H9" s="133"/>
      <c r="I9" s="133"/>
      <c r="J9" s="133"/>
      <c r="K9" s="133"/>
      <c r="L9" s="29"/>
      <c r="M9" s="28"/>
      <c r="N9" s="133"/>
      <c r="O9" s="133"/>
      <c r="P9" s="133"/>
      <c r="Q9" s="133"/>
      <c r="R9" s="29"/>
      <c r="S9" s="28"/>
      <c r="T9" s="133"/>
      <c r="U9" s="133"/>
      <c r="V9" s="133"/>
      <c r="W9" s="133"/>
      <c r="X9" s="29"/>
      <c r="Y9" s="28"/>
      <c r="Z9" s="133"/>
      <c r="AA9" s="133"/>
      <c r="AB9" s="133"/>
      <c r="AC9" s="133"/>
      <c r="AD9" s="29"/>
      <c r="AE9" s="28"/>
      <c r="AF9" s="133"/>
      <c r="AG9" s="133"/>
      <c r="AH9" s="133"/>
      <c r="AI9" s="133"/>
      <c r="AJ9" s="29"/>
      <c r="AK9" s="28"/>
      <c r="AL9" s="133"/>
      <c r="AM9" s="133"/>
      <c r="AN9" s="133"/>
      <c r="AO9" s="133"/>
      <c r="AP9" s="29"/>
    </row>
    <row r="10" spans="1:43" s="5" customFormat="1" ht="96" hidden="1" customHeight="1" x14ac:dyDescent="0.15">
      <c r="A10" s="28"/>
      <c r="B10" s="133"/>
      <c r="C10" s="133"/>
      <c r="D10" s="133"/>
      <c r="E10" s="133"/>
      <c r="F10" s="29"/>
      <c r="G10" s="28"/>
      <c r="H10" s="133"/>
      <c r="I10" s="133"/>
      <c r="J10" s="133"/>
      <c r="K10" s="133"/>
      <c r="L10" s="29"/>
      <c r="M10" s="28"/>
      <c r="N10" s="133"/>
      <c r="O10" s="133"/>
      <c r="P10" s="133"/>
      <c r="Q10" s="133"/>
      <c r="R10" s="29"/>
      <c r="S10" s="28"/>
      <c r="T10" s="133"/>
      <c r="U10" s="133"/>
      <c r="V10" s="133"/>
      <c r="W10" s="133"/>
      <c r="X10" s="29"/>
      <c r="Y10" s="28"/>
      <c r="Z10" s="133"/>
      <c r="AA10" s="133"/>
      <c r="AB10" s="133"/>
      <c r="AC10" s="133"/>
      <c r="AD10" s="29"/>
      <c r="AE10" s="28"/>
      <c r="AF10" s="133"/>
      <c r="AG10" s="133"/>
      <c r="AH10" s="133"/>
      <c r="AI10" s="133"/>
      <c r="AJ10" s="29"/>
      <c r="AK10" s="28"/>
      <c r="AL10" s="133"/>
      <c r="AM10" s="133"/>
      <c r="AN10" s="133"/>
      <c r="AO10" s="133"/>
      <c r="AP10" s="29"/>
    </row>
    <row r="11" spans="1:43" s="6" customFormat="1" ht="75" customHeight="1" x14ac:dyDescent="0.15">
      <c r="A11" s="47"/>
      <c r="B11" s="134"/>
      <c r="C11" s="134"/>
      <c r="D11" s="135"/>
      <c r="E11" s="135"/>
      <c r="F11" s="48"/>
      <c r="G11" s="47"/>
      <c r="H11" s="134"/>
      <c r="I11" s="134"/>
      <c r="J11" s="135"/>
      <c r="K11" s="135"/>
      <c r="L11" s="48"/>
      <c r="M11" s="47"/>
      <c r="N11" s="134"/>
      <c r="O11" s="134"/>
      <c r="P11" s="135"/>
      <c r="Q11" s="135"/>
      <c r="R11" s="48"/>
      <c r="S11" s="47"/>
      <c r="T11" s="134"/>
      <c r="U11" s="134"/>
      <c r="V11" s="135"/>
      <c r="W11" s="135"/>
      <c r="X11" s="48"/>
      <c r="Y11" s="47"/>
      <c r="Z11" s="134"/>
      <c r="AA11" s="134"/>
      <c r="AB11" s="135"/>
      <c r="AC11" s="135"/>
      <c r="AD11" s="48"/>
      <c r="AE11" s="47"/>
      <c r="AF11" s="134"/>
      <c r="AG11" s="134"/>
      <c r="AH11" s="135"/>
      <c r="AI11" s="135"/>
      <c r="AJ11" s="48"/>
      <c r="AK11" s="47"/>
      <c r="AL11" s="134"/>
      <c r="AM11" s="134"/>
      <c r="AN11" s="135"/>
      <c r="AO11" s="135"/>
      <c r="AP11" s="48"/>
    </row>
    <row r="12" spans="1:43" s="6" customFormat="1" ht="24" customHeight="1" x14ac:dyDescent="0.15">
      <c r="A12" s="47"/>
      <c r="B12" s="49"/>
      <c r="C12" s="49"/>
      <c r="D12" s="49"/>
      <c r="E12" s="49"/>
      <c r="F12" s="48"/>
      <c r="G12" s="47"/>
      <c r="H12" s="49"/>
      <c r="I12" s="49"/>
      <c r="J12" s="49"/>
      <c r="K12" s="49"/>
      <c r="L12" s="48"/>
      <c r="M12" s="47"/>
      <c r="N12" s="49"/>
      <c r="O12" s="49"/>
      <c r="P12" s="49"/>
      <c r="Q12" s="49"/>
      <c r="R12" s="48"/>
      <c r="S12" s="47"/>
      <c r="T12" s="49"/>
      <c r="U12" s="49"/>
      <c r="V12" s="49"/>
      <c r="W12" s="49"/>
      <c r="X12" s="48"/>
      <c r="Y12" s="47"/>
      <c r="Z12" s="49"/>
      <c r="AA12" s="49"/>
      <c r="AB12" s="49"/>
      <c r="AC12" s="49"/>
      <c r="AD12" s="48"/>
      <c r="AE12" s="47"/>
      <c r="AF12" s="49"/>
      <c r="AG12" s="49"/>
      <c r="AH12" s="49"/>
      <c r="AI12" s="49"/>
      <c r="AJ12" s="48"/>
      <c r="AK12" s="47"/>
      <c r="AL12" s="49"/>
      <c r="AM12" s="49"/>
      <c r="AN12" s="49"/>
      <c r="AO12" s="49"/>
      <c r="AP12" s="48"/>
    </row>
    <row r="13" spans="1:43" s="54" customFormat="1" ht="45" customHeight="1" x14ac:dyDescent="0.3">
      <c r="A13" s="50"/>
      <c r="B13" s="51"/>
      <c r="C13" s="52"/>
      <c r="D13" s="52"/>
      <c r="E13" s="52"/>
      <c r="F13" s="53"/>
      <c r="G13" s="50"/>
      <c r="H13" s="51"/>
      <c r="I13" s="52"/>
      <c r="J13" s="52"/>
      <c r="K13" s="52"/>
      <c r="L13" s="53"/>
      <c r="M13" s="50"/>
      <c r="N13" s="51"/>
      <c r="O13" s="52"/>
      <c r="P13" s="52"/>
      <c r="Q13" s="52"/>
      <c r="R13" s="53"/>
      <c r="S13" s="50"/>
      <c r="T13" s="51"/>
      <c r="U13" s="52"/>
      <c r="V13" s="52"/>
      <c r="W13" s="52"/>
      <c r="X13" s="53"/>
      <c r="Y13" s="50"/>
      <c r="Z13" s="51"/>
      <c r="AA13" s="52"/>
      <c r="AB13" s="52"/>
      <c r="AC13" s="52"/>
      <c r="AD13" s="53"/>
      <c r="AE13" s="50"/>
      <c r="AF13" s="51"/>
      <c r="AG13" s="52"/>
      <c r="AH13" s="52"/>
      <c r="AI13" s="52"/>
      <c r="AJ13" s="53"/>
      <c r="AK13" s="50"/>
      <c r="AL13" s="51"/>
      <c r="AM13" s="52"/>
      <c r="AN13" s="52"/>
      <c r="AO13" s="52"/>
      <c r="AP13" s="53"/>
    </row>
    <row r="14" spans="1:43" s="6" customFormat="1" ht="24" customHeight="1" x14ac:dyDescent="0.15">
      <c r="A14" s="55"/>
      <c r="B14" s="56"/>
      <c r="C14" s="56"/>
      <c r="D14" s="56"/>
      <c r="E14" s="56"/>
      <c r="F14" s="57"/>
      <c r="G14" s="55"/>
      <c r="H14" s="56"/>
      <c r="I14" s="56"/>
      <c r="J14" s="56"/>
      <c r="K14" s="56"/>
      <c r="L14" s="57"/>
      <c r="M14" s="55"/>
      <c r="N14" s="56"/>
      <c r="O14" s="56"/>
      <c r="P14" s="56"/>
      <c r="Q14" s="56"/>
      <c r="R14" s="57"/>
      <c r="S14" s="55"/>
      <c r="T14" s="56"/>
      <c r="U14" s="56"/>
      <c r="V14" s="56"/>
      <c r="W14" s="56"/>
      <c r="X14" s="57"/>
      <c r="Y14" s="55"/>
      <c r="Z14" s="56"/>
      <c r="AA14" s="56"/>
      <c r="AB14" s="56"/>
      <c r="AC14" s="56"/>
      <c r="AD14" s="57"/>
      <c r="AE14" s="55"/>
      <c r="AF14" s="56"/>
      <c r="AG14" s="56"/>
      <c r="AH14" s="56"/>
      <c r="AI14" s="56"/>
      <c r="AJ14" s="57"/>
      <c r="AK14" s="55"/>
      <c r="AL14" s="56"/>
      <c r="AM14" s="56"/>
      <c r="AN14" s="56"/>
      <c r="AO14" s="56"/>
      <c r="AP14" s="57"/>
    </row>
    <row r="15" spans="1:43" s="6" customFormat="1" ht="7.5" customHeight="1" x14ac:dyDescent="0.15">
      <c r="A15" s="44"/>
      <c r="B15" s="45"/>
      <c r="C15" s="45"/>
      <c r="D15" s="45"/>
      <c r="E15" s="45"/>
      <c r="F15" s="46"/>
      <c r="G15" s="44"/>
      <c r="H15" s="45"/>
      <c r="I15" s="45"/>
      <c r="J15" s="45"/>
      <c r="K15" s="45"/>
      <c r="L15" s="46"/>
      <c r="M15" s="44"/>
      <c r="N15" s="45"/>
      <c r="O15" s="45"/>
      <c r="P15" s="45"/>
      <c r="Q15" s="45"/>
      <c r="R15" s="46"/>
      <c r="S15" s="44"/>
      <c r="T15" s="45"/>
      <c r="U15" s="45"/>
      <c r="V15" s="45"/>
      <c r="W15" s="45"/>
      <c r="X15" s="46"/>
      <c r="Y15" s="44"/>
      <c r="Z15" s="45"/>
      <c r="AA15" s="45"/>
      <c r="AB15" s="45"/>
      <c r="AC15" s="45"/>
      <c r="AD15" s="46"/>
      <c r="AE15" s="44"/>
      <c r="AF15" s="45"/>
      <c r="AG15" s="45"/>
      <c r="AH15" s="45"/>
      <c r="AI15" s="45"/>
      <c r="AJ15" s="46"/>
      <c r="AK15" s="44"/>
      <c r="AL15" s="45"/>
      <c r="AM15" s="45"/>
      <c r="AN15" s="45"/>
      <c r="AO15" s="45"/>
      <c r="AP15" s="46"/>
    </row>
    <row r="16" spans="1:43" s="5" customFormat="1" ht="96" hidden="1" customHeight="1" x14ac:dyDescent="0.15">
      <c r="A16" s="28"/>
      <c r="B16" s="133"/>
      <c r="C16" s="133"/>
      <c r="D16" s="133"/>
      <c r="E16" s="133"/>
      <c r="F16" s="29"/>
      <c r="G16" s="28"/>
      <c r="H16" s="133"/>
      <c r="I16" s="133"/>
      <c r="J16" s="133"/>
      <c r="K16" s="133"/>
      <c r="L16" s="29"/>
      <c r="M16" s="28"/>
      <c r="N16" s="133"/>
      <c r="O16" s="133"/>
      <c r="P16" s="133"/>
      <c r="Q16" s="133"/>
      <c r="R16" s="29"/>
      <c r="S16" s="28"/>
      <c r="T16" s="133"/>
      <c r="U16" s="133"/>
      <c r="V16" s="133"/>
      <c r="W16" s="133"/>
      <c r="X16" s="29"/>
      <c r="Y16" s="28"/>
      <c r="Z16" s="133"/>
      <c r="AA16" s="133"/>
      <c r="AB16" s="133"/>
      <c r="AC16" s="133"/>
      <c r="AD16" s="29"/>
      <c r="AE16" s="28"/>
      <c r="AF16" s="133"/>
      <c r="AG16" s="133"/>
      <c r="AH16" s="133"/>
      <c r="AI16" s="133"/>
      <c r="AJ16" s="29"/>
      <c r="AK16" s="28"/>
      <c r="AL16" s="133"/>
      <c r="AM16" s="133"/>
      <c r="AN16" s="133"/>
      <c r="AO16" s="133"/>
      <c r="AP16" s="29"/>
    </row>
    <row r="17" spans="1:42" s="5" customFormat="1" ht="96" customHeight="1" x14ac:dyDescent="0.15">
      <c r="A17" s="28"/>
      <c r="B17" s="133"/>
      <c r="C17" s="133"/>
      <c r="D17" s="133"/>
      <c r="E17" s="133"/>
      <c r="F17" s="29"/>
      <c r="G17" s="28"/>
      <c r="H17" s="133"/>
      <c r="I17" s="133"/>
      <c r="J17" s="133"/>
      <c r="K17" s="133"/>
      <c r="L17" s="29"/>
      <c r="M17" s="28"/>
      <c r="N17" s="133"/>
      <c r="O17" s="133"/>
      <c r="P17" s="133"/>
      <c r="Q17" s="133"/>
      <c r="R17" s="29"/>
      <c r="S17" s="28"/>
      <c r="T17" s="133"/>
      <c r="U17" s="133"/>
      <c r="V17" s="133"/>
      <c r="W17" s="133"/>
      <c r="X17" s="29"/>
      <c r="Y17" s="28"/>
      <c r="Z17" s="133"/>
      <c r="AA17" s="133"/>
      <c r="AB17" s="133"/>
      <c r="AC17" s="133"/>
      <c r="AD17" s="29"/>
      <c r="AE17" s="28"/>
      <c r="AF17" s="133"/>
      <c r="AG17" s="133"/>
      <c r="AH17" s="133"/>
      <c r="AI17" s="133"/>
      <c r="AJ17" s="29"/>
      <c r="AK17" s="28"/>
      <c r="AL17" s="133"/>
      <c r="AM17" s="133"/>
      <c r="AN17" s="133"/>
      <c r="AO17" s="133"/>
      <c r="AP17" s="29"/>
    </row>
    <row r="18" spans="1:42" s="5" customFormat="1" ht="96" customHeight="1" x14ac:dyDescent="0.15">
      <c r="A18" s="28"/>
      <c r="B18" s="133"/>
      <c r="C18" s="133"/>
      <c r="D18" s="133"/>
      <c r="E18" s="133"/>
      <c r="F18" s="29"/>
      <c r="G18" s="28"/>
      <c r="H18" s="133"/>
      <c r="I18" s="133"/>
      <c r="J18" s="133"/>
      <c r="K18" s="133"/>
      <c r="L18" s="29"/>
      <c r="M18" s="28"/>
      <c r="N18" s="133"/>
      <c r="O18" s="133"/>
      <c r="P18" s="133"/>
      <c r="Q18" s="133"/>
      <c r="R18" s="29"/>
      <c r="S18" s="28"/>
      <c r="T18" s="133"/>
      <c r="U18" s="133"/>
      <c r="V18" s="133"/>
      <c r="W18" s="133"/>
      <c r="X18" s="29"/>
      <c r="Y18" s="28"/>
      <c r="Z18" s="133"/>
      <c r="AA18" s="133"/>
      <c r="AB18" s="133"/>
      <c r="AC18" s="133"/>
      <c r="AD18" s="29"/>
      <c r="AE18" s="28"/>
      <c r="AF18" s="133"/>
      <c r="AG18" s="133"/>
      <c r="AH18" s="133"/>
      <c r="AI18" s="133"/>
      <c r="AJ18" s="29"/>
      <c r="AK18" s="28"/>
      <c r="AL18" s="133"/>
      <c r="AM18" s="133"/>
      <c r="AN18" s="133"/>
      <c r="AO18" s="133"/>
      <c r="AP18" s="29"/>
    </row>
    <row r="19" spans="1:42" s="5" customFormat="1" ht="96" hidden="1" customHeight="1" x14ac:dyDescent="0.15">
      <c r="A19" s="28"/>
      <c r="B19" s="133"/>
      <c r="C19" s="133"/>
      <c r="D19" s="133"/>
      <c r="E19" s="133"/>
      <c r="F19" s="29"/>
      <c r="G19" s="28"/>
      <c r="H19" s="133"/>
      <c r="I19" s="133"/>
      <c r="J19" s="133"/>
      <c r="K19" s="133"/>
      <c r="L19" s="29"/>
      <c r="M19" s="28"/>
      <c r="N19" s="133"/>
      <c r="O19" s="133"/>
      <c r="P19" s="133"/>
      <c r="Q19" s="133"/>
      <c r="R19" s="29"/>
      <c r="S19" s="28"/>
      <c r="T19" s="133"/>
      <c r="U19" s="133"/>
      <c r="V19" s="133"/>
      <c r="W19" s="133"/>
      <c r="X19" s="29"/>
      <c r="Y19" s="28"/>
      <c r="Z19" s="133"/>
      <c r="AA19" s="133"/>
      <c r="AB19" s="133"/>
      <c r="AC19" s="133"/>
      <c r="AD19" s="29"/>
      <c r="AE19" s="28"/>
      <c r="AF19" s="133"/>
      <c r="AG19" s="133"/>
      <c r="AH19" s="133"/>
      <c r="AI19" s="133"/>
      <c r="AJ19" s="29"/>
      <c r="AK19" s="28"/>
      <c r="AL19" s="133"/>
      <c r="AM19" s="133"/>
      <c r="AN19" s="133"/>
      <c r="AO19" s="133"/>
      <c r="AP19" s="29"/>
    </row>
    <row r="20" spans="1:42" s="5" customFormat="1" ht="96" hidden="1" customHeight="1" x14ac:dyDescent="0.15">
      <c r="A20" s="28"/>
      <c r="B20" s="133"/>
      <c r="C20" s="133"/>
      <c r="D20" s="133"/>
      <c r="E20" s="133"/>
      <c r="F20" s="29"/>
      <c r="G20" s="28"/>
      <c r="H20" s="133"/>
      <c r="I20" s="133"/>
      <c r="J20" s="133"/>
      <c r="K20" s="133"/>
      <c r="L20" s="29"/>
      <c r="M20" s="28"/>
      <c r="N20" s="133"/>
      <c r="O20" s="133"/>
      <c r="P20" s="133"/>
      <c r="Q20" s="133"/>
      <c r="R20" s="29"/>
      <c r="S20" s="28"/>
      <c r="T20" s="133"/>
      <c r="U20" s="133"/>
      <c r="V20" s="133"/>
      <c r="W20" s="133"/>
      <c r="X20" s="29"/>
      <c r="Y20" s="28"/>
      <c r="Z20" s="133"/>
      <c r="AA20" s="133"/>
      <c r="AB20" s="133"/>
      <c r="AC20" s="133"/>
      <c r="AD20" s="29"/>
      <c r="AE20" s="28"/>
      <c r="AF20" s="133"/>
      <c r="AG20" s="133"/>
      <c r="AH20" s="133"/>
      <c r="AI20" s="133"/>
      <c r="AJ20" s="29"/>
      <c r="AK20" s="28"/>
      <c r="AL20" s="133"/>
      <c r="AM20" s="133"/>
      <c r="AN20" s="133"/>
      <c r="AO20" s="133"/>
      <c r="AP20" s="29"/>
    </row>
    <row r="21" spans="1:42" s="5" customFormat="1" ht="96" hidden="1" customHeight="1" x14ac:dyDescent="0.15">
      <c r="A21" s="28"/>
      <c r="B21" s="133"/>
      <c r="C21" s="133"/>
      <c r="D21" s="133"/>
      <c r="E21" s="133"/>
      <c r="F21" s="29"/>
      <c r="G21" s="28"/>
      <c r="H21" s="133"/>
      <c r="I21" s="133"/>
      <c r="J21" s="133"/>
      <c r="K21" s="133"/>
      <c r="L21" s="29"/>
      <c r="M21" s="28"/>
      <c r="N21" s="133"/>
      <c r="O21" s="133"/>
      <c r="P21" s="133"/>
      <c r="Q21" s="133"/>
      <c r="R21" s="29"/>
      <c r="S21" s="28"/>
      <c r="T21" s="133"/>
      <c r="U21" s="133"/>
      <c r="V21" s="133"/>
      <c r="W21" s="133"/>
      <c r="X21" s="29"/>
      <c r="Y21" s="28"/>
      <c r="Z21" s="133"/>
      <c r="AA21" s="133"/>
      <c r="AB21" s="133"/>
      <c r="AC21" s="133"/>
      <c r="AD21" s="29"/>
      <c r="AE21" s="28"/>
      <c r="AF21" s="133"/>
      <c r="AG21" s="133"/>
      <c r="AH21" s="133"/>
      <c r="AI21" s="133"/>
      <c r="AJ21" s="29"/>
      <c r="AK21" s="28"/>
      <c r="AL21" s="133"/>
      <c r="AM21" s="133"/>
      <c r="AN21" s="133"/>
      <c r="AO21" s="133"/>
      <c r="AP21" s="29"/>
    </row>
    <row r="22" spans="1:42" s="6" customFormat="1" ht="75" customHeight="1" x14ac:dyDescent="0.15">
      <c r="A22" s="47"/>
      <c r="B22" s="134"/>
      <c r="C22" s="134"/>
      <c r="D22" s="135"/>
      <c r="E22" s="135"/>
      <c r="F22" s="48"/>
      <c r="G22" s="47"/>
      <c r="H22" s="134"/>
      <c r="I22" s="134"/>
      <c r="J22" s="135"/>
      <c r="K22" s="135"/>
      <c r="L22" s="48"/>
      <c r="M22" s="47"/>
      <c r="N22" s="134"/>
      <c r="O22" s="134"/>
      <c r="P22" s="135"/>
      <c r="Q22" s="135"/>
      <c r="R22" s="48"/>
      <c r="S22" s="47"/>
      <c r="T22" s="134"/>
      <c r="U22" s="134"/>
      <c r="V22" s="135"/>
      <c r="W22" s="135"/>
      <c r="X22" s="48"/>
      <c r="Y22" s="47"/>
      <c r="Z22" s="134"/>
      <c r="AA22" s="134"/>
      <c r="AB22" s="135"/>
      <c r="AC22" s="135"/>
      <c r="AD22" s="48"/>
      <c r="AE22" s="47"/>
      <c r="AF22" s="134"/>
      <c r="AG22" s="134"/>
      <c r="AH22" s="135"/>
      <c r="AI22" s="135"/>
      <c r="AJ22" s="48"/>
      <c r="AK22" s="47"/>
      <c r="AL22" s="134"/>
      <c r="AM22" s="134"/>
      <c r="AN22" s="135"/>
      <c r="AO22" s="135"/>
      <c r="AP22" s="48"/>
    </row>
    <row r="23" spans="1:42" s="6" customFormat="1" ht="24" customHeight="1" x14ac:dyDescent="0.15">
      <c r="A23" s="47"/>
      <c r="B23" s="49"/>
      <c r="C23" s="49"/>
      <c r="D23" s="49"/>
      <c r="E23" s="49"/>
      <c r="F23" s="48"/>
      <c r="G23" s="47"/>
      <c r="H23" s="49"/>
      <c r="I23" s="49"/>
      <c r="J23" s="49"/>
      <c r="K23" s="49"/>
      <c r="L23" s="48"/>
      <c r="M23" s="47"/>
      <c r="N23" s="49"/>
      <c r="O23" s="49"/>
      <c r="P23" s="49"/>
      <c r="Q23" s="49"/>
      <c r="R23" s="48"/>
      <c r="S23" s="47"/>
      <c r="T23" s="49"/>
      <c r="U23" s="49"/>
      <c r="V23" s="49"/>
      <c r="W23" s="49"/>
      <c r="X23" s="48"/>
      <c r="Y23" s="47"/>
      <c r="Z23" s="49"/>
      <c r="AA23" s="49"/>
      <c r="AB23" s="49"/>
      <c r="AC23" s="49"/>
      <c r="AD23" s="48"/>
      <c r="AE23" s="47"/>
      <c r="AF23" s="49"/>
      <c r="AG23" s="49"/>
      <c r="AH23" s="49"/>
      <c r="AI23" s="49"/>
      <c r="AJ23" s="48"/>
      <c r="AK23" s="47"/>
      <c r="AL23" s="49"/>
      <c r="AM23" s="49"/>
      <c r="AN23" s="49"/>
      <c r="AO23" s="49"/>
      <c r="AP23" s="48"/>
    </row>
    <row r="24" spans="1:42" s="54" customFormat="1" ht="45" customHeight="1" x14ac:dyDescent="0.3">
      <c r="A24" s="50"/>
      <c r="B24" s="51"/>
      <c r="C24" s="52"/>
      <c r="D24" s="52"/>
      <c r="E24" s="52"/>
      <c r="F24" s="53"/>
      <c r="G24" s="50"/>
      <c r="H24" s="51"/>
      <c r="I24" s="52"/>
      <c r="J24" s="52"/>
      <c r="K24" s="52"/>
      <c r="L24" s="53"/>
      <c r="M24" s="50"/>
      <c r="N24" s="51"/>
      <c r="O24" s="52"/>
      <c r="P24" s="52"/>
      <c r="Q24" s="52"/>
      <c r="R24" s="53"/>
      <c r="S24" s="50"/>
      <c r="T24" s="51"/>
      <c r="U24" s="52"/>
      <c r="V24" s="52"/>
      <c r="W24" s="52"/>
      <c r="X24" s="53"/>
      <c r="Y24" s="50"/>
      <c r="Z24" s="51"/>
      <c r="AA24" s="52"/>
      <c r="AB24" s="52"/>
      <c r="AC24" s="52"/>
      <c r="AD24" s="53"/>
      <c r="AE24" s="50"/>
      <c r="AF24" s="51"/>
      <c r="AG24" s="52"/>
      <c r="AH24" s="52"/>
      <c r="AI24" s="52"/>
      <c r="AJ24" s="53"/>
      <c r="AK24" s="50"/>
      <c r="AL24" s="51"/>
      <c r="AM24" s="52"/>
      <c r="AN24" s="52"/>
      <c r="AO24" s="52"/>
      <c r="AP24" s="53"/>
    </row>
    <row r="25" spans="1:42" s="6" customFormat="1" ht="24" customHeight="1" x14ac:dyDescent="0.15">
      <c r="A25" s="55"/>
      <c r="B25" s="56"/>
      <c r="C25" s="56"/>
      <c r="D25" s="56"/>
      <c r="E25" s="56"/>
      <c r="F25" s="57"/>
      <c r="G25" s="55"/>
      <c r="H25" s="56"/>
      <c r="I25" s="56"/>
      <c r="J25" s="56"/>
      <c r="K25" s="56"/>
      <c r="L25" s="57"/>
      <c r="M25" s="55"/>
      <c r="N25" s="56"/>
      <c r="O25" s="56"/>
      <c r="P25" s="56"/>
      <c r="Q25" s="56"/>
      <c r="R25" s="57"/>
      <c r="S25" s="55"/>
      <c r="T25" s="56"/>
      <c r="U25" s="56"/>
      <c r="V25" s="56"/>
      <c r="W25" s="56"/>
      <c r="X25" s="57"/>
      <c r="Y25" s="55"/>
      <c r="Z25" s="56"/>
      <c r="AA25" s="56"/>
      <c r="AB25" s="56"/>
      <c r="AC25" s="56"/>
      <c r="AD25" s="57"/>
      <c r="AE25" s="55"/>
      <c r="AF25" s="56"/>
      <c r="AG25" s="56"/>
      <c r="AH25" s="56"/>
      <c r="AI25" s="56"/>
      <c r="AJ25" s="57"/>
      <c r="AK25" s="55"/>
      <c r="AL25" s="56"/>
      <c r="AM25" s="56"/>
      <c r="AN25" s="56"/>
      <c r="AO25" s="56"/>
      <c r="AP25" s="57"/>
    </row>
    <row r="26" spans="1:42" s="6" customFormat="1" ht="7.5" customHeight="1" x14ac:dyDescent="0.15">
      <c r="A26" s="44"/>
      <c r="B26" s="45"/>
      <c r="C26" s="45"/>
      <c r="D26" s="45"/>
      <c r="E26" s="45"/>
      <c r="F26" s="46"/>
      <c r="G26" s="44"/>
      <c r="H26" s="45"/>
      <c r="I26" s="45"/>
      <c r="J26" s="45"/>
      <c r="K26" s="45"/>
      <c r="L26" s="46"/>
      <c r="M26" s="44"/>
      <c r="N26" s="45"/>
      <c r="O26" s="45"/>
      <c r="P26" s="45"/>
      <c r="Q26" s="45"/>
      <c r="R26" s="46"/>
      <c r="S26" s="44"/>
      <c r="T26" s="45"/>
      <c r="U26" s="45"/>
      <c r="V26" s="45"/>
      <c r="W26" s="45"/>
      <c r="X26" s="46"/>
      <c r="Y26" s="44"/>
      <c r="Z26" s="45"/>
      <c r="AA26" s="45"/>
      <c r="AB26" s="45"/>
      <c r="AC26" s="45"/>
      <c r="AD26" s="46"/>
      <c r="AE26" s="44"/>
      <c r="AF26" s="45"/>
      <c r="AG26" s="45"/>
      <c r="AH26" s="45"/>
      <c r="AI26" s="45"/>
      <c r="AJ26" s="46"/>
      <c r="AK26" s="44"/>
      <c r="AL26" s="45"/>
      <c r="AM26" s="45"/>
      <c r="AN26" s="45"/>
      <c r="AO26" s="45"/>
      <c r="AP26" s="46"/>
    </row>
    <row r="27" spans="1:42" s="5" customFormat="1" ht="96" hidden="1" customHeight="1" x14ac:dyDescent="0.15">
      <c r="A27" s="28"/>
      <c r="B27" s="133"/>
      <c r="C27" s="133"/>
      <c r="D27" s="133"/>
      <c r="E27" s="133"/>
      <c r="F27" s="29"/>
      <c r="G27" s="28"/>
      <c r="H27" s="133"/>
      <c r="I27" s="133"/>
      <c r="J27" s="133"/>
      <c r="K27" s="133"/>
      <c r="L27" s="29"/>
      <c r="M27" s="28"/>
      <c r="N27" s="133"/>
      <c r="O27" s="133"/>
      <c r="P27" s="133"/>
      <c r="Q27" s="133"/>
      <c r="R27" s="29"/>
      <c r="S27" s="28"/>
      <c r="T27" s="133"/>
      <c r="U27" s="133"/>
      <c r="V27" s="133"/>
      <c r="W27" s="133"/>
      <c r="X27" s="29"/>
      <c r="Y27" s="28"/>
      <c r="Z27" s="133"/>
      <c r="AA27" s="133"/>
      <c r="AB27" s="133"/>
      <c r="AC27" s="133"/>
      <c r="AD27" s="29"/>
      <c r="AE27" s="28"/>
      <c r="AF27" s="133"/>
      <c r="AG27" s="133"/>
      <c r="AH27" s="133"/>
      <c r="AI27" s="133"/>
      <c r="AJ27" s="29"/>
      <c r="AK27" s="28"/>
      <c r="AL27" s="133"/>
      <c r="AM27" s="133"/>
      <c r="AN27" s="133"/>
      <c r="AO27" s="133"/>
      <c r="AP27" s="29"/>
    </row>
    <row r="28" spans="1:42" s="5" customFormat="1" ht="96" customHeight="1" x14ac:dyDescent="0.15">
      <c r="A28" s="28"/>
      <c r="B28" s="133"/>
      <c r="C28" s="133"/>
      <c r="D28" s="133"/>
      <c r="E28" s="133"/>
      <c r="F28" s="29"/>
      <c r="G28" s="28"/>
      <c r="H28" s="133"/>
      <c r="I28" s="133"/>
      <c r="J28" s="133"/>
      <c r="K28" s="133"/>
      <c r="L28" s="29"/>
      <c r="M28" s="28"/>
      <c r="N28" s="133"/>
      <c r="O28" s="133"/>
      <c r="P28" s="133"/>
      <c r="Q28" s="133"/>
      <c r="R28" s="29"/>
      <c r="S28" s="28"/>
      <c r="T28" s="133"/>
      <c r="U28" s="133"/>
      <c r="V28" s="133"/>
      <c r="W28" s="133"/>
      <c r="X28" s="29"/>
      <c r="Y28" s="28"/>
      <c r="Z28" s="133"/>
      <c r="AA28" s="133"/>
      <c r="AB28" s="133"/>
      <c r="AC28" s="133"/>
      <c r="AD28" s="29"/>
      <c r="AE28" s="28"/>
      <c r="AF28" s="133"/>
      <c r="AG28" s="133"/>
      <c r="AH28" s="133"/>
      <c r="AI28" s="133"/>
      <c r="AJ28" s="29"/>
      <c r="AK28" s="28"/>
      <c r="AL28" s="133"/>
      <c r="AM28" s="133"/>
      <c r="AN28" s="133"/>
      <c r="AO28" s="133"/>
      <c r="AP28" s="29"/>
    </row>
    <row r="29" spans="1:42" s="5" customFormat="1" ht="96" customHeight="1" x14ac:dyDescent="0.15">
      <c r="A29" s="28"/>
      <c r="B29" s="133"/>
      <c r="C29" s="133"/>
      <c r="D29" s="133"/>
      <c r="E29" s="133"/>
      <c r="F29" s="29"/>
      <c r="G29" s="28"/>
      <c r="H29" s="133"/>
      <c r="I29" s="133"/>
      <c r="J29" s="133"/>
      <c r="K29" s="133"/>
      <c r="L29" s="29"/>
      <c r="M29" s="28"/>
      <c r="N29" s="133"/>
      <c r="O29" s="133"/>
      <c r="P29" s="133"/>
      <c r="Q29" s="133"/>
      <c r="R29" s="29"/>
      <c r="S29" s="28"/>
      <c r="T29" s="133"/>
      <c r="U29" s="133"/>
      <c r="V29" s="133"/>
      <c r="W29" s="133"/>
      <c r="X29" s="29"/>
      <c r="Y29" s="28"/>
      <c r="Z29" s="133"/>
      <c r="AA29" s="133"/>
      <c r="AB29" s="133"/>
      <c r="AC29" s="133"/>
      <c r="AD29" s="29"/>
      <c r="AE29" s="28"/>
      <c r="AF29" s="133"/>
      <c r="AG29" s="133"/>
      <c r="AH29" s="133"/>
      <c r="AI29" s="133"/>
      <c r="AJ29" s="29"/>
      <c r="AK29" s="28"/>
      <c r="AL29" s="133"/>
      <c r="AM29" s="133"/>
      <c r="AN29" s="133"/>
      <c r="AO29" s="133"/>
      <c r="AP29" s="29"/>
    </row>
    <row r="30" spans="1:42" s="5" customFormat="1" ht="96" hidden="1" customHeight="1" x14ac:dyDescent="0.15">
      <c r="A30" s="28"/>
      <c r="B30" s="133"/>
      <c r="C30" s="133"/>
      <c r="D30" s="133"/>
      <c r="E30" s="133"/>
      <c r="F30" s="29"/>
      <c r="G30" s="28"/>
      <c r="H30" s="133"/>
      <c r="I30" s="133"/>
      <c r="J30" s="133"/>
      <c r="K30" s="133"/>
      <c r="L30" s="29"/>
      <c r="M30" s="28"/>
      <c r="N30" s="133"/>
      <c r="O30" s="133"/>
      <c r="P30" s="133"/>
      <c r="Q30" s="133"/>
      <c r="R30" s="29"/>
      <c r="S30" s="28"/>
      <c r="T30" s="133"/>
      <c r="U30" s="133"/>
      <c r="V30" s="133"/>
      <c r="W30" s="133"/>
      <c r="X30" s="29"/>
      <c r="Y30" s="28"/>
      <c r="Z30" s="133"/>
      <c r="AA30" s="133"/>
      <c r="AB30" s="133"/>
      <c r="AC30" s="133"/>
      <c r="AD30" s="29"/>
      <c r="AE30" s="28"/>
      <c r="AF30" s="133"/>
      <c r="AG30" s="133"/>
      <c r="AH30" s="133"/>
      <c r="AI30" s="133"/>
      <c r="AJ30" s="29"/>
      <c r="AK30" s="28"/>
      <c r="AL30" s="133"/>
      <c r="AM30" s="133"/>
      <c r="AN30" s="133"/>
      <c r="AO30" s="133"/>
      <c r="AP30" s="29"/>
    </row>
    <row r="31" spans="1:42" s="5" customFormat="1" ht="96" hidden="1" customHeight="1" x14ac:dyDescent="0.15">
      <c r="A31" s="28"/>
      <c r="B31" s="133"/>
      <c r="C31" s="133"/>
      <c r="D31" s="133"/>
      <c r="E31" s="133"/>
      <c r="F31" s="29"/>
      <c r="G31" s="28"/>
      <c r="H31" s="133"/>
      <c r="I31" s="133"/>
      <c r="J31" s="133"/>
      <c r="K31" s="133"/>
      <c r="L31" s="29"/>
      <c r="M31" s="28"/>
      <c r="N31" s="133"/>
      <c r="O31" s="133"/>
      <c r="P31" s="133"/>
      <c r="Q31" s="133"/>
      <c r="R31" s="29"/>
      <c r="S31" s="28"/>
      <c r="T31" s="133"/>
      <c r="U31" s="133"/>
      <c r="V31" s="133"/>
      <c r="W31" s="133"/>
      <c r="X31" s="29"/>
      <c r="Y31" s="28"/>
      <c r="Z31" s="133"/>
      <c r="AA31" s="133"/>
      <c r="AB31" s="133"/>
      <c r="AC31" s="133"/>
      <c r="AD31" s="29"/>
      <c r="AE31" s="28"/>
      <c r="AF31" s="133"/>
      <c r="AG31" s="133"/>
      <c r="AH31" s="133"/>
      <c r="AI31" s="133"/>
      <c r="AJ31" s="29"/>
      <c r="AK31" s="28"/>
      <c r="AL31" s="133"/>
      <c r="AM31" s="133"/>
      <c r="AN31" s="133"/>
      <c r="AO31" s="133"/>
      <c r="AP31" s="29"/>
    </row>
    <row r="32" spans="1:42" s="5" customFormat="1" ht="96" hidden="1" customHeight="1" x14ac:dyDescent="0.15">
      <c r="A32" s="28"/>
      <c r="B32" s="133"/>
      <c r="C32" s="133"/>
      <c r="D32" s="133"/>
      <c r="E32" s="133"/>
      <c r="F32" s="29"/>
      <c r="G32" s="28"/>
      <c r="H32" s="133"/>
      <c r="I32" s="133"/>
      <c r="J32" s="133"/>
      <c r="K32" s="133"/>
      <c r="L32" s="29"/>
      <c r="M32" s="28"/>
      <c r="N32" s="133"/>
      <c r="O32" s="133"/>
      <c r="P32" s="133"/>
      <c r="Q32" s="133"/>
      <c r="R32" s="29"/>
      <c r="S32" s="28"/>
      <c r="T32" s="133"/>
      <c r="U32" s="133"/>
      <c r="V32" s="133"/>
      <c r="W32" s="133"/>
      <c r="X32" s="29"/>
      <c r="Y32" s="28"/>
      <c r="Z32" s="133"/>
      <c r="AA32" s="133"/>
      <c r="AB32" s="133"/>
      <c r="AC32" s="133"/>
      <c r="AD32" s="29"/>
      <c r="AE32" s="28"/>
      <c r="AF32" s="133"/>
      <c r="AG32" s="133"/>
      <c r="AH32" s="133"/>
      <c r="AI32" s="133"/>
      <c r="AJ32" s="29"/>
      <c r="AK32" s="28"/>
      <c r="AL32" s="133"/>
      <c r="AM32" s="133"/>
      <c r="AN32" s="133"/>
      <c r="AO32" s="133"/>
      <c r="AP32" s="29"/>
    </row>
    <row r="33" spans="1:42" s="6" customFormat="1" ht="75" customHeight="1" x14ac:dyDescent="0.15">
      <c r="A33" s="47"/>
      <c r="B33" s="134"/>
      <c r="C33" s="134"/>
      <c r="D33" s="135"/>
      <c r="E33" s="135"/>
      <c r="F33" s="48"/>
      <c r="G33" s="47"/>
      <c r="H33" s="134"/>
      <c r="I33" s="134"/>
      <c r="J33" s="135"/>
      <c r="K33" s="135"/>
      <c r="L33" s="48"/>
      <c r="M33" s="47"/>
      <c r="N33" s="134"/>
      <c r="O33" s="134"/>
      <c r="P33" s="135"/>
      <c r="Q33" s="135"/>
      <c r="R33" s="48"/>
      <c r="S33" s="47"/>
      <c r="T33" s="134"/>
      <c r="U33" s="134"/>
      <c r="V33" s="135"/>
      <c r="W33" s="135"/>
      <c r="X33" s="48"/>
      <c r="Y33" s="47"/>
      <c r="Z33" s="134"/>
      <c r="AA33" s="134"/>
      <c r="AB33" s="135"/>
      <c r="AC33" s="135"/>
      <c r="AD33" s="48"/>
      <c r="AE33" s="47"/>
      <c r="AF33" s="134"/>
      <c r="AG33" s="134"/>
      <c r="AH33" s="135"/>
      <c r="AI33" s="135"/>
      <c r="AJ33" s="48"/>
      <c r="AK33" s="47"/>
      <c r="AL33" s="134"/>
      <c r="AM33" s="134"/>
      <c r="AN33" s="135"/>
      <c r="AO33" s="135"/>
      <c r="AP33" s="48"/>
    </row>
    <row r="34" spans="1:42" s="6" customFormat="1" ht="24" customHeight="1" x14ac:dyDescent="0.15">
      <c r="A34" s="47"/>
      <c r="B34" s="49"/>
      <c r="C34" s="49"/>
      <c r="D34" s="49"/>
      <c r="E34" s="49"/>
      <c r="F34" s="48"/>
      <c r="G34" s="47"/>
      <c r="H34" s="49"/>
      <c r="I34" s="49"/>
      <c r="J34" s="49"/>
      <c r="K34" s="49"/>
      <c r="L34" s="48"/>
      <c r="M34" s="47"/>
      <c r="N34" s="49"/>
      <c r="O34" s="49"/>
      <c r="P34" s="49"/>
      <c r="Q34" s="49"/>
      <c r="R34" s="48"/>
      <c r="S34" s="47"/>
      <c r="T34" s="49"/>
      <c r="U34" s="49"/>
      <c r="V34" s="49"/>
      <c r="W34" s="49"/>
      <c r="X34" s="48"/>
      <c r="Y34" s="47"/>
      <c r="Z34" s="49"/>
      <c r="AA34" s="49"/>
      <c r="AB34" s="49"/>
      <c r="AC34" s="49"/>
      <c r="AD34" s="48"/>
      <c r="AE34" s="47"/>
      <c r="AF34" s="49"/>
      <c r="AG34" s="49"/>
      <c r="AH34" s="49"/>
      <c r="AI34" s="49"/>
      <c r="AJ34" s="48"/>
      <c r="AK34" s="47"/>
      <c r="AL34" s="49"/>
      <c r="AM34" s="49"/>
      <c r="AN34" s="49"/>
      <c r="AO34" s="49"/>
      <c r="AP34" s="48"/>
    </row>
    <row r="35" spans="1:42" s="54" customFormat="1" ht="45" customHeight="1" x14ac:dyDescent="0.3">
      <c r="A35" s="50"/>
      <c r="B35" s="51"/>
      <c r="C35" s="52"/>
      <c r="D35" s="52"/>
      <c r="E35" s="52"/>
      <c r="F35" s="53"/>
      <c r="G35" s="50"/>
      <c r="H35" s="51"/>
      <c r="I35" s="52"/>
      <c r="J35" s="52"/>
      <c r="K35" s="52"/>
      <c r="L35" s="53"/>
      <c r="M35" s="50"/>
      <c r="N35" s="51"/>
      <c r="O35" s="52"/>
      <c r="P35" s="52"/>
      <c r="Q35" s="52"/>
      <c r="R35" s="53"/>
      <c r="S35" s="50"/>
      <c r="T35" s="51"/>
      <c r="U35" s="52"/>
      <c r="V35" s="52"/>
      <c r="W35" s="52"/>
      <c r="X35" s="53"/>
      <c r="Y35" s="50"/>
      <c r="Z35" s="51"/>
      <c r="AA35" s="52"/>
      <c r="AB35" s="52"/>
      <c r="AC35" s="52"/>
      <c r="AD35" s="53"/>
      <c r="AE35" s="50"/>
      <c r="AF35" s="51"/>
      <c r="AG35" s="52"/>
      <c r="AH35" s="52"/>
      <c r="AI35" s="52"/>
      <c r="AJ35" s="53"/>
      <c r="AK35" s="50"/>
      <c r="AL35" s="51"/>
      <c r="AM35" s="52"/>
      <c r="AN35" s="52"/>
      <c r="AO35" s="52"/>
      <c r="AP35" s="53"/>
    </row>
    <row r="36" spans="1:42" s="6" customFormat="1" ht="24" customHeight="1" x14ac:dyDescent="0.15">
      <c r="A36" s="55"/>
      <c r="B36" s="56"/>
      <c r="C36" s="56"/>
      <c r="D36" s="56"/>
      <c r="E36" s="56"/>
      <c r="F36" s="57"/>
      <c r="G36" s="55"/>
      <c r="H36" s="56"/>
      <c r="I36" s="56"/>
      <c r="J36" s="56"/>
      <c r="K36" s="56"/>
      <c r="L36" s="57"/>
      <c r="M36" s="55"/>
      <c r="N36" s="56"/>
      <c r="O36" s="56"/>
      <c r="P36" s="56"/>
      <c r="Q36" s="56"/>
      <c r="R36" s="57"/>
      <c r="S36" s="55"/>
      <c r="T36" s="56"/>
      <c r="U36" s="56"/>
      <c r="V36" s="56"/>
      <c r="W36" s="56"/>
      <c r="X36" s="57"/>
      <c r="Y36" s="55"/>
      <c r="Z36" s="56"/>
      <c r="AA36" s="56"/>
      <c r="AB36" s="56"/>
      <c r="AC36" s="56"/>
      <c r="AD36" s="57"/>
      <c r="AE36" s="55"/>
      <c r="AF36" s="56"/>
      <c r="AG36" s="56"/>
      <c r="AH36" s="56"/>
      <c r="AI36" s="56"/>
      <c r="AJ36" s="57"/>
      <c r="AK36" s="55"/>
      <c r="AL36" s="56"/>
      <c r="AM36" s="56"/>
      <c r="AN36" s="56"/>
      <c r="AO36" s="56"/>
      <c r="AP36" s="57"/>
    </row>
    <row r="37" spans="1:42" s="6" customFormat="1" ht="7.5" customHeight="1" x14ac:dyDescent="0.15">
      <c r="A37" s="44"/>
      <c r="B37" s="45"/>
      <c r="C37" s="45"/>
      <c r="D37" s="45"/>
      <c r="E37" s="45"/>
      <c r="F37" s="46"/>
      <c r="G37" s="44"/>
      <c r="H37" s="45"/>
      <c r="I37" s="45"/>
      <c r="J37" s="45"/>
      <c r="K37" s="45"/>
      <c r="L37" s="46"/>
      <c r="M37" s="44"/>
      <c r="N37" s="45"/>
      <c r="O37" s="45"/>
      <c r="P37" s="45"/>
      <c r="Q37" s="45"/>
      <c r="R37" s="46"/>
      <c r="S37" s="44"/>
      <c r="T37" s="45"/>
      <c r="U37" s="45"/>
      <c r="V37" s="45"/>
      <c r="W37" s="45"/>
      <c r="X37" s="46"/>
      <c r="Y37" s="44"/>
      <c r="Z37" s="45"/>
      <c r="AA37" s="45"/>
      <c r="AB37" s="45"/>
      <c r="AC37" s="45"/>
      <c r="AD37" s="46"/>
      <c r="AE37" s="44"/>
      <c r="AF37" s="45"/>
      <c r="AG37" s="45"/>
      <c r="AH37" s="45"/>
      <c r="AI37" s="45"/>
      <c r="AJ37" s="46"/>
      <c r="AK37" s="44"/>
      <c r="AL37" s="45"/>
      <c r="AM37" s="45"/>
      <c r="AN37" s="45"/>
      <c r="AO37" s="45"/>
      <c r="AP37" s="46"/>
    </row>
    <row r="38" spans="1:42" s="5" customFormat="1" ht="96" hidden="1" customHeight="1" x14ac:dyDescent="0.15">
      <c r="A38" s="28"/>
      <c r="B38" s="133"/>
      <c r="C38" s="133"/>
      <c r="D38" s="133"/>
      <c r="E38" s="133"/>
      <c r="F38" s="29"/>
      <c r="G38" s="28"/>
      <c r="H38" s="133"/>
      <c r="I38" s="133"/>
      <c r="J38" s="133"/>
      <c r="K38" s="133"/>
      <c r="L38" s="29"/>
      <c r="M38" s="28"/>
      <c r="N38" s="133"/>
      <c r="O38" s="133"/>
      <c r="P38" s="133"/>
      <c r="Q38" s="133"/>
      <c r="R38" s="29"/>
      <c r="S38" s="28"/>
      <c r="T38" s="133"/>
      <c r="U38" s="133"/>
      <c r="V38" s="133"/>
      <c r="W38" s="133"/>
      <c r="X38" s="29"/>
      <c r="Y38" s="28"/>
      <c r="Z38" s="133"/>
      <c r="AA38" s="133"/>
      <c r="AB38" s="133"/>
      <c r="AC38" s="133"/>
      <c r="AD38" s="29"/>
      <c r="AE38" s="28"/>
      <c r="AF38" s="133"/>
      <c r="AG38" s="133"/>
      <c r="AH38" s="133"/>
      <c r="AI38" s="133"/>
      <c r="AJ38" s="29"/>
      <c r="AK38" s="28"/>
      <c r="AL38" s="133"/>
      <c r="AM38" s="133"/>
      <c r="AN38" s="133"/>
      <c r="AO38" s="133"/>
      <c r="AP38" s="29"/>
    </row>
    <row r="39" spans="1:42" s="5" customFormat="1" ht="96" customHeight="1" x14ac:dyDescent="0.15">
      <c r="A39" s="28"/>
      <c r="B39" s="133"/>
      <c r="C39" s="133"/>
      <c r="D39" s="133"/>
      <c r="E39" s="133"/>
      <c r="F39" s="29"/>
      <c r="G39" s="28"/>
      <c r="H39" s="133"/>
      <c r="I39" s="133"/>
      <c r="J39" s="133"/>
      <c r="K39" s="133"/>
      <c r="L39" s="29"/>
      <c r="M39" s="28"/>
      <c r="N39" s="133"/>
      <c r="O39" s="133"/>
      <c r="P39" s="133"/>
      <c r="Q39" s="133"/>
      <c r="R39" s="29"/>
      <c r="S39" s="28"/>
      <c r="T39" s="133"/>
      <c r="U39" s="133"/>
      <c r="V39" s="133"/>
      <c r="W39" s="133"/>
      <c r="X39" s="29"/>
      <c r="Y39" s="28"/>
      <c r="Z39" s="133"/>
      <c r="AA39" s="133"/>
      <c r="AB39" s="133"/>
      <c r="AC39" s="133"/>
      <c r="AD39" s="29"/>
      <c r="AE39" s="28"/>
      <c r="AF39" s="133"/>
      <c r="AG39" s="133"/>
      <c r="AH39" s="133"/>
      <c r="AI39" s="133"/>
      <c r="AJ39" s="29"/>
      <c r="AK39" s="28"/>
      <c r="AL39" s="133"/>
      <c r="AM39" s="133"/>
      <c r="AN39" s="133"/>
      <c r="AO39" s="133"/>
      <c r="AP39" s="29"/>
    </row>
    <row r="40" spans="1:42" s="5" customFormat="1" ht="96" customHeight="1" x14ac:dyDescent="0.15">
      <c r="A40" s="28"/>
      <c r="B40" s="133"/>
      <c r="C40" s="133"/>
      <c r="D40" s="133"/>
      <c r="E40" s="133"/>
      <c r="F40" s="29"/>
      <c r="G40" s="28"/>
      <c r="H40" s="133"/>
      <c r="I40" s="133"/>
      <c r="J40" s="133"/>
      <c r="K40" s="133"/>
      <c r="L40" s="29"/>
      <c r="M40" s="28"/>
      <c r="N40" s="133"/>
      <c r="O40" s="133"/>
      <c r="P40" s="133"/>
      <c r="Q40" s="133"/>
      <c r="R40" s="29"/>
      <c r="S40" s="28"/>
      <c r="T40" s="133"/>
      <c r="U40" s="133"/>
      <c r="V40" s="133"/>
      <c r="W40" s="133"/>
      <c r="X40" s="29"/>
      <c r="Y40" s="28"/>
      <c r="Z40" s="133"/>
      <c r="AA40" s="133"/>
      <c r="AB40" s="133"/>
      <c r="AC40" s="133"/>
      <c r="AD40" s="29"/>
      <c r="AE40" s="28"/>
      <c r="AF40" s="133"/>
      <c r="AG40" s="133"/>
      <c r="AH40" s="133"/>
      <c r="AI40" s="133"/>
      <c r="AJ40" s="29"/>
      <c r="AK40" s="28"/>
      <c r="AL40" s="133"/>
      <c r="AM40" s="133"/>
      <c r="AN40" s="133"/>
      <c r="AO40" s="133"/>
      <c r="AP40" s="29"/>
    </row>
    <row r="41" spans="1:42" s="5" customFormat="1" ht="96" hidden="1" customHeight="1" x14ac:dyDescent="0.15">
      <c r="A41" s="28"/>
      <c r="B41" s="133"/>
      <c r="C41" s="133"/>
      <c r="D41" s="133"/>
      <c r="E41" s="133"/>
      <c r="F41" s="29"/>
      <c r="G41" s="28"/>
      <c r="H41" s="133"/>
      <c r="I41" s="133"/>
      <c r="J41" s="133"/>
      <c r="K41" s="133"/>
      <c r="L41" s="29"/>
      <c r="M41" s="28"/>
      <c r="N41" s="133"/>
      <c r="O41" s="133"/>
      <c r="P41" s="133"/>
      <c r="Q41" s="133"/>
      <c r="R41" s="29"/>
      <c r="S41" s="28"/>
      <c r="T41" s="133"/>
      <c r="U41" s="133"/>
      <c r="V41" s="133"/>
      <c r="W41" s="133"/>
      <c r="X41" s="29"/>
      <c r="Y41" s="28"/>
      <c r="Z41" s="133"/>
      <c r="AA41" s="133"/>
      <c r="AB41" s="133"/>
      <c r="AC41" s="133"/>
      <c r="AD41" s="29"/>
      <c r="AE41" s="28"/>
      <c r="AF41" s="133"/>
      <c r="AG41" s="133"/>
      <c r="AH41" s="133"/>
      <c r="AI41" s="133"/>
      <c r="AJ41" s="29"/>
      <c r="AK41" s="28"/>
      <c r="AL41" s="133"/>
      <c r="AM41" s="133"/>
      <c r="AN41" s="133"/>
      <c r="AO41" s="133"/>
      <c r="AP41" s="29"/>
    </row>
    <row r="42" spans="1:42" s="5" customFormat="1" ht="96" hidden="1" customHeight="1" x14ac:dyDescent="0.15">
      <c r="A42" s="28"/>
      <c r="B42" s="133"/>
      <c r="C42" s="133"/>
      <c r="D42" s="133"/>
      <c r="E42" s="133"/>
      <c r="F42" s="29"/>
      <c r="G42" s="28"/>
      <c r="H42" s="133"/>
      <c r="I42" s="133"/>
      <c r="J42" s="133"/>
      <c r="K42" s="133"/>
      <c r="L42" s="29"/>
      <c r="M42" s="28"/>
      <c r="N42" s="133"/>
      <c r="O42" s="133"/>
      <c r="P42" s="133"/>
      <c r="Q42" s="133"/>
      <c r="R42" s="29"/>
      <c r="S42" s="28"/>
      <c r="T42" s="133"/>
      <c r="U42" s="133"/>
      <c r="V42" s="133"/>
      <c r="W42" s="133"/>
      <c r="X42" s="29"/>
      <c r="Y42" s="28"/>
      <c r="Z42" s="133"/>
      <c r="AA42" s="133"/>
      <c r="AB42" s="133"/>
      <c r="AC42" s="133"/>
      <c r="AD42" s="29"/>
      <c r="AE42" s="28"/>
      <c r="AF42" s="133"/>
      <c r="AG42" s="133"/>
      <c r="AH42" s="133"/>
      <c r="AI42" s="133"/>
      <c r="AJ42" s="29"/>
      <c r="AK42" s="28"/>
      <c r="AL42" s="133"/>
      <c r="AM42" s="133"/>
      <c r="AN42" s="133"/>
      <c r="AO42" s="133"/>
      <c r="AP42" s="29"/>
    </row>
    <row r="43" spans="1:42" s="5" customFormat="1" ht="96" hidden="1" customHeight="1" x14ac:dyDescent="0.15">
      <c r="A43" s="28"/>
      <c r="B43" s="133"/>
      <c r="C43" s="133"/>
      <c r="D43" s="133"/>
      <c r="E43" s="133"/>
      <c r="F43" s="29"/>
      <c r="G43" s="28"/>
      <c r="H43" s="133"/>
      <c r="I43" s="133"/>
      <c r="J43" s="133"/>
      <c r="K43" s="133"/>
      <c r="L43" s="29"/>
      <c r="M43" s="28"/>
      <c r="N43" s="133"/>
      <c r="O43" s="133"/>
      <c r="P43" s="133"/>
      <c r="Q43" s="133"/>
      <c r="R43" s="29"/>
      <c r="S43" s="28"/>
      <c r="T43" s="133"/>
      <c r="U43" s="133"/>
      <c r="V43" s="133"/>
      <c r="W43" s="133"/>
      <c r="X43" s="29"/>
      <c r="Y43" s="28"/>
      <c r="Z43" s="133"/>
      <c r="AA43" s="133"/>
      <c r="AB43" s="133"/>
      <c r="AC43" s="133"/>
      <c r="AD43" s="29"/>
      <c r="AE43" s="28"/>
      <c r="AF43" s="133"/>
      <c r="AG43" s="133"/>
      <c r="AH43" s="133"/>
      <c r="AI43" s="133"/>
      <c r="AJ43" s="29"/>
      <c r="AK43" s="28"/>
      <c r="AL43" s="133"/>
      <c r="AM43" s="133"/>
      <c r="AN43" s="133"/>
      <c r="AO43" s="133"/>
      <c r="AP43" s="29"/>
    </row>
    <row r="44" spans="1:42" s="6" customFormat="1" ht="75" customHeight="1" x14ac:dyDescent="0.15">
      <c r="A44" s="47"/>
      <c r="B44" s="134"/>
      <c r="C44" s="134"/>
      <c r="D44" s="135"/>
      <c r="E44" s="135"/>
      <c r="F44" s="48"/>
      <c r="G44" s="47"/>
      <c r="H44" s="134"/>
      <c r="I44" s="134"/>
      <c r="J44" s="135"/>
      <c r="K44" s="135"/>
      <c r="L44" s="48"/>
      <c r="M44" s="47"/>
      <c r="N44" s="134"/>
      <c r="O44" s="134"/>
      <c r="P44" s="135"/>
      <c r="Q44" s="135"/>
      <c r="R44" s="48"/>
      <c r="S44" s="47"/>
      <c r="T44" s="134"/>
      <c r="U44" s="134"/>
      <c r="V44" s="135"/>
      <c r="W44" s="135"/>
      <c r="X44" s="48"/>
      <c r="Y44" s="47"/>
      <c r="Z44" s="134"/>
      <c r="AA44" s="134"/>
      <c r="AB44" s="135"/>
      <c r="AC44" s="135"/>
      <c r="AD44" s="48"/>
      <c r="AE44" s="47"/>
      <c r="AF44" s="134"/>
      <c r="AG44" s="134"/>
      <c r="AH44" s="135"/>
      <c r="AI44" s="135"/>
      <c r="AJ44" s="48"/>
      <c r="AK44" s="47"/>
      <c r="AL44" s="134"/>
      <c r="AM44" s="134"/>
      <c r="AN44" s="135"/>
      <c r="AO44" s="135"/>
      <c r="AP44" s="48"/>
    </row>
    <row r="45" spans="1:42" s="6" customFormat="1" ht="24" customHeight="1" x14ac:dyDescent="0.15">
      <c r="A45" s="47"/>
      <c r="B45" s="49"/>
      <c r="C45" s="49"/>
      <c r="D45" s="49"/>
      <c r="E45" s="49"/>
      <c r="F45" s="48"/>
      <c r="G45" s="47"/>
      <c r="H45" s="49"/>
      <c r="I45" s="49"/>
      <c r="J45" s="49"/>
      <c r="K45" s="49"/>
      <c r="L45" s="48"/>
      <c r="M45" s="47"/>
      <c r="N45" s="49"/>
      <c r="O45" s="49"/>
      <c r="P45" s="49"/>
      <c r="Q45" s="49"/>
      <c r="R45" s="48"/>
      <c r="S45" s="47"/>
      <c r="T45" s="49"/>
      <c r="U45" s="49"/>
      <c r="V45" s="49"/>
      <c r="W45" s="49"/>
      <c r="X45" s="48"/>
      <c r="Y45" s="47"/>
      <c r="Z45" s="49"/>
      <c r="AA45" s="49"/>
      <c r="AB45" s="49"/>
      <c r="AC45" s="49"/>
      <c r="AD45" s="48"/>
      <c r="AE45" s="47"/>
      <c r="AF45" s="49"/>
      <c r="AG45" s="49"/>
      <c r="AH45" s="49"/>
      <c r="AI45" s="49"/>
      <c r="AJ45" s="48"/>
      <c r="AK45" s="47"/>
      <c r="AL45" s="49"/>
      <c r="AM45" s="49"/>
      <c r="AN45" s="49"/>
      <c r="AO45" s="49"/>
      <c r="AP45" s="48"/>
    </row>
    <row r="46" spans="1:42" s="54" customFormat="1" ht="45" customHeight="1" x14ac:dyDescent="0.3">
      <c r="A46" s="50"/>
      <c r="B46" s="51"/>
      <c r="C46" s="52"/>
      <c r="D46" s="52"/>
      <c r="E46" s="52"/>
      <c r="F46" s="53"/>
      <c r="G46" s="50"/>
      <c r="H46" s="51"/>
      <c r="I46" s="52"/>
      <c r="J46" s="52"/>
      <c r="K46" s="52"/>
      <c r="L46" s="53"/>
      <c r="M46" s="50"/>
      <c r="N46" s="51"/>
      <c r="O46" s="52"/>
      <c r="P46" s="52"/>
      <c r="Q46" s="52"/>
      <c r="R46" s="53"/>
      <c r="S46" s="50"/>
      <c r="T46" s="51"/>
      <c r="U46" s="52"/>
      <c r="V46" s="52"/>
      <c r="W46" s="52"/>
      <c r="X46" s="53"/>
      <c r="Y46" s="50"/>
      <c r="Z46" s="51"/>
      <c r="AA46" s="52"/>
      <c r="AB46" s="52"/>
      <c r="AC46" s="52"/>
      <c r="AD46" s="53"/>
      <c r="AE46" s="50"/>
      <c r="AF46" s="51"/>
      <c r="AG46" s="52"/>
      <c r="AH46" s="52"/>
      <c r="AI46" s="52"/>
      <c r="AJ46" s="53"/>
      <c r="AK46" s="50"/>
      <c r="AL46" s="51"/>
      <c r="AM46" s="52"/>
      <c r="AN46" s="52"/>
      <c r="AO46" s="52"/>
      <c r="AP46" s="53"/>
    </row>
    <row r="47" spans="1:42" s="6" customFormat="1" ht="24" customHeight="1" x14ac:dyDescent="0.15">
      <c r="A47" s="55"/>
      <c r="B47" s="56"/>
      <c r="C47" s="56"/>
      <c r="D47" s="56"/>
      <c r="E47" s="56"/>
      <c r="F47" s="57"/>
      <c r="G47" s="55"/>
      <c r="H47" s="56"/>
      <c r="I47" s="56"/>
      <c r="J47" s="56"/>
      <c r="K47" s="56"/>
      <c r="L47" s="57"/>
      <c r="M47" s="55"/>
      <c r="N47" s="56"/>
      <c r="O47" s="56"/>
      <c r="P47" s="56"/>
      <c r="Q47" s="56"/>
      <c r="R47" s="57"/>
      <c r="S47" s="55"/>
      <c r="T47" s="56"/>
      <c r="U47" s="56"/>
      <c r="V47" s="56"/>
      <c r="W47" s="56"/>
      <c r="X47" s="57"/>
      <c r="Y47" s="55"/>
      <c r="Z47" s="56"/>
      <c r="AA47" s="56"/>
      <c r="AB47" s="56"/>
      <c r="AC47" s="56"/>
      <c r="AD47" s="57"/>
      <c r="AE47" s="55"/>
      <c r="AF47" s="56"/>
      <c r="AG47" s="56"/>
      <c r="AH47" s="56"/>
      <c r="AI47" s="56"/>
      <c r="AJ47" s="57"/>
      <c r="AK47" s="55"/>
      <c r="AL47" s="56"/>
      <c r="AM47" s="56"/>
      <c r="AN47" s="56"/>
      <c r="AO47" s="56"/>
      <c r="AP47" s="57"/>
    </row>
    <row r="48" spans="1:42" s="6" customFormat="1" ht="7.5" customHeight="1" x14ac:dyDescent="0.15">
      <c r="A48" s="44"/>
      <c r="B48" s="45"/>
      <c r="C48" s="45"/>
      <c r="D48" s="45"/>
      <c r="E48" s="45"/>
      <c r="F48" s="46"/>
      <c r="G48" s="44"/>
      <c r="H48" s="45"/>
      <c r="I48" s="45"/>
      <c r="J48" s="45"/>
      <c r="K48" s="45"/>
      <c r="L48" s="46"/>
      <c r="M48" s="44"/>
      <c r="N48" s="45"/>
      <c r="O48" s="45"/>
      <c r="P48" s="45"/>
      <c r="Q48" s="45"/>
      <c r="R48" s="46"/>
      <c r="S48" s="44"/>
      <c r="T48" s="45"/>
      <c r="U48" s="45"/>
      <c r="V48" s="45"/>
      <c r="W48" s="45"/>
      <c r="X48" s="46"/>
      <c r="Y48" s="44"/>
      <c r="Z48" s="45"/>
      <c r="AA48" s="45"/>
      <c r="AB48" s="45"/>
      <c r="AC48" s="45"/>
      <c r="AD48" s="46"/>
      <c r="AE48" s="44"/>
      <c r="AF48" s="45"/>
      <c r="AG48" s="45"/>
      <c r="AH48" s="45"/>
      <c r="AI48" s="45"/>
      <c r="AJ48" s="46"/>
      <c r="AK48" s="44"/>
      <c r="AL48" s="45"/>
      <c r="AM48" s="45"/>
      <c r="AN48" s="45"/>
      <c r="AO48" s="45"/>
      <c r="AP48" s="46"/>
    </row>
    <row r="49" spans="1:42" s="5" customFormat="1" ht="96" hidden="1" customHeight="1" x14ac:dyDescent="0.15">
      <c r="A49" s="28"/>
      <c r="B49" s="133"/>
      <c r="C49" s="133"/>
      <c r="D49" s="133"/>
      <c r="E49" s="133"/>
      <c r="F49" s="29"/>
      <c r="G49" s="28"/>
      <c r="H49" s="133"/>
      <c r="I49" s="133"/>
      <c r="J49" s="133"/>
      <c r="K49" s="133"/>
      <c r="L49" s="29"/>
      <c r="M49" s="28"/>
      <c r="N49" s="133"/>
      <c r="O49" s="133"/>
      <c r="P49" s="133"/>
      <c r="Q49" s="133"/>
      <c r="R49" s="29"/>
      <c r="S49" s="28"/>
      <c r="T49" s="133"/>
      <c r="U49" s="133"/>
      <c r="V49" s="133"/>
      <c r="W49" s="133"/>
      <c r="X49" s="29"/>
      <c r="Y49" s="28"/>
      <c r="Z49" s="133"/>
      <c r="AA49" s="133"/>
      <c r="AB49" s="133"/>
      <c r="AC49" s="133"/>
      <c r="AD49" s="29"/>
      <c r="AE49" s="28"/>
      <c r="AF49" s="133"/>
      <c r="AG49" s="133"/>
      <c r="AH49" s="133"/>
      <c r="AI49" s="133"/>
      <c r="AJ49" s="29"/>
      <c r="AK49" s="28"/>
      <c r="AL49" s="133"/>
      <c r="AM49" s="133"/>
      <c r="AN49" s="133"/>
      <c r="AO49" s="133"/>
      <c r="AP49" s="29"/>
    </row>
    <row r="50" spans="1:42" s="5" customFormat="1" ht="96" customHeight="1" x14ac:dyDescent="0.15">
      <c r="A50" s="28"/>
      <c r="B50" s="133"/>
      <c r="C50" s="133"/>
      <c r="D50" s="133"/>
      <c r="E50" s="133"/>
      <c r="F50" s="29"/>
      <c r="G50" s="28"/>
      <c r="H50" s="133"/>
      <c r="I50" s="133"/>
      <c r="J50" s="133"/>
      <c r="K50" s="133"/>
      <c r="L50" s="29"/>
      <c r="M50" s="28"/>
      <c r="N50" s="133"/>
      <c r="O50" s="133"/>
      <c r="P50" s="133"/>
      <c r="Q50" s="133"/>
      <c r="R50" s="29"/>
      <c r="S50" s="28"/>
      <c r="T50" s="133"/>
      <c r="U50" s="133"/>
      <c r="V50" s="133"/>
      <c r="W50" s="133"/>
      <c r="X50" s="29"/>
      <c r="Y50" s="28"/>
      <c r="Z50" s="133"/>
      <c r="AA50" s="133"/>
      <c r="AB50" s="133"/>
      <c r="AC50" s="133"/>
      <c r="AD50" s="29"/>
      <c r="AE50" s="28"/>
      <c r="AF50" s="133"/>
      <c r="AG50" s="133"/>
      <c r="AH50" s="133"/>
      <c r="AI50" s="133"/>
      <c r="AJ50" s="29"/>
      <c r="AK50" s="28"/>
      <c r="AL50" s="133"/>
      <c r="AM50" s="133"/>
      <c r="AN50" s="133"/>
      <c r="AO50" s="133"/>
      <c r="AP50" s="29"/>
    </row>
    <row r="51" spans="1:42" s="5" customFormat="1" ht="96" customHeight="1" x14ac:dyDescent="0.15">
      <c r="A51" s="28"/>
      <c r="B51" s="133"/>
      <c r="C51" s="133"/>
      <c r="D51" s="133"/>
      <c r="E51" s="133"/>
      <c r="F51" s="29"/>
      <c r="G51" s="28"/>
      <c r="H51" s="133"/>
      <c r="I51" s="133"/>
      <c r="J51" s="133"/>
      <c r="K51" s="133"/>
      <c r="L51" s="29"/>
      <c r="M51" s="28"/>
      <c r="N51" s="133"/>
      <c r="O51" s="133"/>
      <c r="P51" s="133"/>
      <c r="Q51" s="133"/>
      <c r="R51" s="29"/>
      <c r="S51" s="28"/>
      <c r="T51" s="133"/>
      <c r="U51" s="133"/>
      <c r="V51" s="133"/>
      <c r="W51" s="133"/>
      <c r="X51" s="29"/>
      <c r="Y51" s="28"/>
      <c r="Z51" s="133"/>
      <c r="AA51" s="133"/>
      <c r="AB51" s="133"/>
      <c r="AC51" s="133"/>
      <c r="AD51" s="29"/>
      <c r="AE51" s="28"/>
      <c r="AF51" s="133"/>
      <c r="AG51" s="133"/>
      <c r="AH51" s="133"/>
      <c r="AI51" s="133"/>
      <c r="AJ51" s="29"/>
      <c r="AK51" s="28"/>
      <c r="AL51" s="133"/>
      <c r="AM51" s="133"/>
      <c r="AN51" s="133"/>
      <c r="AO51" s="133"/>
      <c r="AP51" s="29"/>
    </row>
    <row r="52" spans="1:42" s="5" customFormat="1" ht="96" hidden="1" customHeight="1" x14ac:dyDescent="0.15">
      <c r="A52" s="28"/>
      <c r="B52" s="133"/>
      <c r="C52" s="133"/>
      <c r="D52" s="133"/>
      <c r="E52" s="133"/>
      <c r="F52" s="29"/>
      <c r="G52" s="28"/>
      <c r="H52" s="133"/>
      <c r="I52" s="133"/>
      <c r="J52" s="133"/>
      <c r="K52" s="133"/>
      <c r="L52" s="29"/>
      <c r="M52" s="28"/>
      <c r="N52" s="133"/>
      <c r="O52" s="133"/>
      <c r="P52" s="133"/>
      <c r="Q52" s="133"/>
      <c r="R52" s="29"/>
      <c r="S52" s="28"/>
      <c r="T52" s="133"/>
      <c r="U52" s="133"/>
      <c r="V52" s="133"/>
      <c r="W52" s="133"/>
      <c r="X52" s="29"/>
      <c r="Y52" s="28"/>
      <c r="Z52" s="133"/>
      <c r="AA52" s="133"/>
      <c r="AB52" s="133"/>
      <c r="AC52" s="133"/>
      <c r="AD52" s="29"/>
      <c r="AE52" s="28"/>
      <c r="AF52" s="133"/>
      <c r="AG52" s="133"/>
      <c r="AH52" s="133"/>
      <c r="AI52" s="133"/>
      <c r="AJ52" s="29"/>
      <c r="AK52" s="28"/>
      <c r="AL52" s="133"/>
      <c r="AM52" s="133"/>
      <c r="AN52" s="133"/>
      <c r="AO52" s="133"/>
      <c r="AP52" s="29"/>
    </row>
    <row r="53" spans="1:42" s="5" customFormat="1" ht="96" hidden="1" customHeight="1" x14ac:dyDescent="0.15">
      <c r="A53" s="28"/>
      <c r="B53" s="133"/>
      <c r="C53" s="133"/>
      <c r="D53" s="133"/>
      <c r="E53" s="133"/>
      <c r="F53" s="29"/>
      <c r="G53" s="28"/>
      <c r="H53" s="133"/>
      <c r="I53" s="133"/>
      <c r="J53" s="133"/>
      <c r="K53" s="133"/>
      <c r="L53" s="29"/>
      <c r="M53" s="28"/>
      <c r="N53" s="133"/>
      <c r="O53" s="133"/>
      <c r="P53" s="133"/>
      <c r="Q53" s="133"/>
      <c r="R53" s="29"/>
      <c r="S53" s="28"/>
      <c r="T53" s="133"/>
      <c r="U53" s="133"/>
      <c r="V53" s="133"/>
      <c r="W53" s="133"/>
      <c r="X53" s="29"/>
      <c r="Y53" s="28"/>
      <c r="Z53" s="133"/>
      <c r="AA53" s="133"/>
      <c r="AB53" s="133"/>
      <c r="AC53" s="133"/>
      <c r="AD53" s="29"/>
      <c r="AE53" s="28"/>
      <c r="AF53" s="133"/>
      <c r="AG53" s="133"/>
      <c r="AH53" s="133"/>
      <c r="AI53" s="133"/>
      <c r="AJ53" s="29"/>
      <c r="AK53" s="28"/>
      <c r="AL53" s="133"/>
      <c r="AM53" s="133"/>
      <c r="AN53" s="133"/>
      <c r="AO53" s="133"/>
      <c r="AP53" s="29"/>
    </row>
    <row r="54" spans="1:42" s="5" customFormat="1" ht="96" hidden="1" customHeight="1" x14ac:dyDescent="0.15">
      <c r="A54" s="28"/>
      <c r="B54" s="133"/>
      <c r="C54" s="133"/>
      <c r="D54" s="133"/>
      <c r="E54" s="133"/>
      <c r="F54" s="29"/>
      <c r="G54" s="28"/>
      <c r="H54" s="133"/>
      <c r="I54" s="133"/>
      <c r="J54" s="133"/>
      <c r="K54" s="133"/>
      <c r="L54" s="29"/>
      <c r="M54" s="28"/>
      <c r="N54" s="133"/>
      <c r="O54" s="133"/>
      <c r="P54" s="133"/>
      <c r="Q54" s="133"/>
      <c r="R54" s="29"/>
      <c r="S54" s="28"/>
      <c r="T54" s="133"/>
      <c r="U54" s="133"/>
      <c r="V54" s="133"/>
      <c r="W54" s="133"/>
      <c r="X54" s="29"/>
      <c r="Y54" s="28"/>
      <c r="Z54" s="133"/>
      <c r="AA54" s="133"/>
      <c r="AB54" s="133"/>
      <c r="AC54" s="133"/>
      <c r="AD54" s="29"/>
      <c r="AE54" s="28"/>
      <c r="AF54" s="133"/>
      <c r="AG54" s="133"/>
      <c r="AH54" s="133"/>
      <c r="AI54" s="133"/>
      <c r="AJ54" s="29"/>
      <c r="AK54" s="28"/>
      <c r="AL54" s="133"/>
      <c r="AM54" s="133"/>
      <c r="AN54" s="133"/>
      <c r="AO54" s="133"/>
      <c r="AP54" s="29"/>
    </row>
    <row r="55" spans="1:42" s="6" customFormat="1" ht="75" customHeight="1" x14ac:dyDescent="0.15">
      <c r="A55" s="47"/>
      <c r="B55" s="134"/>
      <c r="C55" s="134"/>
      <c r="D55" s="135"/>
      <c r="E55" s="135"/>
      <c r="F55" s="48"/>
      <c r="G55" s="47"/>
      <c r="H55" s="134"/>
      <c r="I55" s="134"/>
      <c r="J55" s="135"/>
      <c r="K55" s="135"/>
      <c r="L55" s="48"/>
      <c r="M55" s="47"/>
      <c r="N55" s="134"/>
      <c r="O55" s="134"/>
      <c r="P55" s="135"/>
      <c r="Q55" s="135"/>
      <c r="R55" s="48"/>
      <c r="S55" s="47"/>
      <c r="T55" s="134"/>
      <c r="U55" s="134"/>
      <c r="V55" s="135"/>
      <c r="W55" s="135"/>
      <c r="X55" s="48"/>
      <c r="Y55" s="47"/>
      <c r="Z55" s="134"/>
      <c r="AA55" s="134"/>
      <c r="AB55" s="135"/>
      <c r="AC55" s="135"/>
      <c r="AD55" s="48"/>
      <c r="AE55" s="47"/>
      <c r="AF55" s="134"/>
      <c r="AG55" s="134"/>
      <c r="AH55" s="135"/>
      <c r="AI55" s="135"/>
      <c r="AJ55" s="48"/>
      <c r="AK55" s="47"/>
      <c r="AL55" s="134"/>
      <c r="AM55" s="134"/>
      <c r="AN55" s="135"/>
      <c r="AO55" s="135"/>
      <c r="AP55" s="48"/>
    </row>
    <row r="56" spans="1:42" s="6" customFormat="1" ht="24" customHeight="1" x14ac:dyDescent="0.15">
      <c r="A56" s="47"/>
      <c r="B56" s="49"/>
      <c r="C56" s="49"/>
      <c r="D56" s="49"/>
      <c r="E56" s="49"/>
      <c r="F56" s="48"/>
      <c r="G56" s="47"/>
      <c r="H56" s="49"/>
      <c r="I56" s="49"/>
      <c r="J56" s="49"/>
      <c r="K56" s="49"/>
      <c r="L56" s="48"/>
      <c r="M56" s="47"/>
      <c r="N56" s="49"/>
      <c r="O56" s="49"/>
      <c r="P56" s="49"/>
      <c r="Q56" s="49"/>
      <c r="R56" s="48"/>
      <c r="S56" s="47"/>
      <c r="T56" s="49"/>
      <c r="U56" s="49"/>
      <c r="V56" s="49"/>
      <c r="W56" s="49"/>
      <c r="X56" s="48"/>
      <c r="Y56" s="47"/>
      <c r="Z56" s="49"/>
      <c r="AA56" s="49"/>
      <c r="AB56" s="49"/>
      <c r="AC56" s="49"/>
      <c r="AD56" s="48"/>
      <c r="AE56" s="47"/>
      <c r="AF56" s="49"/>
      <c r="AG56" s="49"/>
      <c r="AH56" s="49"/>
      <c r="AI56" s="49"/>
      <c r="AJ56" s="48"/>
      <c r="AK56" s="47"/>
      <c r="AL56" s="49"/>
      <c r="AM56" s="49"/>
      <c r="AN56" s="49"/>
      <c r="AO56" s="49"/>
      <c r="AP56" s="48"/>
    </row>
    <row r="57" spans="1:42" s="54" customFormat="1" ht="45" customHeight="1" x14ac:dyDescent="0.3">
      <c r="A57" s="50"/>
      <c r="B57" s="51"/>
      <c r="C57" s="52"/>
      <c r="D57" s="52"/>
      <c r="E57" s="52"/>
      <c r="F57" s="53"/>
      <c r="G57" s="50"/>
      <c r="H57" s="51"/>
      <c r="I57" s="52"/>
      <c r="J57" s="52"/>
      <c r="K57" s="52"/>
      <c r="L57" s="53"/>
      <c r="M57" s="50"/>
      <c r="N57" s="51"/>
      <c r="O57" s="52"/>
      <c r="P57" s="52"/>
      <c r="Q57" s="52"/>
      <c r="R57" s="53"/>
      <c r="S57" s="50"/>
      <c r="T57" s="51"/>
      <c r="U57" s="52"/>
      <c r="V57" s="52"/>
      <c r="W57" s="52"/>
      <c r="X57" s="53"/>
      <c r="Y57" s="50"/>
      <c r="Z57" s="51"/>
      <c r="AA57" s="52"/>
      <c r="AB57" s="52"/>
      <c r="AC57" s="52"/>
      <c r="AD57" s="53"/>
      <c r="AE57" s="50"/>
      <c r="AF57" s="51"/>
      <c r="AG57" s="52"/>
      <c r="AH57" s="52"/>
      <c r="AI57" s="52"/>
      <c r="AJ57" s="53"/>
      <c r="AK57" s="50"/>
      <c r="AL57" s="51"/>
      <c r="AM57" s="52"/>
      <c r="AN57" s="52"/>
      <c r="AO57" s="52"/>
      <c r="AP57" s="53"/>
    </row>
    <row r="58" spans="1:42" s="6" customFormat="1" ht="24" customHeight="1" x14ac:dyDescent="0.15">
      <c r="A58" s="55"/>
      <c r="B58" s="56"/>
      <c r="C58" s="56"/>
      <c r="D58" s="56"/>
      <c r="E58" s="56"/>
      <c r="F58" s="57"/>
      <c r="G58" s="55"/>
      <c r="H58" s="56"/>
      <c r="I58" s="56"/>
      <c r="J58" s="56"/>
      <c r="K58" s="56"/>
      <c r="L58" s="57"/>
      <c r="M58" s="55"/>
      <c r="N58" s="56"/>
      <c r="O58" s="56"/>
      <c r="P58" s="56"/>
      <c r="Q58" s="56"/>
      <c r="R58" s="57"/>
      <c r="S58" s="55"/>
      <c r="T58" s="56"/>
      <c r="U58" s="56"/>
      <c r="V58" s="56"/>
      <c r="W58" s="56"/>
      <c r="X58" s="57"/>
      <c r="Y58" s="55"/>
      <c r="Z58" s="56"/>
      <c r="AA58" s="56"/>
      <c r="AB58" s="56"/>
      <c r="AC58" s="56"/>
      <c r="AD58" s="57"/>
      <c r="AE58" s="55"/>
      <c r="AF58" s="56"/>
      <c r="AG58" s="56"/>
      <c r="AH58" s="56"/>
      <c r="AI58" s="56"/>
      <c r="AJ58" s="57"/>
      <c r="AK58" s="55"/>
      <c r="AL58" s="56"/>
      <c r="AM58" s="56"/>
      <c r="AN58" s="56"/>
      <c r="AO58" s="56"/>
      <c r="AP58" s="57"/>
    </row>
    <row r="59" spans="1:42" s="6" customFormat="1" ht="7.5" customHeight="1" x14ac:dyDescent="0.15">
      <c r="A59" s="44"/>
      <c r="B59" s="45"/>
      <c r="C59" s="45"/>
      <c r="D59" s="45"/>
      <c r="E59" s="45"/>
      <c r="F59" s="46"/>
      <c r="G59" s="44"/>
      <c r="H59" s="45"/>
      <c r="I59" s="45"/>
      <c r="J59" s="45"/>
      <c r="K59" s="45"/>
      <c r="L59" s="46"/>
      <c r="M59" s="44"/>
      <c r="N59" s="45"/>
      <c r="O59" s="45"/>
      <c r="P59" s="45"/>
      <c r="Q59" s="45"/>
      <c r="R59" s="46"/>
      <c r="S59" s="44"/>
      <c r="T59" s="45"/>
      <c r="U59" s="45"/>
      <c r="V59" s="45"/>
      <c r="W59" s="45"/>
      <c r="X59" s="46"/>
      <c r="Y59" s="44"/>
      <c r="Z59" s="45"/>
      <c r="AA59" s="45"/>
      <c r="AB59" s="45"/>
      <c r="AC59" s="45"/>
      <c r="AD59" s="46"/>
      <c r="AE59" s="44"/>
      <c r="AF59" s="45"/>
      <c r="AG59" s="45"/>
      <c r="AH59" s="45"/>
      <c r="AI59" s="45"/>
      <c r="AJ59" s="46"/>
      <c r="AK59" s="44"/>
      <c r="AL59" s="45"/>
      <c r="AM59" s="45"/>
      <c r="AN59" s="45"/>
      <c r="AO59" s="45"/>
      <c r="AP59" s="46"/>
    </row>
    <row r="60" spans="1:42" s="5" customFormat="1" ht="96" hidden="1" customHeight="1" x14ac:dyDescent="0.15">
      <c r="A60" s="28"/>
      <c r="B60" s="133"/>
      <c r="C60" s="133"/>
      <c r="D60" s="133"/>
      <c r="E60" s="133"/>
      <c r="F60" s="29"/>
      <c r="G60" s="28"/>
      <c r="H60" s="133"/>
      <c r="I60" s="133"/>
      <c r="J60" s="133"/>
      <c r="K60" s="133"/>
      <c r="L60" s="29"/>
      <c r="M60" s="28"/>
      <c r="N60" s="133"/>
      <c r="O60" s="133"/>
      <c r="P60" s="133"/>
      <c r="Q60" s="133"/>
      <c r="R60" s="29"/>
      <c r="S60" s="28"/>
      <c r="T60" s="133"/>
      <c r="U60" s="133"/>
      <c r="V60" s="133"/>
      <c r="W60" s="133"/>
      <c r="X60" s="29"/>
      <c r="Y60" s="28"/>
      <c r="Z60" s="133"/>
      <c r="AA60" s="133"/>
      <c r="AB60" s="133"/>
      <c r="AC60" s="133"/>
      <c r="AD60" s="29"/>
      <c r="AE60" s="28"/>
      <c r="AF60" s="133"/>
      <c r="AG60" s="133"/>
      <c r="AH60" s="133"/>
      <c r="AI60" s="133"/>
      <c r="AJ60" s="29"/>
      <c r="AK60" s="28"/>
      <c r="AL60" s="133"/>
      <c r="AM60" s="133"/>
      <c r="AN60" s="133"/>
      <c r="AO60" s="133"/>
      <c r="AP60" s="29"/>
    </row>
    <row r="61" spans="1:42" s="5" customFormat="1" ht="96" customHeight="1" x14ac:dyDescent="0.15">
      <c r="A61" s="28"/>
      <c r="B61" s="133"/>
      <c r="C61" s="133"/>
      <c r="D61" s="133"/>
      <c r="E61" s="133"/>
      <c r="F61" s="29"/>
      <c r="G61" s="28"/>
      <c r="H61" s="133"/>
      <c r="I61" s="133"/>
      <c r="J61" s="133"/>
      <c r="K61" s="133"/>
      <c r="L61" s="29"/>
      <c r="M61" s="28"/>
      <c r="N61" s="133"/>
      <c r="O61" s="133"/>
      <c r="P61" s="133"/>
      <c r="Q61" s="133"/>
      <c r="R61" s="29"/>
      <c r="S61" s="28"/>
      <c r="T61" s="133"/>
      <c r="U61" s="133"/>
      <c r="V61" s="133"/>
      <c r="W61" s="133"/>
      <c r="X61" s="29"/>
      <c r="Y61" s="28"/>
      <c r="Z61" s="133"/>
      <c r="AA61" s="133"/>
      <c r="AB61" s="133"/>
      <c r="AC61" s="133"/>
      <c r="AD61" s="29"/>
      <c r="AE61" s="28"/>
      <c r="AF61" s="133"/>
      <c r="AG61" s="133"/>
      <c r="AH61" s="133"/>
      <c r="AI61" s="133"/>
      <c r="AJ61" s="29"/>
      <c r="AK61" s="28"/>
      <c r="AL61" s="133"/>
      <c r="AM61" s="133"/>
      <c r="AN61" s="133"/>
      <c r="AO61" s="133"/>
      <c r="AP61" s="29"/>
    </row>
    <row r="62" spans="1:42" s="5" customFormat="1" ht="96" customHeight="1" x14ac:dyDescent="0.15">
      <c r="A62" s="28"/>
      <c r="B62" s="133"/>
      <c r="C62" s="133"/>
      <c r="D62" s="133"/>
      <c r="E62" s="133"/>
      <c r="F62" s="29"/>
      <c r="G62" s="28"/>
      <c r="H62" s="133"/>
      <c r="I62" s="133"/>
      <c r="J62" s="133"/>
      <c r="K62" s="133"/>
      <c r="L62" s="29"/>
      <c r="M62" s="28"/>
      <c r="N62" s="133"/>
      <c r="O62" s="133"/>
      <c r="P62" s="133"/>
      <c r="Q62" s="133"/>
      <c r="R62" s="29"/>
      <c r="S62" s="28"/>
      <c r="T62" s="133"/>
      <c r="U62" s="133"/>
      <c r="V62" s="133"/>
      <c r="W62" s="133"/>
      <c r="X62" s="29"/>
      <c r="Y62" s="28"/>
      <c r="Z62" s="133"/>
      <c r="AA62" s="133"/>
      <c r="AB62" s="133"/>
      <c r="AC62" s="133"/>
      <c r="AD62" s="29"/>
      <c r="AE62" s="28"/>
      <c r="AF62" s="133"/>
      <c r="AG62" s="133"/>
      <c r="AH62" s="133"/>
      <c r="AI62" s="133"/>
      <c r="AJ62" s="29"/>
      <c r="AK62" s="28"/>
      <c r="AL62" s="133"/>
      <c r="AM62" s="133"/>
      <c r="AN62" s="133"/>
      <c r="AO62" s="133"/>
      <c r="AP62" s="29"/>
    </row>
    <row r="63" spans="1:42" s="5" customFormat="1" ht="96" hidden="1" customHeight="1" x14ac:dyDescent="0.15">
      <c r="A63" s="28"/>
      <c r="B63" s="133"/>
      <c r="C63" s="133"/>
      <c r="D63" s="133"/>
      <c r="E63" s="133"/>
      <c r="F63" s="29"/>
      <c r="G63" s="28"/>
      <c r="H63" s="133"/>
      <c r="I63" s="133"/>
      <c r="J63" s="133"/>
      <c r="K63" s="133"/>
      <c r="L63" s="29"/>
      <c r="M63" s="28"/>
      <c r="N63" s="133"/>
      <c r="O63" s="133"/>
      <c r="P63" s="133"/>
      <c r="Q63" s="133"/>
      <c r="R63" s="29"/>
      <c r="S63" s="28"/>
      <c r="T63" s="133"/>
      <c r="U63" s="133"/>
      <c r="V63" s="133"/>
      <c r="W63" s="133"/>
      <c r="X63" s="29"/>
      <c r="Y63" s="28"/>
      <c r="Z63" s="133"/>
      <c r="AA63" s="133"/>
      <c r="AB63" s="133"/>
      <c r="AC63" s="133"/>
      <c r="AD63" s="29"/>
      <c r="AE63" s="28"/>
      <c r="AF63" s="133"/>
      <c r="AG63" s="133"/>
      <c r="AH63" s="133"/>
      <c r="AI63" s="133"/>
      <c r="AJ63" s="29"/>
      <c r="AK63" s="28"/>
      <c r="AL63" s="133"/>
      <c r="AM63" s="133"/>
      <c r="AN63" s="133"/>
      <c r="AO63" s="133"/>
      <c r="AP63" s="29"/>
    </row>
    <row r="64" spans="1:42" s="5" customFormat="1" ht="96" hidden="1" customHeight="1" x14ac:dyDescent="0.15">
      <c r="A64" s="28"/>
      <c r="B64" s="133"/>
      <c r="C64" s="133"/>
      <c r="D64" s="133"/>
      <c r="E64" s="133"/>
      <c r="F64" s="29"/>
      <c r="G64" s="28"/>
      <c r="H64" s="133"/>
      <c r="I64" s="133"/>
      <c r="J64" s="133"/>
      <c r="K64" s="133"/>
      <c r="L64" s="29"/>
      <c r="M64" s="28"/>
      <c r="N64" s="133"/>
      <c r="O64" s="133"/>
      <c r="P64" s="133"/>
      <c r="Q64" s="133"/>
      <c r="R64" s="29"/>
      <c r="S64" s="28"/>
      <c r="T64" s="133"/>
      <c r="U64" s="133"/>
      <c r="V64" s="133"/>
      <c r="W64" s="133"/>
      <c r="X64" s="29"/>
      <c r="Y64" s="28"/>
      <c r="Z64" s="133"/>
      <c r="AA64" s="133"/>
      <c r="AB64" s="133"/>
      <c r="AC64" s="133"/>
      <c r="AD64" s="29"/>
      <c r="AE64" s="28"/>
      <c r="AF64" s="133"/>
      <c r="AG64" s="133"/>
      <c r="AH64" s="133"/>
      <c r="AI64" s="133"/>
      <c r="AJ64" s="29"/>
      <c r="AK64" s="28"/>
      <c r="AL64" s="133"/>
      <c r="AM64" s="133"/>
      <c r="AN64" s="133"/>
      <c r="AO64" s="133"/>
      <c r="AP64" s="29"/>
    </row>
    <row r="65" spans="1:42" s="5" customFormat="1" ht="96" hidden="1" customHeight="1" x14ac:dyDescent="0.15">
      <c r="A65" s="28"/>
      <c r="B65" s="133"/>
      <c r="C65" s="133"/>
      <c r="D65" s="133"/>
      <c r="E65" s="133"/>
      <c r="F65" s="29"/>
      <c r="G65" s="28"/>
      <c r="H65" s="133"/>
      <c r="I65" s="133"/>
      <c r="J65" s="133"/>
      <c r="K65" s="133"/>
      <c r="L65" s="29"/>
      <c r="M65" s="28"/>
      <c r="N65" s="133"/>
      <c r="O65" s="133"/>
      <c r="P65" s="133"/>
      <c r="Q65" s="133"/>
      <c r="R65" s="29"/>
      <c r="S65" s="28"/>
      <c r="T65" s="133"/>
      <c r="U65" s="133"/>
      <c r="V65" s="133"/>
      <c r="W65" s="133"/>
      <c r="X65" s="29"/>
      <c r="Y65" s="28"/>
      <c r="Z65" s="133"/>
      <c r="AA65" s="133"/>
      <c r="AB65" s="133"/>
      <c r="AC65" s="133"/>
      <c r="AD65" s="29"/>
      <c r="AE65" s="28"/>
      <c r="AF65" s="133"/>
      <c r="AG65" s="133"/>
      <c r="AH65" s="133"/>
      <c r="AI65" s="133"/>
      <c r="AJ65" s="29"/>
      <c r="AK65" s="28"/>
      <c r="AL65" s="133"/>
      <c r="AM65" s="133"/>
      <c r="AN65" s="133"/>
      <c r="AO65" s="133"/>
      <c r="AP65" s="29"/>
    </row>
    <row r="66" spans="1:42" s="6" customFormat="1" ht="75" customHeight="1" x14ac:dyDescent="0.15">
      <c r="A66" s="47"/>
      <c r="B66" s="134"/>
      <c r="C66" s="134"/>
      <c r="D66" s="135"/>
      <c r="E66" s="135"/>
      <c r="F66" s="48"/>
      <c r="G66" s="47"/>
      <c r="H66" s="134"/>
      <c r="I66" s="134"/>
      <c r="J66" s="135"/>
      <c r="K66" s="135"/>
      <c r="L66" s="48"/>
      <c r="M66" s="47"/>
      <c r="N66" s="134"/>
      <c r="O66" s="134"/>
      <c r="P66" s="135"/>
      <c r="Q66" s="135"/>
      <c r="R66" s="48"/>
      <c r="S66" s="47"/>
      <c r="T66" s="134"/>
      <c r="U66" s="134"/>
      <c r="V66" s="135"/>
      <c r="W66" s="135"/>
      <c r="X66" s="48"/>
      <c r="Y66" s="47"/>
      <c r="Z66" s="134"/>
      <c r="AA66" s="134"/>
      <c r="AB66" s="135"/>
      <c r="AC66" s="135"/>
      <c r="AD66" s="48"/>
      <c r="AE66" s="47"/>
      <c r="AF66" s="134"/>
      <c r="AG66" s="134"/>
      <c r="AH66" s="135"/>
      <c r="AI66" s="135"/>
      <c r="AJ66" s="48"/>
      <c r="AK66" s="47"/>
      <c r="AL66" s="134"/>
      <c r="AM66" s="134"/>
      <c r="AN66" s="135"/>
      <c r="AO66" s="135"/>
      <c r="AP66" s="48"/>
    </row>
    <row r="67" spans="1:42" s="6" customFormat="1" ht="24" customHeight="1" x14ac:dyDescent="0.15">
      <c r="A67" s="47"/>
      <c r="B67" s="49"/>
      <c r="C67" s="49"/>
      <c r="D67" s="49"/>
      <c r="E67" s="49"/>
      <c r="F67" s="48"/>
      <c r="G67" s="47"/>
      <c r="H67" s="49"/>
      <c r="I67" s="49"/>
      <c r="J67" s="49"/>
      <c r="K67" s="49"/>
      <c r="L67" s="48"/>
      <c r="M67" s="47"/>
      <c r="N67" s="49"/>
      <c r="O67" s="49"/>
      <c r="P67" s="49"/>
      <c r="Q67" s="49"/>
      <c r="R67" s="48"/>
      <c r="S67" s="47"/>
      <c r="T67" s="49"/>
      <c r="U67" s="49"/>
      <c r="V67" s="49"/>
      <c r="W67" s="49"/>
      <c r="X67" s="48"/>
      <c r="Y67" s="47"/>
      <c r="Z67" s="49"/>
      <c r="AA67" s="49"/>
      <c r="AB67" s="49"/>
      <c r="AC67" s="49"/>
      <c r="AD67" s="48"/>
      <c r="AE67" s="47"/>
      <c r="AF67" s="49"/>
      <c r="AG67" s="49"/>
      <c r="AH67" s="49"/>
      <c r="AI67" s="49"/>
      <c r="AJ67" s="48"/>
      <c r="AK67" s="47"/>
      <c r="AL67" s="49"/>
      <c r="AM67" s="49"/>
      <c r="AN67" s="49"/>
      <c r="AO67" s="49"/>
      <c r="AP67" s="48"/>
    </row>
    <row r="68" spans="1:42" s="54" customFormat="1" ht="45" customHeight="1" x14ac:dyDescent="0.3">
      <c r="A68" s="50"/>
      <c r="B68" s="51"/>
      <c r="C68" s="52"/>
      <c r="D68" s="52"/>
      <c r="E68" s="52"/>
      <c r="F68" s="53"/>
      <c r="G68" s="50"/>
      <c r="H68" s="51"/>
      <c r="I68" s="52"/>
      <c r="J68" s="52"/>
      <c r="K68" s="52"/>
      <c r="L68" s="53"/>
      <c r="M68" s="50"/>
      <c r="N68" s="51"/>
      <c r="O68" s="52"/>
      <c r="P68" s="52"/>
      <c r="Q68" s="52"/>
      <c r="R68" s="53"/>
      <c r="S68" s="50"/>
      <c r="T68" s="51"/>
      <c r="U68" s="52"/>
      <c r="V68" s="52"/>
      <c r="W68" s="52"/>
      <c r="X68" s="53"/>
      <c r="Y68" s="50"/>
      <c r="Z68" s="51"/>
      <c r="AA68" s="52"/>
      <c r="AB68" s="52"/>
      <c r="AC68" s="52"/>
      <c r="AD68" s="53"/>
      <c r="AE68" s="50"/>
      <c r="AF68" s="51"/>
      <c r="AG68" s="52"/>
      <c r="AH68" s="52"/>
      <c r="AI68" s="52"/>
      <c r="AJ68" s="53"/>
      <c r="AK68" s="50"/>
      <c r="AL68" s="51"/>
      <c r="AM68" s="52"/>
      <c r="AN68" s="52"/>
      <c r="AO68" s="52"/>
      <c r="AP68" s="53"/>
    </row>
    <row r="69" spans="1:42" s="6" customFormat="1" ht="24" customHeight="1" x14ac:dyDescent="0.15">
      <c r="A69" s="55"/>
      <c r="B69" s="56"/>
      <c r="C69" s="56"/>
      <c r="D69" s="56"/>
      <c r="E69" s="56"/>
      <c r="F69" s="57"/>
      <c r="G69" s="55"/>
      <c r="H69" s="56"/>
      <c r="I69" s="56"/>
      <c r="J69" s="56"/>
      <c r="K69" s="56"/>
      <c r="L69" s="57"/>
      <c r="M69" s="55"/>
      <c r="N69" s="56"/>
      <c r="O69" s="56"/>
      <c r="P69" s="56"/>
      <c r="Q69" s="56"/>
      <c r="R69" s="57"/>
      <c r="S69" s="55"/>
      <c r="T69" s="56"/>
      <c r="U69" s="56"/>
      <c r="V69" s="56"/>
      <c r="W69" s="56"/>
      <c r="X69" s="57"/>
      <c r="Y69" s="55"/>
      <c r="Z69" s="56"/>
      <c r="AA69" s="56"/>
      <c r="AB69" s="56"/>
      <c r="AC69" s="56"/>
      <c r="AD69" s="57"/>
      <c r="AE69" s="55"/>
      <c r="AF69" s="56"/>
      <c r="AG69" s="56"/>
      <c r="AH69" s="56"/>
      <c r="AI69" s="56"/>
      <c r="AJ69" s="57"/>
      <c r="AK69" s="55"/>
      <c r="AL69" s="56"/>
      <c r="AM69" s="56"/>
      <c r="AN69" s="56"/>
      <c r="AO69" s="56"/>
      <c r="AP69" s="57"/>
    </row>
    <row r="70" spans="1:42" s="6" customFormat="1" ht="7.5" customHeight="1" x14ac:dyDescent="0.15">
      <c r="A70" s="44"/>
      <c r="B70" s="45"/>
      <c r="C70" s="45"/>
      <c r="D70" s="45"/>
      <c r="E70" s="45"/>
      <c r="F70" s="46"/>
      <c r="G70" s="44"/>
      <c r="H70" s="45"/>
      <c r="I70" s="45"/>
      <c r="J70" s="45"/>
      <c r="K70" s="45"/>
      <c r="L70" s="46"/>
      <c r="M70" s="44"/>
      <c r="N70" s="45"/>
      <c r="O70" s="45"/>
      <c r="P70" s="45"/>
      <c r="Q70" s="45"/>
      <c r="R70" s="46"/>
      <c r="S70" s="44"/>
      <c r="T70" s="45"/>
      <c r="U70" s="45"/>
      <c r="V70" s="45"/>
      <c r="W70" s="45"/>
      <c r="X70" s="46"/>
      <c r="Y70" s="44"/>
      <c r="Z70" s="45"/>
      <c r="AA70" s="45"/>
      <c r="AB70" s="45"/>
      <c r="AC70" s="45"/>
      <c r="AD70" s="46"/>
      <c r="AE70" s="44"/>
      <c r="AF70" s="45"/>
      <c r="AG70" s="45"/>
      <c r="AH70" s="45"/>
      <c r="AI70" s="45"/>
      <c r="AJ70" s="46"/>
      <c r="AK70" s="44"/>
      <c r="AL70" s="45"/>
      <c r="AM70" s="45"/>
      <c r="AN70" s="45"/>
      <c r="AO70" s="45"/>
      <c r="AP70" s="46"/>
    </row>
    <row r="71" spans="1:42" s="5" customFormat="1" ht="96" hidden="1" customHeight="1" x14ac:dyDescent="0.15">
      <c r="A71" s="28"/>
      <c r="B71" s="133"/>
      <c r="C71" s="133"/>
      <c r="D71" s="133"/>
      <c r="E71" s="133"/>
      <c r="F71" s="29"/>
      <c r="G71" s="28"/>
      <c r="H71" s="133"/>
      <c r="I71" s="133"/>
      <c r="J71" s="133"/>
      <c r="K71" s="133"/>
      <c r="L71" s="29"/>
      <c r="M71" s="28"/>
      <c r="N71" s="133"/>
      <c r="O71" s="133"/>
      <c r="P71" s="133"/>
      <c r="Q71" s="133"/>
      <c r="R71" s="29"/>
      <c r="S71" s="28"/>
      <c r="T71" s="133"/>
      <c r="U71" s="133"/>
      <c r="V71" s="133"/>
      <c r="W71" s="133"/>
      <c r="X71" s="29"/>
      <c r="Y71" s="28"/>
      <c r="Z71" s="133"/>
      <c r="AA71" s="133"/>
      <c r="AB71" s="133"/>
      <c r="AC71" s="133"/>
      <c r="AD71" s="29"/>
      <c r="AE71" s="28"/>
      <c r="AF71" s="133"/>
      <c r="AG71" s="133"/>
      <c r="AH71" s="133"/>
      <c r="AI71" s="133"/>
      <c r="AJ71" s="29"/>
      <c r="AK71" s="28"/>
      <c r="AL71" s="133"/>
      <c r="AM71" s="133"/>
      <c r="AN71" s="133"/>
      <c r="AO71" s="133"/>
      <c r="AP71" s="29"/>
    </row>
    <row r="72" spans="1:42" s="5" customFormat="1" ht="96" customHeight="1" x14ac:dyDescent="0.15">
      <c r="A72" s="28"/>
      <c r="B72" s="133"/>
      <c r="C72" s="133"/>
      <c r="D72" s="133"/>
      <c r="E72" s="133"/>
      <c r="F72" s="29"/>
      <c r="G72" s="28"/>
      <c r="H72" s="133"/>
      <c r="I72" s="133"/>
      <c r="J72" s="133"/>
      <c r="K72" s="133"/>
      <c r="L72" s="29"/>
      <c r="M72" s="28"/>
      <c r="N72" s="133"/>
      <c r="O72" s="133"/>
      <c r="P72" s="133"/>
      <c r="Q72" s="133"/>
      <c r="R72" s="29"/>
      <c r="S72" s="28"/>
      <c r="T72" s="133"/>
      <c r="U72" s="133"/>
      <c r="V72" s="133"/>
      <c r="W72" s="133"/>
      <c r="X72" s="29"/>
      <c r="Y72" s="28"/>
      <c r="Z72" s="133"/>
      <c r="AA72" s="133"/>
      <c r="AB72" s="133"/>
      <c r="AC72" s="133"/>
      <c r="AD72" s="29"/>
      <c r="AE72" s="28"/>
      <c r="AF72" s="133"/>
      <c r="AG72" s="133"/>
      <c r="AH72" s="133"/>
      <c r="AI72" s="133"/>
      <c r="AJ72" s="29"/>
      <c r="AK72" s="28"/>
      <c r="AL72" s="133"/>
      <c r="AM72" s="133"/>
      <c r="AN72" s="133"/>
      <c r="AO72" s="133"/>
      <c r="AP72" s="29"/>
    </row>
    <row r="73" spans="1:42" s="5" customFormat="1" ht="96" customHeight="1" x14ac:dyDescent="0.15">
      <c r="A73" s="28"/>
      <c r="B73" s="133"/>
      <c r="C73" s="133"/>
      <c r="D73" s="133"/>
      <c r="E73" s="133"/>
      <c r="F73" s="29"/>
      <c r="G73" s="28"/>
      <c r="H73" s="133"/>
      <c r="I73" s="133"/>
      <c r="J73" s="133"/>
      <c r="K73" s="133"/>
      <c r="L73" s="29"/>
      <c r="M73" s="28"/>
      <c r="N73" s="133"/>
      <c r="O73" s="133"/>
      <c r="P73" s="133"/>
      <c r="Q73" s="133"/>
      <c r="R73" s="29"/>
      <c r="S73" s="28"/>
      <c r="T73" s="133"/>
      <c r="U73" s="133"/>
      <c r="V73" s="133"/>
      <c r="W73" s="133"/>
      <c r="X73" s="29"/>
      <c r="Y73" s="28"/>
      <c r="Z73" s="133"/>
      <c r="AA73" s="133"/>
      <c r="AB73" s="133"/>
      <c r="AC73" s="133"/>
      <c r="AD73" s="29"/>
      <c r="AE73" s="28"/>
      <c r="AF73" s="133"/>
      <c r="AG73" s="133"/>
      <c r="AH73" s="133"/>
      <c r="AI73" s="133"/>
      <c r="AJ73" s="29"/>
      <c r="AK73" s="28"/>
      <c r="AL73" s="133"/>
      <c r="AM73" s="133"/>
      <c r="AN73" s="133"/>
      <c r="AO73" s="133"/>
      <c r="AP73" s="29"/>
    </row>
    <row r="74" spans="1:42" s="5" customFormat="1" ht="96" hidden="1" customHeight="1" x14ac:dyDescent="0.15">
      <c r="A74" s="28"/>
      <c r="B74" s="133"/>
      <c r="C74" s="133"/>
      <c r="D74" s="133"/>
      <c r="E74" s="133"/>
      <c r="F74" s="29"/>
      <c r="G74" s="28"/>
      <c r="H74" s="133"/>
      <c r="I74" s="133"/>
      <c r="J74" s="133"/>
      <c r="K74" s="133"/>
      <c r="L74" s="29"/>
      <c r="M74" s="28"/>
      <c r="N74" s="133"/>
      <c r="O74" s="133"/>
      <c r="P74" s="133"/>
      <c r="Q74" s="133"/>
      <c r="R74" s="29"/>
      <c r="S74" s="28"/>
      <c r="T74" s="133"/>
      <c r="U74" s="133"/>
      <c r="V74" s="133"/>
      <c r="W74" s="133"/>
      <c r="X74" s="29"/>
      <c r="Y74" s="28"/>
      <c r="Z74" s="133"/>
      <c r="AA74" s="133"/>
      <c r="AB74" s="133"/>
      <c r="AC74" s="133"/>
      <c r="AD74" s="29"/>
      <c r="AE74" s="28"/>
      <c r="AF74" s="133"/>
      <c r="AG74" s="133"/>
      <c r="AH74" s="133"/>
      <c r="AI74" s="133"/>
      <c r="AJ74" s="29"/>
      <c r="AK74" s="28"/>
      <c r="AL74" s="133"/>
      <c r="AM74" s="133"/>
      <c r="AN74" s="133"/>
      <c r="AO74" s="133"/>
      <c r="AP74" s="29"/>
    </row>
    <row r="75" spans="1:42" s="5" customFormat="1" ht="96" hidden="1" customHeight="1" x14ac:dyDescent="0.15">
      <c r="A75" s="28"/>
      <c r="B75" s="133"/>
      <c r="C75" s="133"/>
      <c r="D75" s="133"/>
      <c r="E75" s="133"/>
      <c r="F75" s="29"/>
      <c r="G75" s="28"/>
      <c r="H75" s="133"/>
      <c r="I75" s="133"/>
      <c r="J75" s="133"/>
      <c r="K75" s="133"/>
      <c r="L75" s="29"/>
      <c r="M75" s="28"/>
      <c r="N75" s="133"/>
      <c r="O75" s="133"/>
      <c r="P75" s="133"/>
      <c r="Q75" s="133"/>
      <c r="R75" s="29"/>
      <c r="S75" s="28"/>
      <c r="T75" s="133"/>
      <c r="U75" s="133"/>
      <c r="V75" s="133"/>
      <c r="W75" s="133"/>
      <c r="X75" s="29"/>
      <c r="Y75" s="28"/>
      <c r="Z75" s="133"/>
      <c r="AA75" s="133"/>
      <c r="AB75" s="133"/>
      <c r="AC75" s="133"/>
      <c r="AD75" s="29"/>
      <c r="AE75" s="28"/>
      <c r="AF75" s="133"/>
      <c r="AG75" s="133"/>
      <c r="AH75" s="133"/>
      <c r="AI75" s="133"/>
      <c r="AJ75" s="29"/>
      <c r="AK75" s="28"/>
      <c r="AL75" s="133"/>
      <c r="AM75" s="133"/>
      <c r="AN75" s="133"/>
      <c r="AO75" s="133"/>
      <c r="AP75" s="29"/>
    </row>
    <row r="76" spans="1:42" s="5" customFormat="1" ht="96" hidden="1" customHeight="1" x14ac:dyDescent="0.15">
      <c r="A76" s="28"/>
      <c r="B76" s="133"/>
      <c r="C76" s="133"/>
      <c r="D76" s="133"/>
      <c r="E76" s="133"/>
      <c r="F76" s="29"/>
      <c r="G76" s="28"/>
      <c r="H76" s="133"/>
      <c r="I76" s="133"/>
      <c r="J76" s="133"/>
      <c r="K76" s="133"/>
      <c r="L76" s="29"/>
      <c r="M76" s="28"/>
      <c r="N76" s="133"/>
      <c r="O76" s="133"/>
      <c r="P76" s="133"/>
      <c r="Q76" s="133"/>
      <c r="R76" s="29"/>
      <c r="S76" s="28"/>
      <c r="T76" s="133"/>
      <c r="U76" s="133"/>
      <c r="V76" s="133"/>
      <c r="W76" s="133"/>
      <c r="X76" s="29"/>
      <c r="Y76" s="28"/>
      <c r="Z76" s="133"/>
      <c r="AA76" s="133"/>
      <c r="AB76" s="133"/>
      <c r="AC76" s="133"/>
      <c r="AD76" s="29"/>
      <c r="AE76" s="28"/>
      <c r="AF76" s="133"/>
      <c r="AG76" s="133"/>
      <c r="AH76" s="133"/>
      <c r="AI76" s="133"/>
      <c r="AJ76" s="29"/>
      <c r="AK76" s="28"/>
      <c r="AL76" s="133"/>
      <c r="AM76" s="133"/>
      <c r="AN76" s="133"/>
      <c r="AO76" s="133"/>
      <c r="AP76" s="29"/>
    </row>
    <row r="77" spans="1:42" s="6" customFormat="1" ht="75" customHeight="1" x14ac:dyDescent="0.15">
      <c r="A77" s="47"/>
      <c r="B77" s="134"/>
      <c r="C77" s="134"/>
      <c r="D77" s="135"/>
      <c r="E77" s="135"/>
      <c r="F77" s="48"/>
      <c r="G77" s="47"/>
      <c r="H77" s="134"/>
      <c r="I77" s="134"/>
      <c r="J77" s="135"/>
      <c r="K77" s="135"/>
      <c r="L77" s="48"/>
      <c r="M77" s="47"/>
      <c r="N77" s="134"/>
      <c r="O77" s="134"/>
      <c r="P77" s="135"/>
      <c r="Q77" s="135"/>
      <c r="R77" s="48"/>
      <c r="S77" s="47"/>
      <c r="T77" s="134"/>
      <c r="U77" s="134"/>
      <c r="V77" s="135"/>
      <c r="W77" s="135"/>
      <c r="X77" s="48"/>
      <c r="Y77" s="47"/>
      <c r="Z77" s="134"/>
      <c r="AA77" s="134"/>
      <c r="AB77" s="135"/>
      <c r="AC77" s="135"/>
      <c r="AD77" s="48"/>
      <c r="AE77" s="47"/>
      <c r="AF77" s="134"/>
      <c r="AG77" s="134"/>
      <c r="AH77" s="135"/>
      <c r="AI77" s="135"/>
      <c r="AJ77" s="48"/>
      <c r="AK77" s="47"/>
      <c r="AL77" s="134"/>
      <c r="AM77" s="134"/>
      <c r="AN77" s="135"/>
      <c r="AO77" s="135"/>
      <c r="AP77" s="48"/>
    </row>
    <row r="78" spans="1:42" s="6" customFormat="1" ht="24" customHeight="1" x14ac:dyDescent="0.15">
      <c r="A78" s="47"/>
      <c r="B78" s="49"/>
      <c r="C78" s="49"/>
      <c r="D78" s="49"/>
      <c r="E78" s="49"/>
      <c r="F78" s="48"/>
      <c r="G78" s="47"/>
      <c r="H78" s="49"/>
      <c r="I78" s="49"/>
      <c r="J78" s="49"/>
      <c r="K78" s="49"/>
      <c r="L78" s="48"/>
      <c r="M78" s="47"/>
      <c r="N78" s="49"/>
      <c r="O78" s="49"/>
      <c r="P78" s="49"/>
      <c r="Q78" s="49"/>
      <c r="R78" s="48"/>
      <c r="S78" s="47"/>
      <c r="T78" s="49"/>
      <c r="U78" s="49"/>
      <c r="V78" s="49"/>
      <c r="W78" s="49"/>
      <c r="X78" s="48"/>
      <c r="Y78" s="47"/>
      <c r="Z78" s="49"/>
      <c r="AA78" s="49"/>
      <c r="AB78" s="49"/>
      <c r="AC78" s="49"/>
      <c r="AD78" s="48"/>
      <c r="AE78" s="47"/>
      <c r="AF78" s="49"/>
      <c r="AG78" s="49"/>
      <c r="AH78" s="49"/>
      <c r="AI78" s="49"/>
      <c r="AJ78" s="48"/>
      <c r="AK78" s="47"/>
      <c r="AL78" s="49"/>
      <c r="AM78" s="49"/>
      <c r="AN78" s="49"/>
      <c r="AO78" s="49"/>
      <c r="AP78" s="48"/>
    </row>
    <row r="79" spans="1:42" s="54" customFormat="1" ht="45" customHeight="1" x14ac:dyDescent="0.3">
      <c r="A79" s="50"/>
      <c r="B79" s="51"/>
      <c r="C79" s="52"/>
      <c r="D79" s="52"/>
      <c r="E79" s="52"/>
      <c r="F79" s="53"/>
      <c r="G79" s="50"/>
      <c r="H79" s="51"/>
      <c r="I79" s="52"/>
      <c r="J79" s="52"/>
      <c r="K79" s="52"/>
      <c r="L79" s="53"/>
      <c r="M79" s="50"/>
      <c r="N79" s="51"/>
      <c r="O79" s="52"/>
      <c r="P79" s="52"/>
      <c r="Q79" s="52"/>
      <c r="R79" s="53"/>
      <c r="S79" s="50"/>
      <c r="T79" s="51"/>
      <c r="U79" s="52"/>
      <c r="V79" s="52"/>
      <c r="W79" s="52"/>
      <c r="X79" s="53"/>
      <c r="Y79" s="50"/>
      <c r="Z79" s="51"/>
      <c r="AA79" s="52"/>
      <c r="AB79" s="52"/>
      <c r="AC79" s="52"/>
      <c r="AD79" s="53"/>
      <c r="AE79" s="50"/>
      <c r="AF79" s="51"/>
      <c r="AG79" s="52"/>
      <c r="AH79" s="52"/>
      <c r="AI79" s="52"/>
      <c r="AJ79" s="53"/>
      <c r="AK79" s="50"/>
      <c r="AL79" s="51"/>
      <c r="AM79" s="52"/>
      <c r="AN79" s="52"/>
      <c r="AO79" s="52"/>
      <c r="AP79" s="53"/>
    </row>
    <row r="80" spans="1:42" s="6" customFormat="1" ht="24" customHeight="1" x14ac:dyDescent="0.15">
      <c r="A80" s="55"/>
      <c r="B80" s="56"/>
      <c r="C80" s="56"/>
      <c r="D80" s="56"/>
      <c r="E80" s="56"/>
      <c r="F80" s="57"/>
      <c r="G80" s="55"/>
      <c r="H80" s="56"/>
      <c r="I80" s="56"/>
      <c r="J80" s="56"/>
      <c r="K80" s="56"/>
      <c r="L80" s="57"/>
      <c r="M80" s="55"/>
      <c r="N80" s="56"/>
      <c r="O80" s="56"/>
      <c r="P80" s="56"/>
      <c r="Q80" s="56"/>
      <c r="R80" s="57"/>
      <c r="S80" s="55"/>
      <c r="T80" s="56"/>
      <c r="U80" s="56"/>
      <c r="V80" s="56"/>
      <c r="W80" s="56"/>
      <c r="X80" s="57"/>
      <c r="Y80" s="55"/>
      <c r="Z80" s="56"/>
      <c r="AA80" s="56"/>
      <c r="AB80" s="56"/>
      <c r="AC80" s="56"/>
      <c r="AD80" s="57"/>
      <c r="AE80" s="55"/>
      <c r="AF80" s="56"/>
      <c r="AG80" s="56"/>
      <c r="AH80" s="56"/>
      <c r="AI80" s="56"/>
      <c r="AJ80" s="57"/>
      <c r="AK80" s="55"/>
      <c r="AL80" s="56"/>
      <c r="AM80" s="56"/>
      <c r="AN80" s="56"/>
      <c r="AO80" s="56"/>
      <c r="AP80" s="57"/>
    </row>
    <row r="81" spans="1:42" s="6" customFormat="1" ht="7.5" customHeight="1" x14ac:dyDescent="0.15">
      <c r="A81" s="44"/>
      <c r="B81" s="45"/>
      <c r="C81" s="45"/>
      <c r="D81" s="45"/>
      <c r="E81" s="45"/>
      <c r="F81" s="46"/>
      <c r="G81" s="44"/>
      <c r="H81" s="45"/>
      <c r="I81" s="45"/>
      <c r="J81" s="45"/>
      <c r="K81" s="45"/>
      <c r="L81" s="46"/>
      <c r="M81" s="44"/>
      <c r="N81" s="45"/>
      <c r="O81" s="45"/>
      <c r="P81" s="45"/>
      <c r="Q81" s="45"/>
      <c r="R81" s="46"/>
      <c r="S81" s="44"/>
      <c r="T81" s="45"/>
      <c r="U81" s="45"/>
      <c r="V81" s="45"/>
      <c r="W81" s="45"/>
      <c r="X81" s="46"/>
      <c r="Y81" s="44"/>
      <c r="Z81" s="45"/>
      <c r="AA81" s="45"/>
      <c r="AB81" s="45"/>
      <c r="AC81" s="45"/>
      <c r="AD81" s="46"/>
      <c r="AE81" s="44"/>
      <c r="AF81" s="45"/>
      <c r="AG81" s="45"/>
      <c r="AH81" s="45"/>
      <c r="AI81" s="45"/>
      <c r="AJ81" s="46"/>
      <c r="AK81" s="44"/>
      <c r="AL81" s="45"/>
      <c r="AM81" s="45"/>
      <c r="AN81" s="45"/>
      <c r="AO81" s="45"/>
      <c r="AP81" s="46"/>
    </row>
    <row r="82" spans="1:42" s="5" customFormat="1" ht="96" hidden="1" customHeight="1" x14ac:dyDescent="0.15">
      <c r="A82" s="28"/>
      <c r="B82" s="133"/>
      <c r="C82" s="133"/>
      <c r="D82" s="133"/>
      <c r="E82" s="133"/>
      <c r="F82" s="29"/>
      <c r="G82" s="28"/>
      <c r="H82" s="133"/>
      <c r="I82" s="133"/>
      <c r="J82" s="133"/>
      <c r="K82" s="133"/>
      <c r="L82" s="29"/>
      <c r="M82" s="28"/>
      <c r="N82" s="133"/>
      <c r="O82" s="133"/>
      <c r="P82" s="133"/>
      <c r="Q82" s="133"/>
      <c r="R82" s="29"/>
      <c r="S82" s="28"/>
      <c r="T82" s="133"/>
      <c r="U82" s="133"/>
      <c r="V82" s="133"/>
      <c r="W82" s="133"/>
      <c r="X82" s="29"/>
      <c r="Y82" s="28"/>
      <c r="Z82" s="133"/>
      <c r="AA82" s="133"/>
      <c r="AB82" s="133"/>
      <c r="AC82" s="133"/>
      <c r="AD82" s="29"/>
      <c r="AE82" s="28"/>
      <c r="AF82" s="133"/>
      <c r="AG82" s="133"/>
      <c r="AH82" s="133"/>
      <c r="AI82" s="133"/>
      <c r="AJ82" s="29"/>
      <c r="AK82" s="28"/>
      <c r="AL82" s="133"/>
      <c r="AM82" s="133"/>
      <c r="AN82" s="133"/>
      <c r="AO82" s="133"/>
      <c r="AP82" s="29"/>
    </row>
    <row r="83" spans="1:42" s="5" customFormat="1" ht="96" customHeight="1" x14ac:dyDescent="0.15">
      <c r="A83" s="28"/>
      <c r="B83" s="133"/>
      <c r="C83" s="133"/>
      <c r="D83" s="133"/>
      <c r="E83" s="133"/>
      <c r="F83" s="29"/>
      <c r="G83" s="28"/>
      <c r="H83" s="133"/>
      <c r="I83" s="133"/>
      <c r="J83" s="133"/>
      <c r="K83" s="133"/>
      <c r="L83" s="29"/>
      <c r="M83" s="28"/>
      <c r="N83" s="133"/>
      <c r="O83" s="133"/>
      <c r="P83" s="133"/>
      <c r="Q83" s="133"/>
      <c r="R83" s="29"/>
      <c r="S83" s="28"/>
      <c r="T83" s="133"/>
      <c r="U83" s="133"/>
      <c r="V83" s="133"/>
      <c r="W83" s="133"/>
      <c r="X83" s="29"/>
      <c r="Y83" s="28"/>
      <c r="Z83" s="133"/>
      <c r="AA83" s="133"/>
      <c r="AB83" s="133"/>
      <c r="AC83" s="133"/>
      <c r="AD83" s="29"/>
      <c r="AE83" s="28"/>
      <c r="AF83" s="133"/>
      <c r="AG83" s="133"/>
      <c r="AH83" s="133"/>
      <c r="AI83" s="133"/>
      <c r="AJ83" s="29"/>
      <c r="AK83" s="28"/>
      <c r="AL83" s="133"/>
      <c r="AM83" s="133"/>
      <c r="AN83" s="133"/>
      <c r="AO83" s="133"/>
      <c r="AP83" s="29"/>
    </row>
    <row r="84" spans="1:42" s="5" customFormat="1" ht="96" customHeight="1" x14ac:dyDescent="0.15">
      <c r="A84" s="28"/>
      <c r="B84" s="133"/>
      <c r="C84" s="133"/>
      <c r="D84" s="133"/>
      <c r="E84" s="133"/>
      <c r="F84" s="29"/>
      <c r="G84" s="28"/>
      <c r="H84" s="133"/>
      <c r="I84" s="133"/>
      <c r="J84" s="133"/>
      <c r="K84" s="133"/>
      <c r="L84" s="29"/>
      <c r="M84" s="28"/>
      <c r="N84" s="133"/>
      <c r="O84" s="133"/>
      <c r="P84" s="133"/>
      <c r="Q84" s="133"/>
      <c r="R84" s="29"/>
      <c r="S84" s="28"/>
      <c r="T84" s="133"/>
      <c r="U84" s="133"/>
      <c r="V84" s="133"/>
      <c r="W84" s="133"/>
      <c r="X84" s="29"/>
      <c r="Y84" s="28"/>
      <c r="Z84" s="133"/>
      <c r="AA84" s="133"/>
      <c r="AB84" s="133"/>
      <c r="AC84" s="133"/>
      <c r="AD84" s="29"/>
      <c r="AE84" s="28"/>
      <c r="AF84" s="133"/>
      <c r="AG84" s="133"/>
      <c r="AH84" s="133"/>
      <c r="AI84" s="133"/>
      <c r="AJ84" s="29"/>
      <c r="AK84" s="28"/>
      <c r="AL84" s="133"/>
      <c r="AM84" s="133"/>
      <c r="AN84" s="133"/>
      <c r="AO84" s="133"/>
      <c r="AP84" s="29"/>
    </row>
    <row r="85" spans="1:42" s="5" customFormat="1" ht="96" hidden="1" customHeight="1" x14ac:dyDescent="0.15">
      <c r="A85" s="28"/>
      <c r="B85" s="133"/>
      <c r="C85" s="133"/>
      <c r="D85" s="133"/>
      <c r="E85" s="133"/>
      <c r="F85" s="29"/>
      <c r="G85" s="28"/>
      <c r="H85" s="133"/>
      <c r="I85" s="133"/>
      <c r="J85" s="133"/>
      <c r="K85" s="133"/>
      <c r="L85" s="29"/>
      <c r="M85" s="28"/>
      <c r="N85" s="133"/>
      <c r="O85" s="133"/>
      <c r="P85" s="133"/>
      <c r="Q85" s="133"/>
      <c r="R85" s="29"/>
      <c r="S85" s="28"/>
      <c r="T85" s="133"/>
      <c r="U85" s="133"/>
      <c r="V85" s="133"/>
      <c r="W85" s="133"/>
      <c r="X85" s="29"/>
      <c r="Y85" s="28"/>
      <c r="Z85" s="133"/>
      <c r="AA85" s="133"/>
      <c r="AB85" s="133"/>
      <c r="AC85" s="133"/>
      <c r="AD85" s="29"/>
      <c r="AE85" s="28"/>
      <c r="AF85" s="133"/>
      <c r="AG85" s="133"/>
      <c r="AH85" s="133"/>
      <c r="AI85" s="133"/>
      <c r="AJ85" s="29"/>
      <c r="AK85" s="28"/>
      <c r="AL85" s="133"/>
      <c r="AM85" s="133"/>
      <c r="AN85" s="133"/>
      <c r="AO85" s="133"/>
      <c r="AP85" s="29"/>
    </row>
    <row r="86" spans="1:42" s="5" customFormat="1" ht="96" hidden="1" customHeight="1" x14ac:dyDescent="0.15">
      <c r="A86" s="28"/>
      <c r="B86" s="133"/>
      <c r="C86" s="133"/>
      <c r="D86" s="133"/>
      <c r="E86" s="133"/>
      <c r="F86" s="29"/>
      <c r="G86" s="28"/>
      <c r="H86" s="133"/>
      <c r="I86" s="133"/>
      <c r="J86" s="133"/>
      <c r="K86" s="133"/>
      <c r="L86" s="29"/>
      <c r="M86" s="28"/>
      <c r="N86" s="133"/>
      <c r="O86" s="133"/>
      <c r="P86" s="133"/>
      <c r="Q86" s="133"/>
      <c r="R86" s="29"/>
      <c r="S86" s="28"/>
      <c r="T86" s="133"/>
      <c r="U86" s="133"/>
      <c r="V86" s="133"/>
      <c r="W86" s="133"/>
      <c r="X86" s="29"/>
      <c r="Y86" s="28"/>
      <c r="Z86" s="133"/>
      <c r="AA86" s="133"/>
      <c r="AB86" s="133"/>
      <c r="AC86" s="133"/>
      <c r="AD86" s="29"/>
      <c r="AE86" s="28"/>
      <c r="AF86" s="133"/>
      <c r="AG86" s="133"/>
      <c r="AH86" s="133"/>
      <c r="AI86" s="133"/>
      <c r="AJ86" s="29"/>
      <c r="AK86" s="28"/>
      <c r="AL86" s="133"/>
      <c r="AM86" s="133"/>
      <c r="AN86" s="133"/>
      <c r="AO86" s="133"/>
      <c r="AP86" s="29"/>
    </row>
    <row r="87" spans="1:42" s="5" customFormat="1" ht="96" hidden="1" customHeight="1" x14ac:dyDescent="0.15">
      <c r="A87" s="28"/>
      <c r="B87" s="133"/>
      <c r="C87" s="133"/>
      <c r="D87" s="133"/>
      <c r="E87" s="133"/>
      <c r="F87" s="29"/>
      <c r="G87" s="28"/>
      <c r="H87" s="133"/>
      <c r="I87" s="133"/>
      <c r="J87" s="133"/>
      <c r="K87" s="133"/>
      <c r="L87" s="29"/>
      <c r="M87" s="28"/>
      <c r="N87" s="133"/>
      <c r="O87" s="133"/>
      <c r="P87" s="133"/>
      <c r="Q87" s="133"/>
      <c r="R87" s="29"/>
      <c r="S87" s="28"/>
      <c r="T87" s="133"/>
      <c r="U87" s="133"/>
      <c r="V87" s="133"/>
      <c r="W87" s="133"/>
      <c r="X87" s="29"/>
      <c r="Y87" s="28"/>
      <c r="Z87" s="133"/>
      <c r="AA87" s="133"/>
      <c r="AB87" s="133"/>
      <c r="AC87" s="133"/>
      <c r="AD87" s="29"/>
      <c r="AE87" s="28"/>
      <c r="AF87" s="133"/>
      <c r="AG87" s="133"/>
      <c r="AH87" s="133"/>
      <c r="AI87" s="133"/>
      <c r="AJ87" s="29"/>
      <c r="AK87" s="28"/>
      <c r="AL87" s="133"/>
      <c r="AM87" s="133"/>
      <c r="AN87" s="133"/>
      <c r="AO87" s="133"/>
      <c r="AP87" s="29"/>
    </row>
    <row r="88" spans="1:42" s="6" customFormat="1" ht="75" customHeight="1" x14ac:dyDescent="0.15">
      <c r="A88" s="47"/>
      <c r="B88" s="134"/>
      <c r="C88" s="134"/>
      <c r="D88" s="135"/>
      <c r="E88" s="135"/>
      <c r="F88" s="48"/>
      <c r="G88" s="47"/>
      <c r="H88" s="134"/>
      <c r="I88" s="134"/>
      <c r="J88" s="135"/>
      <c r="K88" s="135"/>
      <c r="L88" s="48"/>
      <c r="M88" s="47"/>
      <c r="N88" s="134"/>
      <c r="O88" s="134"/>
      <c r="P88" s="135"/>
      <c r="Q88" s="135"/>
      <c r="R88" s="48"/>
      <c r="S88" s="47"/>
      <c r="T88" s="134"/>
      <c r="U88" s="134"/>
      <c r="V88" s="135"/>
      <c r="W88" s="135"/>
      <c r="X88" s="48"/>
      <c r="Y88" s="47"/>
      <c r="Z88" s="134"/>
      <c r="AA88" s="134"/>
      <c r="AB88" s="135"/>
      <c r="AC88" s="135"/>
      <c r="AD88" s="48"/>
      <c r="AE88" s="47"/>
      <c r="AF88" s="134"/>
      <c r="AG88" s="134"/>
      <c r="AH88" s="135"/>
      <c r="AI88" s="135"/>
      <c r="AJ88" s="48"/>
      <c r="AK88" s="47"/>
      <c r="AL88" s="134"/>
      <c r="AM88" s="134"/>
      <c r="AN88" s="135"/>
      <c r="AO88" s="135"/>
      <c r="AP88" s="48"/>
    </row>
    <row r="89" spans="1:42" s="6" customFormat="1" ht="24" customHeight="1" x14ac:dyDescent="0.15">
      <c r="A89" s="47"/>
      <c r="B89" s="49"/>
      <c r="C89" s="49"/>
      <c r="D89" s="49"/>
      <c r="E89" s="49"/>
      <c r="F89" s="48"/>
      <c r="G89" s="47"/>
      <c r="H89" s="49"/>
      <c r="I89" s="49"/>
      <c r="J89" s="49"/>
      <c r="K89" s="49"/>
      <c r="L89" s="48"/>
      <c r="M89" s="47"/>
      <c r="N89" s="49"/>
      <c r="O89" s="49"/>
      <c r="P89" s="49"/>
      <c r="Q89" s="49"/>
      <c r="R89" s="48"/>
      <c r="S89" s="47"/>
      <c r="T89" s="49"/>
      <c r="U89" s="49"/>
      <c r="V89" s="49"/>
      <c r="W89" s="49"/>
      <c r="X89" s="48"/>
      <c r="Y89" s="47"/>
      <c r="Z89" s="49"/>
      <c r="AA89" s="49"/>
      <c r="AB89" s="49"/>
      <c r="AC89" s="49"/>
      <c r="AD89" s="48"/>
      <c r="AE89" s="47"/>
      <c r="AF89" s="49"/>
      <c r="AG89" s="49"/>
      <c r="AH89" s="49"/>
      <c r="AI89" s="49"/>
      <c r="AJ89" s="48"/>
      <c r="AK89" s="47"/>
      <c r="AL89" s="49"/>
      <c r="AM89" s="49"/>
      <c r="AN89" s="49"/>
      <c r="AO89" s="49"/>
      <c r="AP89" s="48"/>
    </row>
    <row r="90" spans="1:42" s="54" customFormat="1" ht="45" customHeight="1" x14ac:dyDescent="0.3">
      <c r="A90" s="50"/>
      <c r="B90" s="51"/>
      <c r="C90" s="52"/>
      <c r="D90" s="52"/>
      <c r="E90" s="52"/>
      <c r="F90" s="53"/>
      <c r="G90" s="50"/>
      <c r="H90" s="51"/>
      <c r="I90" s="52"/>
      <c r="J90" s="52"/>
      <c r="K90" s="52"/>
      <c r="L90" s="53"/>
      <c r="M90" s="50"/>
      <c r="N90" s="51"/>
      <c r="O90" s="52"/>
      <c r="P90" s="52"/>
      <c r="Q90" s="52"/>
      <c r="R90" s="53"/>
      <c r="S90" s="50"/>
      <c r="T90" s="51"/>
      <c r="U90" s="52"/>
      <c r="V90" s="52"/>
      <c r="W90" s="52"/>
      <c r="X90" s="53"/>
      <c r="Y90" s="50"/>
      <c r="Z90" s="51"/>
      <c r="AA90" s="52"/>
      <c r="AB90" s="52"/>
      <c r="AC90" s="52"/>
      <c r="AD90" s="53"/>
      <c r="AE90" s="50"/>
      <c r="AF90" s="51"/>
      <c r="AG90" s="52"/>
      <c r="AH90" s="52"/>
      <c r="AI90" s="52"/>
      <c r="AJ90" s="53"/>
      <c r="AK90" s="50"/>
      <c r="AL90" s="51"/>
      <c r="AM90" s="52"/>
      <c r="AN90" s="52"/>
      <c r="AO90" s="52"/>
      <c r="AP90" s="53"/>
    </row>
    <row r="91" spans="1:42" s="6" customFormat="1" ht="24" customHeight="1" x14ac:dyDescent="0.15">
      <c r="A91" s="55"/>
      <c r="B91" s="56"/>
      <c r="C91" s="56"/>
      <c r="D91" s="56"/>
      <c r="E91" s="56"/>
      <c r="F91" s="57"/>
      <c r="G91" s="55"/>
      <c r="H91" s="56"/>
      <c r="I91" s="56"/>
      <c r="J91" s="56"/>
      <c r="K91" s="56"/>
      <c r="L91" s="57"/>
      <c r="M91" s="55"/>
      <c r="N91" s="56"/>
      <c r="O91" s="56"/>
      <c r="P91" s="56"/>
      <c r="Q91" s="56"/>
      <c r="R91" s="57"/>
      <c r="S91" s="55"/>
      <c r="T91" s="56"/>
      <c r="U91" s="56"/>
      <c r="V91" s="56"/>
      <c r="W91" s="56"/>
      <c r="X91" s="57"/>
      <c r="Y91" s="55"/>
      <c r="Z91" s="56"/>
      <c r="AA91" s="56"/>
      <c r="AB91" s="56"/>
      <c r="AC91" s="56"/>
      <c r="AD91" s="57"/>
      <c r="AE91" s="55"/>
      <c r="AF91" s="56"/>
      <c r="AG91" s="56"/>
      <c r="AH91" s="56"/>
      <c r="AI91" s="56"/>
      <c r="AJ91" s="57"/>
      <c r="AK91" s="55"/>
      <c r="AL91" s="56"/>
      <c r="AM91" s="56"/>
      <c r="AN91" s="56"/>
      <c r="AO91" s="56"/>
      <c r="AP91" s="57"/>
    </row>
    <row r="92" spans="1:42" s="6" customFormat="1" ht="7.5" customHeight="1" x14ac:dyDescent="0.15">
      <c r="A92" s="44"/>
      <c r="B92" s="45"/>
      <c r="C92" s="45"/>
      <c r="D92" s="45"/>
      <c r="E92" s="45"/>
      <c r="F92" s="46"/>
      <c r="G92" s="44"/>
      <c r="H92" s="45"/>
      <c r="I92" s="45"/>
      <c r="J92" s="45"/>
      <c r="K92" s="45"/>
      <c r="L92" s="46"/>
      <c r="M92" s="44"/>
      <c r="N92" s="45"/>
      <c r="O92" s="45"/>
      <c r="P92" s="45"/>
      <c r="Q92" s="45"/>
      <c r="R92" s="46"/>
      <c r="S92" s="44"/>
      <c r="T92" s="45"/>
      <c r="U92" s="45"/>
      <c r="V92" s="45"/>
      <c r="W92" s="45"/>
      <c r="X92" s="46"/>
      <c r="Y92" s="44"/>
      <c r="Z92" s="45"/>
      <c r="AA92" s="45"/>
      <c r="AB92" s="45"/>
      <c r="AC92" s="45"/>
      <c r="AD92" s="46"/>
      <c r="AE92" s="44"/>
      <c r="AF92" s="45"/>
      <c r="AG92" s="45"/>
      <c r="AH92" s="45"/>
      <c r="AI92" s="45"/>
      <c r="AJ92" s="46"/>
      <c r="AK92" s="44"/>
      <c r="AL92" s="45"/>
      <c r="AM92" s="45"/>
      <c r="AN92" s="45"/>
      <c r="AO92" s="45"/>
      <c r="AP92" s="46"/>
    </row>
    <row r="93" spans="1:42" s="5" customFormat="1" ht="96" hidden="1" customHeight="1" x14ac:dyDescent="0.15">
      <c r="A93" s="28"/>
      <c r="B93" s="133"/>
      <c r="C93" s="133"/>
      <c r="D93" s="133"/>
      <c r="E93" s="133"/>
      <c r="F93" s="29"/>
      <c r="G93" s="28"/>
      <c r="H93" s="133"/>
      <c r="I93" s="133"/>
      <c r="J93" s="133"/>
      <c r="K93" s="133"/>
      <c r="L93" s="29"/>
      <c r="M93" s="28"/>
      <c r="N93" s="133"/>
      <c r="O93" s="133"/>
      <c r="P93" s="133"/>
      <c r="Q93" s="133"/>
      <c r="R93" s="29"/>
      <c r="S93" s="28"/>
      <c r="T93" s="133"/>
      <c r="U93" s="133"/>
      <c r="V93" s="133"/>
      <c r="W93" s="133"/>
      <c r="X93" s="29"/>
      <c r="Y93" s="28"/>
      <c r="Z93" s="133"/>
      <c r="AA93" s="133"/>
      <c r="AB93" s="133"/>
      <c r="AC93" s="133"/>
      <c r="AD93" s="29"/>
      <c r="AE93" s="28"/>
      <c r="AF93" s="133"/>
      <c r="AG93" s="133"/>
      <c r="AH93" s="133"/>
      <c r="AI93" s="133"/>
      <c r="AJ93" s="29"/>
      <c r="AK93" s="28"/>
      <c r="AL93" s="133"/>
      <c r="AM93" s="133"/>
      <c r="AN93" s="133"/>
      <c r="AO93" s="133"/>
      <c r="AP93" s="29"/>
    </row>
    <row r="94" spans="1:42" s="5" customFormat="1" ht="96" customHeight="1" x14ac:dyDescent="0.15">
      <c r="A94" s="28"/>
      <c r="B94" s="133"/>
      <c r="C94" s="133"/>
      <c r="D94" s="133"/>
      <c r="E94" s="133"/>
      <c r="F94" s="29"/>
      <c r="G94" s="28"/>
      <c r="H94" s="133"/>
      <c r="I94" s="133"/>
      <c r="J94" s="133"/>
      <c r="K94" s="133"/>
      <c r="L94" s="29"/>
      <c r="M94" s="28"/>
      <c r="N94" s="133"/>
      <c r="O94" s="133"/>
      <c r="P94" s="133"/>
      <c r="Q94" s="133"/>
      <c r="R94" s="29"/>
      <c r="S94" s="28"/>
      <c r="T94" s="133"/>
      <c r="U94" s="133"/>
      <c r="V94" s="133"/>
      <c r="W94" s="133"/>
      <c r="X94" s="29"/>
      <c r="Y94" s="28"/>
      <c r="Z94" s="133"/>
      <c r="AA94" s="133"/>
      <c r="AB94" s="133"/>
      <c r="AC94" s="133"/>
      <c r="AD94" s="29"/>
      <c r="AE94" s="28"/>
      <c r="AF94" s="133"/>
      <c r="AG94" s="133"/>
      <c r="AH94" s="133"/>
      <c r="AI94" s="133"/>
      <c r="AJ94" s="29"/>
      <c r="AK94" s="28"/>
      <c r="AL94" s="133"/>
      <c r="AM94" s="133"/>
      <c r="AN94" s="133"/>
      <c r="AO94" s="133"/>
      <c r="AP94" s="29"/>
    </row>
    <row r="95" spans="1:42" s="5" customFormat="1" ht="96" customHeight="1" x14ac:dyDescent="0.15">
      <c r="A95" s="28"/>
      <c r="B95" s="133"/>
      <c r="C95" s="133"/>
      <c r="D95" s="133"/>
      <c r="E95" s="133"/>
      <c r="F95" s="29"/>
      <c r="G95" s="28"/>
      <c r="H95" s="133"/>
      <c r="I95" s="133"/>
      <c r="J95" s="133"/>
      <c r="K95" s="133"/>
      <c r="L95" s="29"/>
      <c r="M95" s="28"/>
      <c r="N95" s="133"/>
      <c r="O95" s="133"/>
      <c r="P95" s="133"/>
      <c r="Q95" s="133"/>
      <c r="R95" s="29"/>
      <c r="S95" s="28"/>
      <c r="T95" s="133"/>
      <c r="U95" s="133"/>
      <c r="V95" s="133"/>
      <c r="W95" s="133"/>
      <c r="X95" s="29"/>
      <c r="Y95" s="28"/>
      <c r="Z95" s="133"/>
      <c r="AA95" s="133"/>
      <c r="AB95" s="133"/>
      <c r="AC95" s="133"/>
      <c r="AD95" s="29"/>
      <c r="AE95" s="28"/>
      <c r="AF95" s="133"/>
      <c r="AG95" s="133"/>
      <c r="AH95" s="133"/>
      <c r="AI95" s="133"/>
      <c r="AJ95" s="29"/>
      <c r="AK95" s="28"/>
      <c r="AL95" s="133"/>
      <c r="AM95" s="133"/>
      <c r="AN95" s="133"/>
      <c r="AO95" s="133"/>
      <c r="AP95" s="29"/>
    </row>
    <row r="96" spans="1:42" s="5" customFormat="1" ht="96" hidden="1" customHeight="1" x14ac:dyDescent="0.15">
      <c r="A96" s="28"/>
      <c r="B96" s="133"/>
      <c r="C96" s="133"/>
      <c r="D96" s="133"/>
      <c r="E96" s="133"/>
      <c r="F96" s="29"/>
      <c r="G96" s="28"/>
      <c r="H96" s="133"/>
      <c r="I96" s="133"/>
      <c r="J96" s="133"/>
      <c r="K96" s="133"/>
      <c r="L96" s="29"/>
      <c r="M96" s="28"/>
      <c r="N96" s="133"/>
      <c r="O96" s="133"/>
      <c r="P96" s="133"/>
      <c r="Q96" s="133"/>
      <c r="R96" s="29"/>
      <c r="S96" s="28"/>
      <c r="T96" s="133"/>
      <c r="U96" s="133"/>
      <c r="V96" s="133"/>
      <c r="W96" s="133"/>
      <c r="X96" s="29"/>
      <c r="Y96" s="28"/>
      <c r="Z96" s="133"/>
      <c r="AA96" s="133"/>
      <c r="AB96" s="133"/>
      <c r="AC96" s="133"/>
      <c r="AD96" s="29"/>
      <c r="AE96" s="28"/>
      <c r="AF96" s="133"/>
      <c r="AG96" s="133"/>
      <c r="AH96" s="133"/>
      <c r="AI96" s="133"/>
      <c r="AJ96" s="29"/>
      <c r="AK96" s="28"/>
      <c r="AL96" s="133"/>
      <c r="AM96" s="133"/>
      <c r="AN96" s="133"/>
      <c r="AO96" s="133"/>
      <c r="AP96" s="29"/>
    </row>
    <row r="97" spans="1:42" s="5" customFormat="1" ht="96" hidden="1" customHeight="1" x14ac:dyDescent="0.15">
      <c r="A97" s="28"/>
      <c r="B97" s="133"/>
      <c r="C97" s="133"/>
      <c r="D97" s="133"/>
      <c r="E97" s="133"/>
      <c r="F97" s="29"/>
      <c r="G97" s="28"/>
      <c r="H97" s="133"/>
      <c r="I97" s="133"/>
      <c r="J97" s="133"/>
      <c r="K97" s="133"/>
      <c r="L97" s="29"/>
      <c r="M97" s="28"/>
      <c r="N97" s="133"/>
      <c r="O97" s="133"/>
      <c r="P97" s="133"/>
      <c r="Q97" s="133"/>
      <c r="R97" s="29"/>
      <c r="S97" s="28"/>
      <c r="T97" s="133"/>
      <c r="U97" s="133"/>
      <c r="V97" s="133"/>
      <c r="W97" s="133"/>
      <c r="X97" s="29"/>
      <c r="Y97" s="28"/>
      <c r="Z97" s="133"/>
      <c r="AA97" s="133"/>
      <c r="AB97" s="133"/>
      <c r="AC97" s="133"/>
      <c r="AD97" s="29"/>
      <c r="AE97" s="28"/>
      <c r="AF97" s="133"/>
      <c r="AG97" s="133"/>
      <c r="AH97" s="133"/>
      <c r="AI97" s="133"/>
      <c r="AJ97" s="29"/>
      <c r="AK97" s="28"/>
      <c r="AL97" s="133"/>
      <c r="AM97" s="133"/>
      <c r="AN97" s="133"/>
      <c r="AO97" s="133"/>
      <c r="AP97" s="29"/>
    </row>
    <row r="98" spans="1:42" s="5" customFormat="1" ht="96" hidden="1" customHeight="1" x14ac:dyDescent="0.15">
      <c r="A98" s="28"/>
      <c r="B98" s="133"/>
      <c r="C98" s="133"/>
      <c r="D98" s="133"/>
      <c r="E98" s="133"/>
      <c r="F98" s="29"/>
      <c r="G98" s="28"/>
      <c r="H98" s="133"/>
      <c r="I98" s="133"/>
      <c r="J98" s="133"/>
      <c r="K98" s="133"/>
      <c r="L98" s="29"/>
      <c r="M98" s="28"/>
      <c r="N98" s="133"/>
      <c r="O98" s="133"/>
      <c r="P98" s="133"/>
      <c r="Q98" s="133"/>
      <c r="R98" s="29"/>
      <c r="S98" s="28"/>
      <c r="T98" s="133"/>
      <c r="U98" s="133"/>
      <c r="V98" s="133"/>
      <c r="W98" s="133"/>
      <c r="X98" s="29"/>
      <c r="Y98" s="28"/>
      <c r="Z98" s="133"/>
      <c r="AA98" s="133"/>
      <c r="AB98" s="133"/>
      <c r="AC98" s="133"/>
      <c r="AD98" s="29"/>
      <c r="AE98" s="28"/>
      <c r="AF98" s="133"/>
      <c r="AG98" s="133"/>
      <c r="AH98" s="133"/>
      <c r="AI98" s="133"/>
      <c r="AJ98" s="29"/>
      <c r="AK98" s="28"/>
      <c r="AL98" s="133"/>
      <c r="AM98" s="133"/>
      <c r="AN98" s="133"/>
      <c r="AO98" s="133"/>
      <c r="AP98" s="29"/>
    </row>
    <row r="99" spans="1:42" s="6" customFormat="1" ht="75" customHeight="1" x14ac:dyDescent="0.15">
      <c r="A99" s="47"/>
      <c r="B99" s="134"/>
      <c r="C99" s="134"/>
      <c r="D99" s="135"/>
      <c r="E99" s="135"/>
      <c r="F99" s="48"/>
      <c r="G99" s="47"/>
      <c r="H99" s="134"/>
      <c r="I99" s="134"/>
      <c r="J99" s="135"/>
      <c r="K99" s="135"/>
      <c r="L99" s="48"/>
      <c r="M99" s="47"/>
      <c r="N99" s="134"/>
      <c r="O99" s="134"/>
      <c r="P99" s="135"/>
      <c r="Q99" s="135"/>
      <c r="R99" s="48"/>
      <c r="S99" s="47"/>
      <c r="T99" s="134"/>
      <c r="U99" s="134"/>
      <c r="V99" s="135"/>
      <c r="W99" s="135"/>
      <c r="X99" s="48"/>
      <c r="Y99" s="47"/>
      <c r="Z99" s="134"/>
      <c r="AA99" s="134"/>
      <c r="AB99" s="135"/>
      <c r="AC99" s="135"/>
      <c r="AD99" s="48"/>
      <c r="AE99" s="47"/>
      <c r="AF99" s="134"/>
      <c r="AG99" s="134"/>
      <c r="AH99" s="135"/>
      <c r="AI99" s="135"/>
      <c r="AJ99" s="48"/>
      <c r="AK99" s="47"/>
      <c r="AL99" s="134"/>
      <c r="AM99" s="134"/>
      <c r="AN99" s="135"/>
      <c r="AO99" s="135"/>
      <c r="AP99" s="48"/>
    </row>
    <row r="100" spans="1:42" s="6" customFormat="1" ht="24" customHeight="1" x14ac:dyDescent="0.15">
      <c r="A100" s="47"/>
      <c r="B100" s="49"/>
      <c r="C100" s="49"/>
      <c r="D100" s="49"/>
      <c r="E100" s="49"/>
      <c r="F100" s="48"/>
      <c r="G100" s="47"/>
      <c r="H100" s="49"/>
      <c r="I100" s="49"/>
      <c r="J100" s="49"/>
      <c r="K100" s="49"/>
      <c r="L100" s="48"/>
      <c r="M100" s="47"/>
      <c r="N100" s="49"/>
      <c r="O100" s="49"/>
      <c r="P100" s="49"/>
      <c r="Q100" s="49"/>
      <c r="R100" s="48"/>
      <c r="S100" s="47"/>
      <c r="T100" s="49"/>
      <c r="U100" s="49"/>
      <c r="V100" s="49"/>
      <c r="W100" s="49"/>
      <c r="X100" s="48"/>
      <c r="Y100" s="47"/>
      <c r="Z100" s="49"/>
      <c r="AA100" s="49"/>
      <c r="AB100" s="49"/>
      <c r="AC100" s="49"/>
      <c r="AD100" s="48"/>
      <c r="AE100" s="47"/>
      <c r="AF100" s="49"/>
      <c r="AG100" s="49"/>
      <c r="AH100" s="49"/>
      <c r="AI100" s="49"/>
      <c r="AJ100" s="48"/>
      <c r="AK100" s="47"/>
      <c r="AL100" s="49"/>
      <c r="AM100" s="49"/>
      <c r="AN100" s="49"/>
      <c r="AO100" s="49"/>
      <c r="AP100" s="48"/>
    </row>
    <row r="101" spans="1:42" s="54" customFormat="1" ht="45" customHeight="1" x14ac:dyDescent="0.3">
      <c r="A101" s="50"/>
      <c r="B101" s="51"/>
      <c r="C101" s="52"/>
      <c r="D101" s="52"/>
      <c r="E101" s="52"/>
      <c r="F101" s="53"/>
      <c r="G101" s="50"/>
      <c r="H101" s="51"/>
      <c r="I101" s="52"/>
      <c r="J101" s="52"/>
      <c r="K101" s="52"/>
      <c r="L101" s="53"/>
      <c r="M101" s="50"/>
      <c r="N101" s="51"/>
      <c r="O101" s="52"/>
      <c r="P101" s="52"/>
      <c r="Q101" s="52"/>
      <c r="R101" s="53"/>
      <c r="S101" s="50"/>
      <c r="T101" s="51"/>
      <c r="U101" s="52"/>
      <c r="V101" s="52"/>
      <c r="W101" s="52"/>
      <c r="X101" s="53"/>
      <c r="Y101" s="50"/>
      <c r="Z101" s="51"/>
      <c r="AA101" s="52"/>
      <c r="AB101" s="52"/>
      <c r="AC101" s="52"/>
      <c r="AD101" s="53"/>
      <c r="AE101" s="50"/>
      <c r="AF101" s="51"/>
      <c r="AG101" s="52"/>
      <c r="AH101" s="52"/>
      <c r="AI101" s="52"/>
      <c r="AJ101" s="53"/>
      <c r="AK101" s="50"/>
      <c r="AL101" s="51"/>
      <c r="AM101" s="52"/>
      <c r="AN101" s="52"/>
      <c r="AO101" s="52"/>
      <c r="AP101" s="53"/>
    </row>
    <row r="102" spans="1:42" s="6" customFormat="1" ht="24" customHeight="1" x14ac:dyDescent="0.15">
      <c r="A102" s="55"/>
      <c r="B102" s="56"/>
      <c r="C102" s="56"/>
      <c r="D102" s="56"/>
      <c r="E102" s="56"/>
      <c r="F102" s="57"/>
      <c r="G102" s="55"/>
      <c r="H102" s="56"/>
      <c r="I102" s="56"/>
      <c r="J102" s="56"/>
      <c r="K102" s="56"/>
      <c r="L102" s="57"/>
      <c r="M102" s="55"/>
      <c r="N102" s="56"/>
      <c r="O102" s="56"/>
      <c r="P102" s="56"/>
      <c r="Q102" s="56"/>
      <c r="R102" s="57"/>
      <c r="S102" s="55"/>
      <c r="T102" s="56"/>
      <c r="U102" s="56"/>
      <c r="V102" s="56"/>
      <c r="W102" s="56"/>
      <c r="X102" s="57"/>
      <c r="Y102" s="55"/>
      <c r="Z102" s="56"/>
      <c r="AA102" s="56"/>
      <c r="AB102" s="56"/>
      <c r="AC102" s="56"/>
      <c r="AD102" s="57"/>
      <c r="AE102" s="55"/>
      <c r="AF102" s="56"/>
      <c r="AG102" s="56"/>
      <c r="AH102" s="56"/>
      <c r="AI102" s="56"/>
      <c r="AJ102" s="57"/>
      <c r="AK102" s="55"/>
      <c r="AL102" s="56"/>
      <c r="AM102" s="56"/>
      <c r="AN102" s="56"/>
      <c r="AO102" s="56"/>
      <c r="AP102" s="57"/>
    </row>
    <row r="103" spans="1:42" s="6" customFormat="1" ht="7.5" customHeight="1" x14ac:dyDescent="0.15">
      <c r="A103" s="44"/>
      <c r="B103" s="45"/>
      <c r="C103" s="45"/>
      <c r="D103" s="45"/>
      <c r="E103" s="45"/>
      <c r="F103" s="46"/>
      <c r="G103" s="44"/>
      <c r="H103" s="45"/>
      <c r="I103" s="45"/>
      <c r="J103" s="45"/>
      <c r="K103" s="45"/>
      <c r="L103" s="46"/>
      <c r="M103" s="44"/>
      <c r="N103" s="45"/>
      <c r="O103" s="45"/>
      <c r="P103" s="45"/>
      <c r="Q103" s="45"/>
      <c r="R103" s="46"/>
      <c r="S103" s="44"/>
      <c r="T103" s="45"/>
      <c r="U103" s="45"/>
      <c r="V103" s="45"/>
      <c r="W103" s="45"/>
      <c r="X103" s="46"/>
      <c r="Y103" s="44"/>
      <c r="Z103" s="45"/>
      <c r="AA103" s="45"/>
      <c r="AB103" s="45"/>
      <c r="AC103" s="45"/>
      <c r="AD103" s="46"/>
      <c r="AE103" s="44"/>
      <c r="AF103" s="45"/>
      <c r="AG103" s="45"/>
      <c r="AH103" s="45"/>
      <c r="AI103" s="45"/>
      <c r="AJ103" s="46"/>
      <c r="AK103" s="44"/>
      <c r="AL103" s="45"/>
      <c r="AM103" s="45"/>
      <c r="AN103" s="45"/>
      <c r="AO103" s="45"/>
      <c r="AP103" s="46"/>
    </row>
    <row r="104" spans="1:42" s="5" customFormat="1" ht="96" hidden="1" customHeight="1" x14ac:dyDescent="0.15">
      <c r="A104" s="28"/>
      <c r="B104" s="133"/>
      <c r="C104" s="133"/>
      <c r="D104" s="133"/>
      <c r="E104" s="133"/>
      <c r="F104" s="29"/>
      <c r="G104" s="28"/>
      <c r="H104" s="133"/>
      <c r="I104" s="133"/>
      <c r="J104" s="133"/>
      <c r="K104" s="133"/>
      <c r="L104" s="29"/>
      <c r="M104" s="28"/>
      <c r="N104" s="133"/>
      <c r="O104" s="133"/>
      <c r="P104" s="133"/>
      <c r="Q104" s="133"/>
      <c r="R104" s="29"/>
      <c r="S104" s="28"/>
      <c r="T104" s="133"/>
      <c r="U104" s="133"/>
      <c r="V104" s="133"/>
      <c r="W104" s="133"/>
      <c r="X104" s="29"/>
      <c r="Y104" s="28"/>
      <c r="Z104" s="133"/>
      <c r="AA104" s="133"/>
      <c r="AB104" s="133"/>
      <c r="AC104" s="133"/>
      <c r="AD104" s="29"/>
      <c r="AE104" s="28"/>
      <c r="AF104" s="133"/>
      <c r="AG104" s="133"/>
      <c r="AH104" s="133"/>
      <c r="AI104" s="133"/>
      <c r="AJ104" s="29"/>
      <c r="AK104" s="28"/>
      <c r="AL104" s="133"/>
      <c r="AM104" s="133"/>
      <c r="AN104" s="133"/>
      <c r="AO104" s="133"/>
      <c r="AP104" s="29"/>
    </row>
    <row r="105" spans="1:42" s="5" customFormat="1" ht="96" customHeight="1" x14ac:dyDescent="0.15">
      <c r="A105" s="28"/>
      <c r="B105" s="133"/>
      <c r="C105" s="133"/>
      <c r="D105" s="133"/>
      <c r="E105" s="133"/>
      <c r="F105" s="29"/>
      <c r="G105" s="28"/>
      <c r="H105" s="133"/>
      <c r="I105" s="133"/>
      <c r="J105" s="133"/>
      <c r="K105" s="133"/>
      <c r="L105" s="29"/>
      <c r="M105" s="28"/>
      <c r="N105" s="133"/>
      <c r="O105" s="133"/>
      <c r="P105" s="133"/>
      <c r="Q105" s="133"/>
      <c r="R105" s="29"/>
      <c r="S105" s="28"/>
      <c r="T105" s="133"/>
      <c r="U105" s="133"/>
      <c r="V105" s="133"/>
      <c r="W105" s="133"/>
      <c r="X105" s="29"/>
      <c r="Y105" s="28"/>
      <c r="Z105" s="133"/>
      <c r="AA105" s="133"/>
      <c r="AB105" s="133"/>
      <c r="AC105" s="133"/>
      <c r="AD105" s="29"/>
      <c r="AE105" s="28"/>
      <c r="AF105" s="133"/>
      <c r="AG105" s="133"/>
      <c r="AH105" s="133"/>
      <c r="AI105" s="133"/>
      <c r="AJ105" s="29"/>
      <c r="AK105" s="28"/>
      <c r="AL105" s="133"/>
      <c r="AM105" s="133"/>
      <c r="AN105" s="133"/>
      <c r="AO105" s="133"/>
      <c r="AP105" s="29"/>
    </row>
    <row r="106" spans="1:42" s="5" customFormat="1" ht="96" customHeight="1" x14ac:dyDescent="0.15">
      <c r="A106" s="28"/>
      <c r="B106" s="133"/>
      <c r="C106" s="133"/>
      <c r="D106" s="133"/>
      <c r="E106" s="133"/>
      <c r="F106" s="29"/>
      <c r="G106" s="28"/>
      <c r="H106" s="133"/>
      <c r="I106" s="133"/>
      <c r="J106" s="133"/>
      <c r="K106" s="133"/>
      <c r="L106" s="29"/>
      <c r="M106" s="28"/>
      <c r="N106" s="133"/>
      <c r="O106" s="133"/>
      <c r="P106" s="133"/>
      <c r="Q106" s="133"/>
      <c r="R106" s="29"/>
      <c r="S106" s="28"/>
      <c r="T106" s="133"/>
      <c r="U106" s="133"/>
      <c r="V106" s="133"/>
      <c r="W106" s="133"/>
      <c r="X106" s="29"/>
      <c r="Y106" s="28"/>
      <c r="Z106" s="133"/>
      <c r="AA106" s="133"/>
      <c r="AB106" s="133"/>
      <c r="AC106" s="133"/>
      <c r="AD106" s="29"/>
      <c r="AE106" s="28"/>
      <c r="AF106" s="133"/>
      <c r="AG106" s="133"/>
      <c r="AH106" s="133"/>
      <c r="AI106" s="133"/>
      <c r="AJ106" s="29"/>
      <c r="AK106" s="28"/>
      <c r="AL106" s="133"/>
      <c r="AM106" s="133"/>
      <c r="AN106" s="133"/>
      <c r="AO106" s="133"/>
      <c r="AP106" s="29"/>
    </row>
    <row r="107" spans="1:42" s="5" customFormat="1" ht="96" hidden="1" customHeight="1" x14ac:dyDescent="0.15">
      <c r="A107" s="28"/>
      <c r="B107" s="133"/>
      <c r="C107" s="133"/>
      <c r="D107" s="133"/>
      <c r="E107" s="133"/>
      <c r="F107" s="29"/>
      <c r="G107" s="28"/>
      <c r="H107" s="133"/>
      <c r="I107" s="133"/>
      <c r="J107" s="133"/>
      <c r="K107" s="133"/>
      <c r="L107" s="29"/>
      <c r="M107" s="28"/>
      <c r="N107" s="133"/>
      <c r="O107" s="133"/>
      <c r="P107" s="133"/>
      <c r="Q107" s="133"/>
      <c r="R107" s="29"/>
      <c r="S107" s="28"/>
      <c r="T107" s="133"/>
      <c r="U107" s="133"/>
      <c r="V107" s="133"/>
      <c r="W107" s="133"/>
      <c r="X107" s="29"/>
      <c r="Y107" s="28"/>
      <c r="Z107" s="133"/>
      <c r="AA107" s="133"/>
      <c r="AB107" s="133"/>
      <c r="AC107" s="133"/>
      <c r="AD107" s="29"/>
      <c r="AE107" s="28"/>
      <c r="AF107" s="133"/>
      <c r="AG107" s="133"/>
      <c r="AH107" s="133"/>
      <c r="AI107" s="133"/>
      <c r="AJ107" s="29"/>
      <c r="AK107" s="28"/>
      <c r="AL107" s="133"/>
      <c r="AM107" s="133"/>
      <c r="AN107" s="133"/>
      <c r="AO107" s="133"/>
      <c r="AP107" s="29"/>
    </row>
    <row r="108" spans="1:42" s="5" customFormat="1" ht="96" hidden="1" customHeight="1" x14ac:dyDescent="0.15">
      <c r="A108" s="28"/>
      <c r="B108" s="133"/>
      <c r="C108" s="133"/>
      <c r="D108" s="133"/>
      <c r="E108" s="133"/>
      <c r="F108" s="29"/>
      <c r="G108" s="28"/>
      <c r="H108" s="133"/>
      <c r="I108" s="133"/>
      <c r="J108" s="133"/>
      <c r="K108" s="133"/>
      <c r="L108" s="29"/>
      <c r="M108" s="28"/>
      <c r="N108" s="133"/>
      <c r="O108" s="133"/>
      <c r="P108" s="133"/>
      <c r="Q108" s="133"/>
      <c r="R108" s="29"/>
      <c r="S108" s="28"/>
      <c r="T108" s="133"/>
      <c r="U108" s="133"/>
      <c r="V108" s="133"/>
      <c r="W108" s="133"/>
      <c r="X108" s="29"/>
      <c r="Y108" s="28"/>
      <c r="Z108" s="133"/>
      <c r="AA108" s="133"/>
      <c r="AB108" s="133"/>
      <c r="AC108" s="133"/>
      <c r="AD108" s="29"/>
      <c r="AE108" s="28"/>
      <c r="AF108" s="133"/>
      <c r="AG108" s="133"/>
      <c r="AH108" s="133"/>
      <c r="AI108" s="133"/>
      <c r="AJ108" s="29"/>
      <c r="AK108" s="28"/>
      <c r="AL108" s="133"/>
      <c r="AM108" s="133"/>
      <c r="AN108" s="133"/>
      <c r="AO108" s="133"/>
      <c r="AP108" s="29"/>
    </row>
    <row r="109" spans="1:42" s="5" customFormat="1" ht="96" hidden="1" customHeight="1" x14ac:dyDescent="0.15">
      <c r="A109" s="28"/>
      <c r="B109" s="133"/>
      <c r="C109" s="133"/>
      <c r="D109" s="133"/>
      <c r="E109" s="133"/>
      <c r="F109" s="29"/>
      <c r="G109" s="28"/>
      <c r="H109" s="133"/>
      <c r="I109" s="133"/>
      <c r="J109" s="133"/>
      <c r="K109" s="133"/>
      <c r="L109" s="29"/>
      <c r="M109" s="28"/>
      <c r="N109" s="133"/>
      <c r="O109" s="133"/>
      <c r="P109" s="133"/>
      <c r="Q109" s="133"/>
      <c r="R109" s="29"/>
      <c r="S109" s="28"/>
      <c r="T109" s="133"/>
      <c r="U109" s="133"/>
      <c r="V109" s="133"/>
      <c r="W109" s="133"/>
      <c r="X109" s="29"/>
      <c r="Y109" s="28"/>
      <c r="Z109" s="133"/>
      <c r="AA109" s="133"/>
      <c r="AB109" s="133"/>
      <c r="AC109" s="133"/>
      <c r="AD109" s="29"/>
      <c r="AE109" s="28"/>
      <c r="AF109" s="133"/>
      <c r="AG109" s="133"/>
      <c r="AH109" s="133"/>
      <c r="AI109" s="133"/>
      <c r="AJ109" s="29"/>
      <c r="AK109" s="28"/>
      <c r="AL109" s="133"/>
      <c r="AM109" s="133"/>
      <c r="AN109" s="133"/>
      <c r="AO109" s="133"/>
      <c r="AP109" s="29"/>
    </row>
    <row r="110" spans="1:42" s="6" customFormat="1" ht="75" customHeight="1" x14ac:dyDescent="0.15">
      <c r="A110" s="47"/>
      <c r="B110" s="134"/>
      <c r="C110" s="134"/>
      <c r="D110" s="135"/>
      <c r="E110" s="135"/>
      <c r="F110" s="48"/>
      <c r="G110" s="47"/>
      <c r="H110" s="134"/>
      <c r="I110" s="134"/>
      <c r="J110" s="135"/>
      <c r="K110" s="135"/>
      <c r="L110" s="48"/>
      <c r="M110" s="47"/>
      <c r="N110" s="134"/>
      <c r="O110" s="134"/>
      <c r="P110" s="135"/>
      <c r="Q110" s="135"/>
      <c r="R110" s="48"/>
      <c r="S110" s="47"/>
      <c r="T110" s="134"/>
      <c r="U110" s="134"/>
      <c r="V110" s="135"/>
      <c r="W110" s="135"/>
      <c r="X110" s="48"/>
      <c r="Y110" s="47"/>
      <c r="Z110" s="134"/>
      <c r="AA110" s="134"/>
      <c r="AB110" s="135"/>
      <c r="AC110" s="135"/>
      <c r="AD110" s="48"/>
      <c r="AE110" s="47"/>
      <c r="AF110" s="134"/>
      <c r="AG110" s="134"/>
      <c r="AH110" s="135"/>
      <c r="AI110" s="135"/>
      <c r="AJ110" s="48"/>
      <c r="AK110" s="47"/>
      <c r="AL110" s="134"/>
      <c r="AM110" s="134"/>
      <c r="AN110" s="135"/>
      <c r="AO110" s="135"/>
      <c r="AP110" s="48"/>
    </row>
    <row r="111" spans="1:42" s="6" customFormat="1" ht="24" customHeight="1" x14ac:dyDescent="0.15">
      <c r="A111" s="47"/>
      <c r="B111" s="49"/>
      <c r="C111" s="49"/>
      <c r="D111" s="49"/>
      <c r="E111" s="49"/>
      <c r="F111" s="48"/>
      <c r="G111" s="47"/>
      <c r="H111" s="49"/>
      <c r="I111" s="49"/>
      <c r="J111" s="49"/>
      <c r="K111" s="49"/>
      <c r="L111" s="48"/>
      <c r="M111" s="47"/>
      <c r="N111" s="49"/>
      <c r="O111" s="49"/>
      <c r="P111" s="49"/>
      <c r="Q111" s="49"/>
      <c r="R111" s="48"/>
      <c r="S111" s="47"/>
      <c r="T111" s="49"/>
      <c r="U111" s="49"/>
      <c r="V111" s="49"/>
      <c r="W111" s="49"/>
      <c r="X111" s="48"/>
      <c r="Y111" s="47"/>
      <c r="Z111" s="49"/>
      <c r="AA111" s="49"/>
      <c r="AB111" s="49"/>
      <c r="AC111" s="49"/>
      <c r="AD111" s="48"/>
      <c r="AE111" s="47"/>
      <c r="AF111" s="49"/>
      <c r="AG111" s="49"/>
      <c r="AH111" s="49"/>
      <c r="AI111" s="49"/>
      <c r="AJ111" s="48"/>
      <c r="AK111" s="47"/>
      <c r="AL111" s="49"/>
      <c r="AM111" s="49"/>
      <c r="AN111" s="49"/>
      <c r="AO111" s="49"/>
      <c r="AP111" s="48"/>
    </row>
    <row r="112" spans="1:42" s="54" customFormat="1" ht="45" customHeight="1" x14ac:dyDescent="0.3">
      <c r="A112" s="50"/>
      <c r="B112" s="51"/>
      <c r="C112" s="52"/>
      <c r="D112" s="52"/>
      <c r="E112" s="52"/>
      <c r="F112" s="53"/>
      <c r="G112" s="50"/>
      <c r="H112" s="51"/>
      <c r="I112" s="52"/>
      <c r="J112" s="52"/>
      <c r="K112" s="52"/>
      <c r="L112" s="53"/>
      <c r="M112" s="50"/>
      <c r="N112" s="51"/>
      <c r="O112" s="52"/>
      <c r="P112" s="52"/>
      <c r="Q112" s="52"/>
      <c r="R112" s="53"/>
      <c r="S112" s="50"/>
      <c r="T112" s="51"/>
      <c r="U112" s="52"/>
      <c r="V112" s="52"/>
      <c r="W112" s="52"/>
      <c r="X112" s="53"/>
      <c r="Y112" s="50"/>
      <c r="Z112" s="51"/>
      <c r="AA112" s="52"/>
      <c r="AB112" s="52"/>
      <c r="AC112" s="52"/>
      <c r="AD112" s="53"/>
      <c r="AE112" s="50"/>
      <c r="AF112" s="51"/>
      <c r="AG112" s="52"/>
      <c r="AH112" s="52"/>
      <c r="AI112" s="52"/>
      <c r="AJ112" s="53"/>
      <c r="AK112" s="50"/>
      <c r="AL112" s="51"/>
      <c r="AM112" s="52"/>
      <c r="AN112" s="52"/>
      <c r="AO112" s="52"/>
      <c r="AP112" s="53"/>
    </row>
    <row r="113" spans="1:42" s="6" customFormat="1" ht="24" customHeight="1" x14ac:dyDescent="0.15">
      <c r="A113" s="55"/>
      <c r="B113" s="56"/>
      <c r="C113" s="56"/>
      <c r="D113" s="56"/>
      <c r="E113" s="56"/>
      <c r="F113" s="57"/>
      <c r="G113" s="55"/>
      <c r="H113" s="56"/>
      <c r="I113" s="56"/>
      <c r="J113" s="56"/>
      <c r="K113" s="56"/>
      <c r="L113" s="57"/>
      <c r="M113" s="55"/>
      <c r="N113" s="56"/>
      <c r="O113" s="56"/>
      <c r="P113" s="56"/>
      <c r="Q113" s="56"/>
      <c r="R113" s="57"/>
      <c r="S113" s="55"/>
      <c r="T113" s="56"/>
      <c r="U113" s="56"/>
      <c r="V113" s="56"/>
      <c r="W113" s="56"/>
      <c r="X113" s="57"/>
      <c r="Y113" s="55"/>
      <c r="Z113" s="56"/>
      <c r="AA113" s="56"/>
      <c r="AB113" s="56"/>
      <c r="AC113" s="56"/>
      <c r="AD113" s="57"/>
      <c r="AE113" s="55"/>
      <c r="AF113" s="56"/>
      <c r="AG113" s="56"/>
      <c r="AH113" s="56"/>
      <c r="AI113" s="56"/>
      <c r="AJ113" s="57"/>
      <c r="AK113" s="55"/>
      <c r="AL113" s="56"/>
      <c r="AM113" s="56"/>
      <c r="AN113" s="56"/>
      <c r="AO113" s="56"/>
      <c r="AP113" s="57"/>
    </row>
    <row r="114" spans="1:42" s="6" customFormat="1" ht="7.5" customHeight="1" x14ac:dyDescent="0.15">
      <c r="A114" s="44"/>
      <c r="B114" s="45"/>
      <c r="C114" s="45"/>
      <c r="D114" s="45"/>
      <c r="E114" s="45"/>
      <c r="F114" s="46"/>
      <c r="G114" s="44"/>
      <c r="H114" s="45"/>
      <c r="I114" s="45"/>
      <c r="J114" s="45"/>
      <c r="K114" s="45"/>
      <c r="L114" s="46"/>
      <c r="M114" s="44"/>
      <c r="N114" s="45"/>
      <c r="O114" s="45"/>
      <c r="P114" s="45"/>
      <c r="Q114" s="45"/>
      <c r="R114" s="46"/>
      <c r="S114" s="44"/>
      <c r="T114" s="45"/>
      <c r="U114" s="45"/>
      <c r="V114" s="45"/>
      <c r="W114" s="45"/>
      <c r="X114" s="46"/>
      <c r="Y114" s="44"/>
      <c r="Z114" s="45"/>
      <c r="AA114" s="45"/>
      <c r="AB114" s="45"/>
      <c r="AC114" s="45"/>
      <c r="AD114" s="46"/>
      <c r="AE114" s="44"/>
      <c r="AF114" s="45"/>
      <c r="AG114" s="45"/>
      <c r="AH114" s="45"/>
      <c r="AI114" s="45"/>
      <c r="AJ114" s="46"/>
      <c r="AK114" s="44"/>
      <c r="AL114" s="45"/>
      <c r="AM114" s="45"/>
      <c r="AN114" s="45"/>
      <c r="AO114" s="45"/>
      <c r="AP114" s="46"/>
    </row>
    <row r="115" spans="1:42" s="5" customFormat="1" ht="96" hidden="1" customHeight="1" x14ac:dyDescent="0.15">
      <c r="A115" s="28"/>
      <c r="B115" s="133"/>
      <c r="C115" s="133"/>
      <c r="D115" s="133"/>
      <c r="E115" s="133"/>
      <c r="F115" s="29"/>
      <c r="G115" s="28"/>
      <c r="H115" s="133"/>
      <c r="I115" s="133"/>
      <c r="J115" s="133"/>
      <c r="K115" s="133"/>
      <c r="L115" s="29"/>
      <c r="M115" s="28"/>
      <c r="N115" s="133"/>
      <c r="O115" s="133"/>
      <c r="P115" s="133"/>
      <c r="Q115" s="133"/>
      <c r="R115" s="29"/>
      <c r="S115" s="28"/>
      <c r="T115" s="133"/>
      <c r="U115" s="133"/>
      <c r="V115" s="133"/>
      <c r="W115" s="133"/>
      <c r="X115" s="29"/>
      <c r="Y115" s="28"/>
      <c r="Z115" s="133"/>
      <c r="AA115" s="133"/>
      <c r="AB115" s="133"/>
      <c r="AC115" s="133"/>
      <c r="AD115" s="29"/>
      <c r="AE115" s="28"/>
      <c r="AF115" s="133"/>
      <c r="AG115" s="133"/>
      <c r="AH115" s="133"/>
      <c r="AI115" s="133"/>
      <c r="AJ115" s="29"/>
      <c r="AK115" s="28"/>
      <c r="AL115" s="133"/>
      <c r="AM115" s="133"/>
      <c r="AN115" s="133"/>
      <c r="AO115" s="133"/>
      <c r="AP115" s="29"/>
    </row>
    <row r="116" spans="1:42" s="5" customFormat="1" ht="96" customHeight="1" x14ac:dyDescent="0.15">
      <c r="A116" s="28"/>
      <c r="B116" s="133"/>
      <c r="C116" s="133"/>
      <c r="D116" s="133"/>
      <c r="E116" s="133"/>
      <c r="F116" s="29"/>
      <c r="G116" s="28"/>
      <c r="H116" s="133"/>
      <c r="I116" s="133"/>
      <c r="J116" s="133"/>
      <c r="K116" s="133"/>
      <c r="L116" s="29"/>
      <c r="M116" s="28"/>
      <c r="N116" s="133"/>
      <c r="O116" s="133"/>
      <c r="P116" s="133"/>
      <c r="Q116" s="133"/>
      <c r="R116" s="29"/>
      <c r="S116" s="28"/>
      <c r="T116" s="133"/>
      <c r="U116" s="133"/>
      <c r="V116" s="133"/>
      <c r="W116" s="133"/>
      <c r="X116" s="29"/>
      <c r="Y116" s="28"/>
      <c r="Z116" s="133"/>
      <c r="AA116" s="133"/>
      <c r="AB116" s="133"/>
      <c r="AC116" s="133"/>
      <c r="AD116" s="29"/>
      <c r="AE116" s="28"/>
      <c r="AF116" s="133"/>
      <c r="AG116" s="133"/>
      <c r="AH116" s="133"/>
      <c r="AI116" s="133"/>
      <c r="AJ116" s="29"/>
      <c r="AK116" s="28"/>
      <c r="AL116" s="133"/>
      <c r="AM116" s="133"/>
      <c r="AN116" s="133"/>
      <c r="AO116" s="133"/>
      <c r="AP116" s="29"/>
    </row>
    <row r="117" spans="1:42" s="5" customFormat="1" ht="96" customHeight="1" x14ac:dyDescent="0.15">
      <c r="A117" s="28"/>
      <c r="B117" s="133"/>
      <c r="C117" s="133"/>
      <c r="D117" s="133"/>
      <c r="E117" s="133"/>
      <c r="F117" s="29"/>
      <c r="G117" s="28"/>
      <c r="H117" s="133"/>
      <c r="I117" s="133"/>
      <c r="J117" s="133"/>
      <c r="K117" s="133"/>
      <c r="L117" s="29"/>
      <c r="M117" s="28"/>
      <c r="N117" s="133"/>
      <c r="O117" s="133"/>
      <c r="P117" s="133"/>
      <c r="Q117" s="133"/>
      <c r="R117" s="29"/>
      <c r="S117" s="28"/>
      <c r="T117" s="133"/>
      <c r="U117" s="133"/>
      <c r="V117" s="133"/>
      <c r="W117" s="133"/>
      <c r="X117" s="29"/>
      <c r="Y117" s="28"/>
      <c r="Z117" s="133"/>
      <c r="AA117" s="133"/>
      <c r="AB117" s="133"/>
      <c r="AC117" s="133"/>
      <c r="AD117" s="29"/>
      <c r="AE117" s="28"/>
      <c r="AF117" s="133"/>
      <c r="AG117" s="133"/>
      <c r="AH117" s="133"/>
      <c r="AI117" s="133"/>
      <c r="AJ117" s="29"/>
      <c r="AK117" s="28"/>
      <c r="AL117" s="133"/>
      <c r="AM117" s="133"/>
      <c r="AN117" s="133"/>
      <c r="AO117" s="133"/>
      <c r="AP117" s="29"/>
    </row>
    <row r="118" spans="1:42" s="5" customFormat="1" ht="96" hidden="1" customHeight="1" x14ac:dyDescent="0.15">
      <c r="A118" s="28"/>
      <c r="B118" s="133"/>
      <c r="C118" s="133"/>
      <c r="D118" s="133"/>
      <c r="E118" s="133"/>
      <c r="F118" s="29"/>
      <c r="G118" s="28"/>
      <c r="H118" s="133"/>
      <c r="I118" s="133"/>
      <c r="J118" s="133"/>
      <c r="K118" s="133"/>
      <c r="L118" s="29"/>
      <c r="M118" s="28"/>
      <c r="N118" s="133"/>
      <c r="O118" s="133"/>
      <c r="P118" s="133"/>
      <c r="Q118" s="133"/>
      <c r="R118" s="29"/>
      <c r="S118" s="28"/>
      <c r="T118" s="133"/>
      <c r="U118" s="133"/>
      <c r="V118" s="133"/>
      <c r="W118" s="133"/>
      <c r="X118" s="29"/>
      <c r="Y118" s="28"/>
      <c r="Z118" s="133"/>
      <c r="AA118" s="133"/>
      <c r="AB118" s="133"/>
      <c r="AC118" s="133"/>
      <c r="AD118" s="29"/>
      <c r="AE118" s="28"/>
      <c r="AF118" s="133"/>
      <c r="AG118" s="133"/>
      <c r="AH118" s="133"/>
      <c r="AI118" s="133"/>
      <c r="AJ118" s="29"/>
      <c r="AK118" s="28"/>
      <c r="AL118" s="133"/>
      <c r="AM118" s="133"/>
      <c r="AN118" s="133"/>
      <c r="AO118" s="133"/>
      <c r="AP118" s="29"/>
    </row>
    <row r="119" spans="1:42" s="5" customFormat="1" ht="96" hidden="1" customHeight="1" x14ac:dyDescent="0.15">
      <c r="A119" s="28"/>
      <c r="B119" s="133"/>
      <c r="C119" s="133"/>
      <c r="D119" s="133"/>
      <c r="E119" s="133"/>
      <c r="F119" s="29"/>
      <c r="G119" s="28"/>
      <c r="H119" s="133"/>
      <c r="I119" s="133"/>
      <c r="J119" s="133"/>
      <c r="K119" s="133"/>
      <c r="L119" s="29"/>
      <c r="M119" s="28"/>
      <c r="N119" s="133"/>
      <c r="O119" s="133"/>
      <c r="P119" s="133"/>
      <c r="Q119" s="133"/>
      <c r="R119" s="29"/>
      <c r="S119" s="28"/>
      <c r="T119" s="133"/>
      <c r="U119" s="133"/>
      <c r="V119" s="133"/>
      <c r="W119" s="133"/>
      <c r="X119" s="29"/>
      <c r="Y119" s="28"/>
      <c r="Z119" s="133"/>
      <c r="AA119" s="133"/>
      <c r="AB119" s="133"/>
      <c r="AC119" s="133"/>
      <c r="AD119" s="29"/>
      <c r="AE119" s="28"/>
      <c r="AF119" s="133"/>
      <c r="AG119" s="133"/>
      <c r="AH119" s="133"/>
      <c r="AI119" s="133"/>
      <c r="AJ119" s="29"/>
      <c r="AK119" s="28"/>
      <c r="AL119" s="133"/>
      <c r="AM119" s="133"/>
      <c r="AN119" s="133"/>
      <c r="AO119" s="133"/>
      <c r="AP119" s="29"/>
    </row>
    <row r="120" spans="1:42" s="5" customFormat="1" ht="96" hidden="1" customHeight="1" x14ac:dyDescent="0.15">
      <c r="A120" s="28"/>
      <c r="B120" s="133"/>
      <c r="C120" s="133"/>
      <c r="D120" s="133"/>
      <c r="E120" s="133"/>
      <c r="F120" s="29"/>
      <c r="G120" s="28"/>
      <c r="H120" s="133"/>
      <c r="I120" s="133"/>
      <c r="J120" s="133"/>
      <c r="K120" s="133"/>
      <c r="L120" s="29"/>
      <c r="M120" s="28"/>
      <c r="N120" s="133"/>
      <c r="O120" s="133"/>
      <c r="P120" s="133"/>
      <c r="Q120" s="133"/>
      <c r="R120" s="29"/>
      <c r="S120" s="28"/>
      <c r="T120" s="133"/>
      <c r="U120" s="133"/>
      <c r="V120" s="133"/>
      <c r="W120" s="133"/>
      <c r="X120" s="29"/>
      <c r="Y120" s="28"/>
      <c r="Z120" s="133"/>
      <c r="AA120" s="133"/>
      <c r="AB120" s="133"/>
      <c r="AC120" s="133"/>
      <c r="AD120" s="29"/>
      <c r="AE120" s="28"/>
      <c r="AF120" s="133"/>
      <c r="AG120" s="133"/>
      <c r="AH120" s="133"/>
      <c r="AI120" s="133"/>
      <c r="AJ120" s="29"/>
      <c r="AK120" s="28"/>
      <c r="AL120" s="133"/>
      <c r="AM120" s="133"/>
      <c r="AN120" s="133"/>
      <c r="AO120" s="133"/>
      <c r="AP120" s="29"/>
    </row>
    <row r="121" spans="1:42" s="6" customFormat="1" ht="75" customHeight="1" x14ac:dyDescent="0.15">
      <c r="A121" s="47"/>
      <c r="B121" s="134"/>
      <c r="C121" s="134"/>
      <c r="D121" s="135"/>
      <c r="E121" s="135"/>
      <c r="F121" s="48"/>
      <c r="G121" s="47"/>
      <c r="H121" s="134"/>
      <c r="I121" s="134"/>
      <c r="J121" s="135"/>
      <c r="K121" s="135"/>
      <c r="L121" s="48"/>
      <c r="M121" s="47"/>
      <c r="N121" s="134"/>
      <c r="O121" s="134"/>
      <c r="P121" s="135"/>
      <c r="Q121" s="135"/>
      <c r="R121" s="48"/>
      <c r="S121" s="47"/>
      <c r="T121" s="134"/>
      <c r="U121" s="134"/>
      <c r="V121" s="135"/>
      <c r="W121" s="135"/>
      <c r="X121" s="48"/>
      <c r="Y121" s="47"/>
      <c r="Z121" s="134"/>
      <c r="AA121" s="134"/>
      <c r="AB121" s="135"/>
      <c r="AC121" s="135"/>
      <c r="AD121" s="48"/>
      <c r="AE121" s="47"/>
      <c r="AF121" s="134"/>
      <c r="AG121" s="134"/>
      <c r="AH121" s="135"/>
      <c r="AI121" s="135"/>
      <c r="AJ121" s="48"/>
      <c r="AK121" s="47"/>
      <c r="AL121" s="134"/>
      <c r="AM121" s="134"/>
      <c r="AN121" s="135"/>
      <c r="AO121" s="135"/>
      <c r="AP121" s="48"/>
    </row>
    <row r="122" spans="1:42" s="6" customFormat="1" ht="24" customHeight="1" x14ac:dyDescent="0.15">
      <c r="A122" s="47"/>
      <c r="B122" s="49"/>
      <c r="C122" s="49"/>
      <c r="D122" s="49"/>
      <c r="E122" s="49"/>
      <c r="F122" s="48"/>
      <c r="G122" s="47"/>
      <c r="H122" s="49"/>
      <c r="I122" s="49"/>
      <c r="J122" s="49"/>
      <c r="K122" s="49"/>
      <c r="L122" s="48"/>
      <c r="M122" s="47"/>
      <c r="N122" s="49"/>
      <c r="O122" s="49"/>
      <c r="P122" s="49"/>
      <c r="Q122" s="49"/>
      <c r="R122" s="48"/>
      <c r="S122" s="47"/>
      <c r="T122" s="49"/>
      <c r="U122" s="49"/>
      <c r="V122" s="49"/>
      <c r="W122" s="49"/>
      <c r="X122" s="48"/>
      <c r="Y122" s="47"/>
      <c r="Z122" s="49"/>
      <c r="AA122" s="49"/>
      <c r="AB122" s="49"/>
      <c r="AC122" s="49"/>
      <c r="AD122" s="48"/>
      <c r="AE122" s="47"/>
      <c r="AF122" s="49"/>
      <c r="AG122" s="49"/>
      <c r="AH122" s="49"/>
      <c r="AI122" s="49"/>
      <c r="AJ122" s="48"/>
      <c r="AK122" s="47"/>
      <c r="AL122" s="49"/>
      <c r="AM122" s="49"/>
      <c r="AN122" s="49"/>
      <c r="AO122" s="49"/>
      <c r="AP122" s="48"/>
    </row>
    <row r="123" spans="1:42" s="54" customFormat="1" ht="45" customHeight="1" x14ac:dyDescent="0.3">
      <c r="A123" s="50"/>
      <c r="B123" s="51"/>
      <c r="C123" s="52"/>
      <c r="D123" s="52"/>
      <c r="E123" s="52"/>
      <c r="F123" s="53"/>
      <c r="G123" s="50"/>
      <c r="H123" s="51"/>
      <c r="I123" s="52"/>
      <c r="J123" s="52"/>
      <c r="K123" s="52"/>
      <c r="L123" s="53"/>
      <c r="M123" s="50"/>
      <c r="N123" s="51"/>
      <c r="O123" s="52"/>
      <c r="P123" s="52"/>
      <c r="Q123" s="52"/>
      <c r="R123" s="53"/>
      <c r="S123" s="50"/>
      <c r="T123" s="51"/>
      <c r="U123" s="52"/>
      <c r="V123" s="52"/>
      <c r="W123" s="52"/>
      <c r="X123" s="53"/>
      <c r="Y123" s="50"/>
      <c r="Z123" s="51"/>
      <c r="AA123" s="52"/>
      <c r="AB123" s="52"/>
      <c r="AC123" s="52"/>
      <c r="AD123" s="53"/>
      <c r="AE123" s="50"/>
      <c r="AF123" s="51"/>
      <c r="AG123" s="52"/>
      <c r="AH123" s="52"/>
      <c r="AI123" s="52"/>
      <c r="AJ123" s="53"/>
      <c r="AK123" s="50"/>
      <c r="AL123" s="51"/>
      <c r="AM123" s="52"/>
      <c r="AN123" s="52"/>
      <c r="AO123" s="52"/>
      <c r="AP123" s="53"/>
    </row>
    <row r="124" spans="1:42" s="6" customFormat="1" ht="24" customHeight="1" x14ac:dyDescent="0.15">
      <c r="A124" s="55"/>
      <c r="B124" s="56"/>
      <c r="C124" s="56"/>
      <c r="D124" s="56"/>
      <c r="E124" s="56"/>
      <c r="F124" s="57"/>
      <c r="G124" s="55"/>
      <c r="H124" s="56"/>
      <c r="I124" s="56"/>
      <c r="J124" s="56"/>
      <c r="K124" s="56"/>
      <c r="L124" s="57"/>
      <c r="M124" s="55"/>
      <c r="N124" s="56"/>
      <c r="O124" s="56"/>
      <c r="P124" s="56"/>
      <c r="Q124" s="56"/>
      <c r="R124" s="57"/>
      <c r="S124" s="55"/>
      <c r="T124" s="56"/>
      <c r="U124" s="56"/>
      <c r="V124" s="56"/>
      <c r="W124" s="56"/>
      <c r="X124" s="57"/>
      <c r="Y124" s="55"/>
      <c r="Z124" s="56"/>
      <c r="AA124" s="56"/>
      <c r="AB124" s="56"/>
      <c r="AC124" s="56"/>
      <c r="AD124" s="57"/>
      <c r="AE124" s="55"/>
      <c r="AF124" s="56"/>
      <c r="AG124" s="56"/>
      <c r="AH124" s="56"/>
      <c r="AI124" s="56"/>
      <c r="AJ124" s="57"/>
      <c r="AK124" s="55"/>
      <c r="AL124" s="56"/>
      <c r="AM124" s="56"/>
      <c r="AN124" s="56"/>
      <c r="AO124" s="56"/>
      <c r="AP124" s="57"/>
    </row>
    <row r="125" spans="1:42" s="6" customFormat="1" ht="7.5" customHeight="1" x14ac:dyDescent="0.15">
      <c r="A125" s="44"/>
      <c r="B125" s="45"/>
      <c r="C125" s="45"/>
      <c r="D125" s="45"/>
      <c r="E125" s="45"/>
      <c r="F125" s="46"/>
      <c r="G125" s="44"/>
      <c r="H125" s="45"/>
      <c r="I125" s="45"/>
      <c r="J125" s="45"/>
      <c r="K125" s="45"/>
      <c r="L125" s="46"/>
      <c r="M125" s="44"/>
      <c r="N125" s="45"/>
      <c r="O125" s="45"/>
      <c r="P125" s="45"/>
      <c r="Q125" s="45"/>
      <c r="R125" s="46"/>
      <c r="S125" s="44"/>
      <c r="T125" s="45"/>
      <c r="U125" s="45"/>
      <c r="V125" s="45"/>
      <c r="W125" s="45"/>
      <c r="X125" s="46"/>
      <c r="Y125" s="44"/>
      <c r="Z125" s="45"/>
      <c r="AA125" s="45"/>
      <c r="AB125" s="45"/>
      <c r="AC125" s="45"/>
      <c r="AD125" s="46"/>
      <c r="AE125" s="44"/>
      <c r="AF125" s="45"/>
      <c r="AG125" s="45"/>
      <c r="AH125" s="45"/>
      <c r="AI125" s="45"/>
      <c r="AJ125" s="46"/>
      <c r="AK125" s="44"/>
      <c r="AL125" s="45"/>
      <c r="AM125" s="45"/>
      <c r="AN125" s="45"/>
      <c r="AO125" s="45"/>
      <c r="AP125" s="46"/>
    </row>
    <row r="126" spans="1:42" s="5" customFormat="1" ht="96" hidden="1" customHeight="1" x14ac:dyDescent="0.15">
      <c r="A126" s="28"/>
      <c r="B126" s="133"/>
      <c r="C126" s="133"/>
      <c r="D126" s="133"/>
      <c r="E126" s="133"/>
      <c r="F126" s="29"/>
      <c r="G126" s="28"/>
      <c r="H126" s="133"/>
      <c r="I126" s="133"/>
      <c r="J126" s="133"/>
      <c r="K126" s="133"/>
      <c r="L126" s="29"/>
      <c r="M126" s="28"/>
      <c r="N126" s="133"/>
      <c r="O126" s="133"/>
      <c r="P126" s="133"/>
      <c r="Q126" s="133"/>
      <c r="R126" s="29"/>
      <c r="S126" s="28"/>
      <c r="T126" s="133"/>
      <c r="U126" s="133"/>
      <c r="V126" s="133"/>
      <c r="W126" s="133"/>
      <c r="X126" s="29"/>
      <c r="Y126" s="28"/>
      <c r="Z126" s="133"/>
      <c r="AA126" s="133"/>
      <c r="AB126" s="133"/>
      <c r="AC126" s="133"/>
      <c r="AD126" s="29"/>
      <c r="AE126" s="28"/>
      <c r="AF126" s="133"/>
      <c r="AG126" s="133"/>
      <c r="AH126" s="133"/>
      <c r="AI126" s="133"/>
      <c r="AJ126" s="29"/>
      <c r="AK126" s="28"/>
      <c r="AL126" s="133"/>
      <c r="AM126" s="133"/>
      <c r="AN126" s="133"/>
      <c r="AO126" s="133"/>
      <c r="AP126" s="29"/>
    </row>
    <row r="127" spans="1:42" s="5" customFormat="1" ht="96" customHeight="1" x14ac:dyDescent="0.15">
      <c r="A127" s="28"/>
      <c r="B127" s="133"/>
      <c r="C127" s="133"/>
      <c r="D127" s="133"/>
      <c r="E127" s="133"/>
      <c r="F127" s="29"/>
      <c r="G127" s="28"/>
      <c r="H127" s="133"/>
      <c r="I127" s="133"/>
      <c r="J127" s="133"/>
      <c r="K127" s="133"/>
      <c r="L127" s="29"/>
      <c r="M127" s="28"/>
      <c r="N127" s="133"/>
      <c r="O127" s="133"/>
      <c r="P127" s="133"/>
      <c r="Q127" s="133"/>
      <c r="R127" s="29"/>
      <c r="S127" s="28"/>
      <c r="T127" s="133"/>
      <c r="U127" s="133"/>
      <c r="V127" s="133"/>
      <c r="W127" s="133"/>
      <c r="X127" s="29"/>
      <c r="Y127" s="28"/>
      <c r="Z127" s="133"/>
      <c r="AA127" s="133"/>
      <c r="AB127" s="133"/>
      <c r="AC127" s="133"/>
      <c r="AD127" s="29"/>
      <c r="AE127" s="28"/>
      <c r="AF127" s="133"/>
      <c r="AG127" s="133"/>
      <c r="AH127" s="133"/>
      <c r="AI127" s="133"/>
      <c r="AJ127" s="29"/>
      <c r="AK127" s="28"/>
      <c r="AL127" s="133"/>
      <c r="AM127" s="133"/>
      <c r="AN127" s="133"/>
      <c r="AO127" s="133"/>
      <c r="AP127" s="29"/>
    </row>
    <row r="128" spans="1:42" s="5" customFormat="1" ht="96" customHeight="1" x14ac:dyDescent="0.15">
      <c r="A128" s="28"/>
      <c r="B128" s="133"/>
      <c r="C128" s="133"/>
      <c r="D128" s="133"/>
      <c r="E128" s="133"/>
      <c r="F128" s="29"/>
      <c r="G128" s="28"/>
      <c r="H128" s="133"/>
      <c r="I128" s="133"/>
      <c r="J128" s="133"/>
      <c r="K128" s="133"/>
      <c r="L128" s="29"/>
      <c r="M128" s="28"/>
      <c r="N128" s="133"/>
      <c r="O128" s="133"/>
      <c r="P128" s="133"/>
      <c r="Q128" s="133"/>
      <c r="R128" s="29"/>
      <c r="S128" s="28"/>
      <c r="T128" s="133"/>
      <c r="U128" s="133"/>
      <c r="V128" s="133"/>
      <c r="W128" s="133"/>
      <c r="X128" s="29"/>
      <c r="Y128" s="28"/>
      <c r="Z128" s="133"/>
      <c r="AA128" s="133"/>
      <c r="AB128" s="133"/>
      <c r="AC128" s="133"/>
      <c r="AD128" s="29"/>
      <c r="AE128" s="28"/>
      <c r="AF128" s="133"/>
      <c r="AG128" s="133"/>
      <c r="AH128" s="133"/>
      <c r="AI128" s="133"/>
      <c r="AJ128" s="29"/>
      <c r="AK128" s="28"/>
      <c r="AL128" s="133"/>
      <c r="AM128" s="133"/>
      <c r="AN128" s="133"/>
      <c r="AO128" s="133"/>
      <c r="AP128" s="29"/>
    </row>
    <row r="129" spans="1:42" s="5" customFormat="1" ht="96" hidden="1" customHeight="1" x14ac:dyDescent="0.15">
      <c r="A129" s="28"/>
      <c r="B129" s="133"/>
      <c r="C129" s="133"/>
      <c r="D129" s="133"/>
      <c r="E129" s="133"/>
      <c r="F129" s="29"/>
      <c r="G129" s="28"/>
      <c r="H129" s="133"/>
      <c r="I129" s="133"/>
      <c r="J129" s="133"/>
      <c r="K129" s="133"/>
      <c r="L129" s="29"/>
      <c r="M129" s="28"/>
      <c r="N129" s="133"/>
      <c r="O129" s="133"/>
      <c r="P129" s="133"/>
      <c r="Q129" s="133"/>
      <c r="R129" s="29"/>
      <c r="S129" s="28"/>
      <c r="T129" s="133"/>
      <c r="U129" s="133"/>
      <c r="V129" s="133"/>
      <c r="W129" s="133"/>
      <c r="X129" s="29"/>
      <c r="Y129" s="28"/>
      <c r="Z129" s="133"/>
      <c r="AA129" s="133"/>
      <c r="AB129" s="133"/>
      <c r="AC129" s="133"/>
      <c r="AD129" s="29"/>
      <c r="AE129" s="28"/>
      <c r="AF129" s="133"/>
      <c r="AG129" s="133"/>
      <c r="AH129" s="133"/>
      <c r="AI129" s="133"/>
      <c r="AJ129" s="29"/>
      <c r="AK129" s="28"/>
      <c r="AL129" s="133"/>
      <c r="AM129" s="133"/>
      <c r="AN129" s="133"/>
      <c r="AO129" s="133"/>
      <c r="AP129" s="29"/>
    </row>
    <row r="130" spans="1:42" s="5" customFormat="1" ht="96" hidden="1" customHeight="1" x14ac:dyDescent="0.15">
      <c r="A130" s="28"/>
      <c r="B130" s="133"/>
      <c r="C130" s="133"/>
      <c r="D130" s="133"/>
      <c r="E130" s="133"/>
      <c r="F130" s="29"/>
      <c r="G130" s="28"/>
      <c r="H130" s="133"/>
      <c r="I130" s="133"/>
      <c r="J130" s="133"/>
      <c r="K130" s="133"/>
      <c r="L130" s="29"/>
      <c r="M130" s="28"/>
      <c r="N130" s="133"/>
      <c r="O130" s="133"/>
      <c r="P130" s="133"/>
      <c r="Q130" s="133"/>
      <c r="R130" s="29"/>
      <c r="S130" s="28"/>
      <c r="T130" s="133"/>
      <c r="U130" s="133"/>
      <c r="V130" s="133"/>
      <c r="W130" s="133"/>
      <c r="X130" s="29"/>
      <c r="Y130" s="28"/>
      <c r="Z130" s="133"/>
      <c r="AA130" s="133"/>
      <c r="AB130" s="133"/>
      <c r="AC130" s="133"/>
      <c r="AD130" s="29"/>
      <c r="AE130" s="28"/>
      <c r="AF130" s="133"/>
      <c r="AG130" s="133"/>
      <c r="AH130" s="133"/>
      <c r="AI130" s="133"/>
      <c r="AJ130" s="29"/>
      <c r="AK130" s="28"/>
      <c r="AL130" s="133"/>
      <c r="AM130" s="133"/>
      <c r="AN130" s="133"/>
      <c r="AO130" s="133"/>
      <c r="AP130" s="29"/>
    </row>
    <row r="131" spans="1:42" s="5" customFormat="1" ht="96" hidden="1" customHeight="1" x14ac:dyDescent="0.15">
      <c r="A131" s="28"/>
      <c r="B131" s="133"/>
      <c r="C131" s="133"/>
      <c r="D131" s="133"/>
      <c r="E131" s="133"/>
      <c r="F131" s="29"/>
      <c r="G131" s="28"/>
      <c r="H131" s="133"/>
      <c r="I131" s="133"/>
      <c r="J131" s="133"/>
      <c r="K131" s="133"/>
      <c r="L131" s="29"/>
      <c r="M131" s="28"/>
      <c r="N131" s="133"/>
      <c r="O131" s="133"/>
      <c r="P131" s="133"/>
      <c r="Q131" s="133"/>
      <c r="R131" s="29"/>
      <c r="S131" s="28"/>
      <c r="T131" s="133"/>
      <c r="U131" s="133"/>
      <c r="V131" s="133"/>
      <c r="W131" s="133"/>
      <c r="X131" s="29"/>
      <c r="Y131" s="28"/>
      <c r="Z131" s="133"/>
      <c r="AA131" s="133"/>
      <c r="AB131" s="133"/>
      <c r="AC131" s="133"/>
      <c r="AD131" s="29"/>
      <c r="AE131" s="28"/>
      <c r="AF131" s="133"/>
      <c r="AG131" s="133"/>
      <c r="AH131" s="133"/>
      <c r="AI131" s="133"/>
      <c r="AJ131" s="29"/>
      <c r="AK131" s="28"/>
      <c r="AL131" s="133"/>
      <c r="AM131" s="133"/>
      <c r="AN131" s="133"/>
      <c r="AO131" s="133"/>
      <c r="AP131" s="29"/>
    </row>
    <row r="132" spans="1:42" s="6" customFormat="1" ht="75" customHeight="1" x14ac:dyDescent="0.15">
      <c r="A132" s="47"/>
      <c r="B132" s="134"/>
      <c r="C132" s="134"/>
      <c r="D132" s="135"/>
      <c r="E132" s="135"/>
      <c r="F132" s="48"/>
      <c r="G132" s="47"/>
      <c r="H132" s="134"/>
      <c r="I132" s="134"/>
      <c r="J132" s="135"/>
      <c r="K132" s="135"/>
      <c r="L132" s="48"/>
      <c r="M132" s="47"/>
      <c r="N132" s="134"/>
      <c r="O132" s="134"/>
      <c r="P132" s="135"/>
      <c r="Q132" s="135"/>
      <c r="R132" s="48"/>
      <c r="S132" s="47"/>
      <c r="T132" s="134"/>
      <c r="U132" s="134"/>
      <c r="V132" s="135"/>
      <c r="W132" s="135"/>
      <c r="X132" s="48"/>
      <c r="Y132" s="47"/>
      <c r="Z132" s="134"/>
      <c r="AA132" s="134"/>
      <c r="AB132" s="135"/>
      <c r="AC132" s="135"/>
      <c r="AD132" s="48"/>
      <c r="AE132" s="47"/>
      <c r="AF132" s="134"/>
      <c r="AG132" s="134"/>
      <c r="AH132" s="135"/>
      <c r="AI132" s="135"/>
      <c r="AJ132" s="48"/>
      <c r="AK132" s="47"/>
      <c r="AL132" s="134"/>
      <c r="AM132" s="134"/>
      <c r="AN132" s="135"/>
      <c r="AO132" s="135"/>
      <c r="AP132" s="48"/>
    </row>
    <row r="133" spans="1:42" s="6" customFormat="1" ht="24" customHeight="1" x14ac:dyDescent="0.15">
      <c r="A133" s="47"/>
      <c r="B133" s="49"/>
      <c r="C133" s="49"/>
      <c r="D133" s="49"/>
      <c r="E133" s="49"/>
      <c r="F133" s="48"/>
      <c r="G133" s="47"/>
      <c r="H133" s="49"/>
      <c r="I133" s="49"/>
      <c r="J133" s="49"/>
      <c r="K133" s="49"/>
      <c r="L133" s="48"/>
      <c r="M133" s="47"/>
      <c r="N133" s="49"/>
      <c r="O133" s="49"/>
      <c r="P133" s="49"/>
      <c r="Q133" s="49"/>
      <c r="R133" s="48"/>
      <c r="S133" s="47"/>
      <c r="T133" s="49"/>
      <c r="U133" s="49"/>
      <c r="V133" s="49"/>
      <c r="W133" s="49"/>
      <c r="X133" s="48"/>
      <c r="Y133" s="47"/>
      <c r="Z133" s="49"/>
      <c r="AA133" s="49"/>
      <c r="AB133" s="49"/>
      <c r="AC133" s="49"/>
      <c r="AD133" s="48"/>
      <c r="AE133" s="47"/>
      <c r="AF133" s="49"/>
      <c r="AG133" s="49"/>
      <c r="AH133" s="49"/>
      <c r="AI133" s="49"/>
      <c r="AJ133" s="48"/>
      <c r="AK133" s="47"/>
      <c r="AL133" s="49"/>
      <c r="AM133" s="49"/>
      <c r="AN133" s="49"/>
      <c r="AO133" s="49"/>
      <c r="AP133" s="48"/>
    </row>
    <row r="134" spans="1:42" s="54" customFormat="1" ht="45" customHeight="1" x14ac:dyDescent="0.3">
      <c r="A134" s="50"/>
      <c r="B134" s="51"/>
      <c r="C134" s="52"/>
      <c r="D134" s="52"/>
      <c r="E134" s="52"/>
      <c r="F134" s="53"/>
      <c r="G134" s="50"/>
      <c r="H134" s="51"/>
      <c r="I134" s="52"/>
      <c r="J134" s="52"/>
      <c r="K134" s="52"/>
      <c r="L134" s="53"/>
      <c r="M134" s="50"/>
      <c r="N134" s="51"/>
      <c r="O134" s="52"/>
      <c r="P134" s="52"/>
      <c r="Q134" s="52"/>
      <c r="R134" s="53"/>
      <c r="S134" s="50"/>
      <c r="T134" s="51"/>
      <c r="U134" s="52"/>
      <c r="V134" s="52"/>
      <c r="W134" s="52"/>
      <c r="X134" s="53"/>
      <c r="Y134" s="50"/>
      <c r="Z134" s="51"/>
      <c r="AA134" s="52"/>
      <c r="AB134" s="52"/>
      <c r="AC134" s="52"/>
      <c r="AD134" s="53"/>
      <c r="AE134" s="50"/>
      <c r="AF134" s="51"/>
      <c r="AG134" s="52"/>
      <c r="AH134" s="52"/>
      <c r="AI134" s="52"/>
      <c r="AJ134" s="53"/>
      <c r="AK134" s="50"/>
      <c r="AL134" s="51"/>
      <c r="AM134" s="52"/>
      <c r="AN134" s="52"/>
      <c r="AO134" s="52"/>
      <c r="AP134" s="53"/>
    </row>
    <row r="135" spans="1:42" s="6" customFormat="1" ht="24" customHeight="1" x14ac:dyDescent="0.15">
      <c r="A135" s="55"/>
      <c r="B135" s="56"/>
      <c r="C135" s="56"/>
      <c r="D135" s="56"/>
      <c r="E135" s="56"/>
      <c r="F135" s="57"/>
      <c r="G135" s="55"/>
      <c r="H135" s="56"/>
      <c r="I135" s="56"/>
      <c r="J135" s="56"/>
      <c r="K135" s="56"/>
      <c r="L135" s="57"/>
      <c r="M135" s="55"/>
      <c r="N135" s="56"/>
      <c r="O135" s="56"/>
      <c r="P135" s="56"/>
      <c r="Q135" s="56"/>
      <c r="R135" s="57"/>
      <c r="S135" s="55"/>
      <c r="T135" s="56"/>
      <c r="U135" s="56"/>
      <c r="V135" s="56"/>
      <c r="W135" s="56"/>
      <c r="X135" s="57"/>
      <c r="Y135" s="55"/>
      <c r="Z135" s="56"/>
      <c r="AA135" s="56"/>
      <c r="AB135" s="56"/>
      <c r="AC135" s="56"/>
      <c r="AD135" s="57"/>
      <c r="AE135" s="55"/>
      <c r="AF135" s="56"/>
      <c r="AG135" s="56"/>
      <c r="AH135" s="56"/>
      <c r="AI135" s="56"/>
      <c r="AJ135" s="57"/>
      <c r="AK135" s="55"/>
      <c r="AL135" s="56"/>
      <c r="AM135" s="56"/>
      <c r="AN135" s="56"/>
      <c r="AO135" s="56"/>
      <c r="AP135" s="57"/>
    </row>
    <row r="136" spans="1:42" s="6" customFormat="1" ht="7.5" customHeight="1" x14ac:dyDescent="0.15">
      <c r="A136" s="44"/>
      <c r="B136" s="45"/>
      <c r="C136" s="45"/>
      <c r="D136" s="45"/>
      <c r="E136" s="45"/>
      <c r="F136" s="46"/>
      <c r="G136" s="44"/>
      <c r="H136" s="45"/>
      <c r="I136" s="45"/>
      <c r="J136" s="45"/>
      <c r="K136" s="45"/>
      <c r="L136" s="46"/>
      <c r="M136" s="44"/>
      <c r="N136" s="45"/>
      <c r="O136" s="45"/>
      <c r="P136" s="45"/>
      <c r="Q136" s="45"/>
      <c r="R136" s="46"/>
      <c r="S136" s="44"/>
      <c r="T136" s="45"/>
      <c r="U136" s="45"/>
      <c r="V136" s="45"/>
      <c r="W136" s="45"/>
      <c r="X136" s="46"/>
      <c r="Y136" s="44"/>
      <c r="Z136" s="45"/>
      <c r="AA136" s="45"/>
      <c r="AB136" s="45"/>
      <c r="AC136" s="45"/>
      <c r="AD136" s="46"/>
      <c r="AE136" s="44"/>
      <c r="AF136" s="45"/>
      <c r="AG136" s="45"/>
      <c r="AH136" s="45"/>
      <c r="AI136" s="45"/>
      <c r="AJ136" s="46"/>
      <c r="AK136" s="44"/>
      <c r="AL136" s="45"/>
      <c r="AM136" s="45"/>
      <c r="AN136" s="45"/>
      <c r="AO136" s="45"/>
      <c r="AP136" s="46"/>
    </row>
    <row r="137" spans="1:42" s="5" customFormat="1" ht="96" hidden="1" customHeight="1" x14ac:dyDescent="0.15">
      <c r="A137" s="28"/>
      <c r="B137" s="133"/>
      <c r="C137" s="133"/>
      <c r="D137" s="133"/>
      <c r="E137" s="133"/>
      <c r="F137" s="29"/>
      <c r="G137" s="28"/>
      <c r="H137" s="133"/>
      <c r="I137" s="133"/>
      <c r="J137" s="133"/>
      <c r="K137" s="133"/>
      <c r="L137" s="29"/>
      <c r="M137" s="28"/>
      <c r="N137" s="133"/>
      <c r="O137" s="133"/>
      <c r="P137" s="133"/>
      <c r="Q137" s="133"/>
      <c r="R137" s="29"/>
      <c r="S137" s="28"/>
      <c r="T137" s="133"/>
      <c r="U137" s="133"/>
      <c r="V137" s="133"/>
      <c r="W137" s="133"/>
      <c r="X137" s="29"/>
      <c r="Y137" s="28"/>
      <c r="Z137" s="133"/>
      <c r="AA137" s="133"/>
      <c r="AB137" s="133"/>
      <c r="AC137" s="133"/>
      <c r="AD137" s="29"/>
      <c r="AE137" s="28"/>
      <c r="AF137" s="133"/>
      <c r="AG137" s="133"/>
      <c r="AH137" s="133"/>
      <c r="AI137" s="133"/>
      <c r="AJ137" s="29"/>
      <c r="AK137" s="28"/>
      <c r="AL137" s="133"/>
      <c r="AM137" s="133"/>
      <c r="AN137" s="133"/>
      <c r="AO137" s="133"/>
      <c r="AP137" s="29"/>
    </row>
    <row r="138" spans="1:42" s="5" customFormat="1" ht="96" customHeight="1" x14ac:dyDescent="0.15">
      <c r="A138" s="28"/>
      <c r="B138" s="133"/>
      <c r="C138" s="133"/>
      <c r="D138" s="133"/>
      <c r="E138" s="133"/>
      <c r="F138" s="29"/>
      <c r="G138" s="28"/>
      <c r="H138" s="133"/>
      <c r="I138" s="133"/>
      <c r="J138" s="133"/>
      <c r="K138" s="133"/>
      <c r="L138" s="29"/>
      <c r="M138" s="28"/>
      <c r="N138" s="133"/>
      <c r="O138" s="133"/>
      <c r="P138" s="133"/>
      <c r="Q138" s="133"/>
      <c r="R138" s="29"/>
      <c r="S138" s="28"/>
      <c r="T138" s="133"/>
      <c r="U138" s="133"/>
      <c r="V138" s="133"/>
      <c r="W138" s="133"/>
      <c r="X138" s="29"/>
      <c r="Y138" s="28"/>
      <c r="Z138" s="133"/>
      <c r="AA138" s="133"/>
      <c r="AB138" s="133"/>
      <c r="AC138" s="133"/>
      <c r="AD138" s="29"/>
      <c r="AE138" s="28"/>
      <c r="AF138" s="133"/>
      <c r="AG138" s="133"/>
      <c r="AH138" s="133"/>
      <c r="AI138" s="133"/>
      <c r="AJ138" s="29"/>
      <c r="AK138" s="28"/>
      <c r="AL138" s="133"/>
      <c r="AM138" s="133"/>
      <c r="AN138" s="133"/>
      <c r="AO138" s="133"/>
      <c r="AP138" s="29"/>
    </row>
    <row r="139" spans="1:42" s="5" customFormat="1" ht="96" customHeight="1" x14ac:dyDescent="0.15">
      <c r="A139" s="28"/>
      <c r="B139" s="133"/>
      <c r="C139" s="133"/>
      <c r="D139" s="133"/>
      <c r="E139" s="133"/>
      <c r="F139" s="29"/>
      <c r="G139" s="28"/>
      <c r="H139" s="133"/>
      <c r="I139" s="133"/>
      <c r="J139" s="133"/>
      <c r="K139" s="133"/>
      <c r="L139" s="29"/>
      <c r="M139" s="28"/>
      <c r="N139" s="133"/>
      <c r="O139" s="133"/>
      <c r="P139" s="133"/>
      <c r="Q139" s="133"/>
      <c r="R139" s="29"/>
      <c r="S139" s="28"/>
      <c r="T139" s="133"/>
      <c r="U139" s="133"/>
      <c r="V139" s="133"/>
      <c r="W139" s="133"/>
      <c r="X139" s="29"/>
      <c r="Y139" s="28"/>
      <c r="Z139" s="133"/>
      <c r="AA139" s="133"/>
      <c r="AB139" s="133"/>
      <c r="AC139" s="133"/>
      <c r="AD139" s="29"/>
      <c r="AE139" s="28"/>
      <c r="AF139" s="133"/>
      <c r="AG139" s="133"/>
      <c r="AH139" s="133"/>
      <c r="AI139" s="133"/>
      <c r="AJ139" s="29"/>
      <c r="AK139" s="28"/>
      <c r="AL139" s="133"/>
      <c r="AM139" s="133"/>
      <c r="AN139" s="133"/>
      <c r="AO139" s="133"/>
      <c r="AP139" s="29"/>
    </row>
    <row r="140" spans="1:42" s="5" customFormat="1" ht="96" hidden="1" customHeight="1" x14ac:dyDescent="0.15">
      <c r="A140" s="28"/>
      <c r="B140" s="133"/>
      <c r="C140" s="133"/>
      <c r="D140" s="133"/>
      <c r="E140" s="133"/>
      <c r="F140" s="29"/>
      <c r="G140" s="28"/>
      <c r="H140" s="133"/>
      <c r="I140" s="133"/>
      <c r="J140" s="133"/>
      <c r="K140" s="133"/>
      <c r="L140" s="29"/>
      <c r="M140" s="28"/>
      <c r="N140" s="133"/>
      <c r="O140" s="133"/>
      <c r="P140" s="133"/>
      <c r="Q140" s="133"/>
      <c r="R140" s="29"/>
      <c r="S140" s="28"/>
      <c r="T140" s="133"/>
      <c r="U140" s="133"/>
      <c r="V140" s="133"/>
      <c r="W140" s="133"/>
      <c r="X140" s="29"/>
      <c r="Y140" s="28"/>
      <c r="Z140" s="133"/>
      <c r="AA140" s="133"/>
      <c r="AB140" s="133"/>
      <c r="AC140" s="133"/>
      <c r="AD140" s="29"/>
      <c r="AE140" s="28"/>
      <c r="AF140" s="133"/>
      <c r="AG140" s="133"/>
      <c r="AH140" s="133"/>
      <c r="AI140" s="133"/>
      <c r="AJ140" s="29"/>
      <c r="AK140" s="28"/>
      <c r="AL140" s="133"/>
      <c r="AM140" s="133"/>
      <c r="AN140" s="133"/>
      <c r="AO140" s="133"/>
      <c r="AP140" s="29"/>
    </row>
    <row r="141" spans="1:42" s="5" customFormat="1" ht="96" hidden="1" customHeight="1" x14ac:dyDescent="0.15">
      <c r="A141" s="28"/>
      <c r="B141" s="133"/>
      <c r="C141" s="133"/>
      <c r="D141" s="133"/>
      <c r="E141" s="133"/>
      <c r="F141" s="29"/>
      <c r="G141" s="28"/>
      <c r="H141" s="133"/>
      <c r="I141" s="133"/>
      <c r="J141" s="133"/>
      <c r="K141" s="133"/>
      <c r="L141" s="29"/>
      <c r="M141" s="28"/>
      <c r="N141" s="133"/>
      <c r="O141" s="133"/>
      <c r="P141" s="133"/>
      <c r="Q141" s="133"/>
      <c r="R141" s="29"/>
      <c r="S141" s="28"/>
      <c r="T141" s="133"/>
      <c r="U141" s="133"/>
      <c r="V141" s="133"/>
      <c r="W141" s="133"/>
      <c r="X141" s="29"/>
      <c r="Y141" s="28"/>
      <c r="Z141" s="133"/>
      <c r="AA141" s="133"/>
      <c r="AB141" s="133"/>
      <c r="AC141" s="133"/>
      <c r="AD141" s="29"/>
      <c r="AE141" s="28"/>
      <c r="AF141" s="133"/>
      <c r="AG141" s="133"/>
      <c r="AH141" s="133"/>
      <c r="AI141" s="133"/>
      <c r="AJ141" s="29"/>
      <c r="AK141" s="28"/>
      <c r="AL141" s="133"/>
      <c r="AM141" s="133"/>
      <c r="AN141" s="133"/>
      <c r="AO141" s="133"/>
      <c r="AP141" s="29"/>
    </row>
    <row r="142" spans="1:42" s="5" customFormat="1" ht="96" hidden="1" customHeight="1" x14ac:dyDescent="0.15">
      <c r="A142" s="28"/>
      <c r="B142" s="133"/>
      <c r="C142" s="133"/>
      <c r="D142" s="133"/>
      <c r="E142" s="133"/>
      <c r="F142" s="29"/>
      <c r="G142" s="28"/>
      <c r="H142" s="133"/>
      <c r="I142" s="133"/>
      <c r="J142" s="133"/>
      <c r="K142" s="133"/>
      <c r="L142" s="29"/>
      <c r="M142" s="28"/>
      <c r="N142" s="133"/>
      <c r="O142" s="133"/>
      <c r="P142" s="133"/>
      <c r="Q142" s="133"/>
      <c r="R142" s="29"/>
      <c r="S142" s="28"/>
      <c r="T142" s="133"/>
      <c r="U142" s="133"/>
      <c r="V142" s="133"/>
      <c r="W142" s="133"/>
      <c r="X142" s="29"/>
      <c r="Y142" s="28"/>
      <c r="Z142" s="133"/>
      <c r="AA142" s="133"/>
      <c r="AB142" s="133"/>
      <c r="AC142" s="133"/>
      <c r="AD142" s="29"/>
      <c r="AE142" s="28"/>
      <c r="AF142" s="133"/>
      <c r="AG142" s="133"/>
      <c r="AH142" s="133"/>
      <c r="AI142" s="133"/>
      <c r="AJ142" s="29"/>
      <c r="AK142" s="28"/>
      <c r="AL142" s="133"/>
      <c r="AM142" s="133"/>
      <c r="AN142" s="133"/>
      <c r="AO142" s="133"/>
      <c r="AP142" s="29"/>
    </row>
    <row r="143" spans="1:42" s="6" customFormat="1" ht="75" customHeight="1" x14ac:dyDescent="0.15">
      <c r="A143" s="47"/>
      <c r="B143" s="134"/>
      <c r="C143" s="134"/>
      <c r="D143" s="135"/>
      <c r="E143" s="135"/>
      <c r="F143" s="48"/>
      <c r="G143" s="47"/>
      <c r="H143" s="134"/>
      <c r="I143" s="134"/>
      <c r="J143" s="135"/>
      <c r="K143" s="135"/>
      <c r="L143" s="48"/>
      <c r="M143" s="47"/>
      <c r="N143" s="134"/>
      <c r="O143" s="134"/>
      <c r="P143" s="135"/>
      <c r="Q143" s="135"/>
      <c r="R143" s="48"/>
      <c r="S143" s="47"/>
      <c r="T143" s="134"/>
      <c r="U143" s="134"/>
      <c r="V143" s="135"/>
      <c r="W143" s="135"/>
      <c r="X143" s="48"/>
      <c r="Y143" s="47"/>
      <c r="Z143" s="134"/>
      <c r="AA143" s="134"/>
      <c r="AB143" s="135"/>
      <c r="AC143" s="135"/>
      <c r="AD143" s="48"/>
      <c r="AE143" s="47"/>
      <c r="AF143" s="134"/>
      <c r="AG143" s="134"/>
      <c r="AH143" s="135"/>
      <c r="AI143" s="135"/>
      <c r="AJ143" s="48"/>
      <c r="AK143" s="47"/>
      <c r="AL143" s="134"/>
      <c r="AM143" s="134"/>
      <c r="AN143" s="135"/>
      <c r="AO143" s="135"/>
      <c r="AP143" s="48"/>
    </row>
    <row r="144" spans="1:42" s="6" customFormat="1" ht="24" customHeight="1" x14ac:dyDescent="0.15">
      <c r="A144" s="47"/>
      <c r="B144" s="49"/>
      <c r="C144" s="49"/>
      <c r="D144" s="49"/>
      <c r="E144" s="49"/>
      <c r="F144" s="48"/>
      <c r="G144" s="47"/>
      <c r="H144" s="49"/>
      <c r="I144" s="49"/>
      <c r="J144" s="49"/>
      <c r="K144" s="49"/>
      <c r="L144" s="48"/>
      <c r="M144" s="47"/>
      <c r="N144" s="49"/>
      <c r="O144" s="49"/>
      <c r="P144" s="49"/>
      <c r="Q144" s="49"/>
      <c r="R144" s="48"/>
      <c r="S144" s="47"/>
      <c r="T144" s="49"/>
      <c r="U144" s="49"/>
      <c r="V144" s="49"/>
      <c r="W144" s="49"/>
      <c r="X144" s="48"/>
      <c r="Y144" s="47"/>
      <c r="Z144" s="49"/>
      <c r="AA144" s="49"/>
      <c r="AB144" s="49"/>
      <c r="AC144" s="49"/>
      <c r="AD144" s="48"/>
      <c r="AE144" s="47"/>
      <c r="AF144" s="49"/>
      <c r="AG144" s="49"/>
      <c r="AH144" s="49"/>
      <c r="AI144" s="49"/>
      <c r="AJ144" s="48"/>
      <c r="AK144" s="47"/>
      <c r="AL144" s="49"/>
      <c r="AM144" s="49"/>
      <c r="AN144" s="49"/>
      <c r="AO144" s="49"/>
      <c r="AP144" s="48"/>
    </row>
    <row r="145" spans="1:42" s="54" customFormat="1" ht="45" customHeight="1" x14ac:dyDescent="0.3">
      <c r="A145" s="50"/>
      <c r="B145" s="51"/>
      <c r="C145" s="52"/>
      <c r="D145" s="52"/>
      <c r="E145" s="52"/>
      <c r="F145" s="53"/>
      <c r="G145" s="50"/>
      <c r="H145" s="51"/>
      <c r="I145" s="52"/>
      <c r="J145" s="52"/>
      <c r="K145" s="52"/>
      <c r="L145" s="53"/>
      <c r="M145" s="50"/>
      <c r="N145" s="51"/>
      <c r="O145" s="52"/>
      <c r="P145" s="52"/>
      <c r="Q145" s="52"/>
      <c r="R145" s="53"/>
      <c r="S145" s="50"/>
      <c r="T145" s="51"/>
      <c r="U145" s="52"/>
      <c r="V145" s="52"/>
      <c r="W145" s="52"/>
      <c r="X145" s="53"/>
      <c r="Y145" s="50"/>
      <c r="Z145" s="51"/>
      <c r="AA145" s="52"/>
      <c r="AB145" s="52"/>
      <c r="AC145" s="52"/>
      <c r="AD145" s="53"/>
      <c r="AE145" s="50"/>
      <c r="AF145" s="51"/>
      <c r="AG145" s="52"/>
      <c r="AH145" s="52"/>
      <c r="AI145" s="52"/>
      <c r="AJ145" s="53"/>
      <c r="AK145" s="50"/>
      <c r="AL145" s="51"/>
      <c r="AM145" s="52"/>
      <c r="AN145" s="52"/>
      <c r="AO145" s="52"/>
      <c r="AP145" s="53"/>
    </row>
    <row r="146" spans="1:42" s="6" customFormat="1" ht="24" customHeight="1" x14ac:dyDescent="0.15">
      <c r="A146" s="55"/>
      <c r="B146" s="56"/>
      <c r="C146" s="56"/>
      <c r="D146" s="56"/>
      <c r="E146" s="56"/>
      <c r="F146" s="57"/>
      <c r="G146" s="55"/>
      <c r="H146" s="56"/>
      <c r="I146" s="56"/>
      <c r="J146" s="56"/>
      <c r="K146" s="56"/>
      <c r="L146" s="57"/>
      <c r="M146" s="55"/>
      <c r="N146" s="56"/>
      <c r="O146" s="56"/>
      <c r="P146" s="56"/>
      <c r="Q146" s="56"/>
      <c r="R146" s="57"/>
      <c r="S146" s="55"/>
      <c r="T146" s="56"/>
      <c r="U146" s="56"/>
      <c r="V146" s="56"/>
      <c r="W146" s="56"/>
      <c r="X146" s="57"/>
      <c r="Y146" s="55"/>
      <c r="Z146" s="56"/>
      <c r="AA146" s="56"/>
      <c r="AB146" s="56"/>
      <c r="AC146" s="56"/>
      <c r="AD146" s="57"/>
      <c r="AE146" s="55"/>
      <c r="AF146" s="56"/>
      <c r="AG146" s="56"/>
      <c r="AH146" s="56"/>
      <c r="AI146" s="56"/>
      <c r="AJ146" s="57"/>
      <c r="AK146" s="55"/>
      <c r="AL146" s="56"/>
      <c r="AM146" s="56"/>
      <c r="AN146" s="56"/>
      <c r="AO146" s="56"/>
      <c r="AP146" s="57"/>
    </row>
    <row r="147" spans="1:42" s="6" customFormat="1" ht="7.5" customHeight="1" x14ac:dyDescent="0.15">
      <c r="A147" s="44"/>
      <c r="B147" s="45"/>
      <c r="C147" s="45"/>
      <c r="D147" s="45"/>
      <c r="E147" s="45"/>
      <c r="F147" s="46"/>
      <c r="G147" s="44"/>
      <c r="H147" s="45"/>
      <c r="I147" s="45"/>
      <c r="J147" s="45"/>
      <c r="K147" s="45"/>
      <c r="L147" s="46"/>
      <c r="M147" s="44"/>
      <c r="N147" s="45"/>
      <c r="O147" s="45"/>
      <c r="P147" s="45"/>
      <c r="Q147" s="45"/>
      <c r="R147" s="46"/>
      <c r="S147" s="44"/>
      <c r="T147" s="45"/>
      <c r="U147" s="45"/>
      <c r="V147" s="45"/>
      <c r="W147" s="45"/>
      <c r="X147" s="46"/>
      <c r="Y147" s="44"/>
      <c r="Z147" s="45"/>
      <c r="AA147" s="45"/>
      <c r="AB147" s="45"/>
      <c r="AC147" s="45"/>
      <c r="AD147" s="46"/>
      <c r="AE147" s="44"/>
      <c r="AF147" s="45"/>
      <c r="AG147" s="45"/>
      <c r="AH147" s="45"/>
      <c r="AI147" s="45"/>
      <c r="AJ147" s="46"/>
      <c r="AK147" s="44"/>
      <c r="AL147" s="45"/>
      <c r="AM147" s="45"/>
      <c r="AN147" s="45"/>
      <c r="AO147" s="45"/>
      <c r="AP147" s="46"/>
    </row>
    <row r="148" spans="1:42" s="5" customFormat="1" ht="96" hidden="1" customHeight="1" x14ac:dyDescent="0.15">
      <c r="A148" s="28"/>
      <c r="B148" s="133"/>
      <c r="C148" s="133"/>
      <c r="D148" s="133"/>
      <c r="E148" s="133"/>
      <c r="F148" s="29"/>
      <c r="G148" s="28"/>
      <c r="H148" s="133"/>
      <c r="I148" s="133"/>
      <c r="J148" s="133"/>
      <c r="K148" s="133"/>
      <c r="L148" s="29"/>
      <c r="M148" s="28"/>
      <c r="N148" s="133"/>
      <c r="O148" s="133"/>
      <c r="P148" s="133"/>
      <c r="Q148" s="133"/>
      <c r="R148" s="29"/>
      <c r="S148" s="28"/>
      <c r="T148" s="133"/>
      <c r="U148" s="133"/>
      <c r="V148" s="133"/>
      <c r="W148" s="133"/>
      <c r="X148" s="29"/>
      <c r="Y148" s="28"/>
      <c r="Z148" s="133"/>
      <c r="AA148" s="133"/>
      <c r="AB148" s="133"/>
      <c r="AC148" s="133"/>
      <c r="AD148" s="29"/>
      <c r="AE148" s="28"/>
      <c r="AF148" s="133"/>
      <c r="AG148" s="133"/>
      <c r="AH148" s="133"/>
      <c r="AI148" s="133"/>
      <c r="AJ148" s="29"/>
      <c r="AK148" s="28"/>
      <c r="AL148" s="133"/>
      <c r="AM148" s="133"/>
      <c r="AN148" s="133"/>
      <c r="AO148" s="133"/>
      <c r="AP148" s="29"/>
    </row>
    <row r="149" spans="1:42" s="5" customFormat="1" ht="96" customHeight="1" x14ac:dyDescent="0.15">
      <c r="A149" s="28"/>
      <c r="B149" s="133"/>
      <c r="C149" s="133"/>
      <c r="D149" s="133"/>
      <c r="E149" s="133"/>
      <c r="F149" s="29"/>
      <c r="G149" s="28"/>
      <c r="H149" s="133"/>
      <c r="I149" s="133"/>
      <c r="J149" s="133"/>
      <c r="K149" s="133"/>
      <c r="L149" s="29"/>
      <c r="M149" s="28"/>
      <c r="N149" s="133"/>
      <c r="O149" s="133"/>
      <c r="P149" s="133"/>
      <c r="Q149" s="133"/>
      <c r="R149" s="29"/>
      <c r="S149" s="28"/>
      <c r="T149" s="133"/>
      <c r="U149" s="133"/>
      <c r="V149" s="133"/>
      <c r="W149" s="133"/>
      <c r="X149" s="29"/>
      <c r="Y149" s="28"/>
      <c r="Z149" s="133"/>
      <c r="AA149" s="133"/>
      <c r="AB149" s="133"/>
      <c r="AC149" s="133"/>
      <c r="AD149" s="29"/>
      <c r="AE149" s="28"/>
      <c r="AF149" s="133"/>
      <c r="AG149" s="133"/>
      <c r="AH149" s="133"/>
      <c r="AI149" s="133"/>
      <c r="AJ149" s="29"/>
      <c r="AK149" s="28"/>
      <c r="AL149" s="133"/>
      <c r="AM149" s="133"/>
      <c r="AN149" s="133"/>
      <c r="AO149" s="133"/>
      <c r="AP149" s="29"/>
    </row>
    <row r="150" spans="1:42" s="5" customFormat="1" ht="96" customHeight="1" x14ac:dyDescent="0.15">
      <c r="A150" s="28"/>
      <c r="B150" s="133"/>
      <c r="C150" s="133"/>
      <c r="D150" s="133"/>
      <c r="E150" s="133"/>
      <c r="F150" s="29"/>
      <c r="G150" s="28"/>
      <c r="H150" s="133"/>
      <c r="I150" s="133"/>
      <c r="J150" s="133"/>
      <c r="K150" s="133"/>
      <c r="L150" s="29"/>
      <c r="M150" s="28"/>
      <c r="N150" s="133"/>
      <c r="O150" s="133"/>
      <c r="P150" s="133"/>
      <c r="Q150" s="133"/>
      <c r="R150" s="29"/>
      <c r="S150" s="28"/>
      <c r="T150" s="133"/>
      <c r="U150" s="133"/>
      <c r="V150" s="133"/>
      <c r="W150" s="133"/>
      <c r="X150" s="29"/>
      <c r="Y150" s="28"/>
      <c r="Z150" s="133"/>
      <c r="AA150" s="133"/>
      <c r="AB150" s="133"/>
      <c r="AC150" s="133"/>
      <c r="AD150" s="29"/>
      <c r="AE150" s="28"/>
      <c r="AF150" s="133"/>
      <c r="AG150" s="133"/>
      <c r="AH150" s="133"/>
      <c r="AI150" s="133"/>
      <c r="AJ150" s="29"/>
      <c r="AK150" s="28"/>
      <c r="AL150" s="133"/>
      <c r="AM150" s="133"/>
      <c r="AN150" s="133"/>
      <c r="AO150" s="133"/>
      <c r="AP150" s="29"/>
    </row>
    <row r="151" spans="1:42" s="5" customFormat="1" ht="96" hidden="1" customHeight="1" x14ac:dyDescent="0.15">
      <c r="A151" s="28"/>
      <c r="B151" s="133"/>
      <c r="C151" s="133"/>
      <c r="D151" s="133"/>
      <c r="E151" s="133"/>
      <c r="F151" s="29"/>
      <c r="G151" s="28"/>
      <c r="H151" s="133"/>
      <c r="I151" s="133"/>
      <c r="J151" s="133"/>
      <c r="K151" s="133"/>
      <c r="L151" s="29"/>
      <c r="M151" s="28"/>
      <c r="N151" s="133"/>
      <c r="O151" s="133"/>
      <c r="P151" s="133"/>
      <c r="Q151" s="133"/>
      <c r="R151" s="29"/>
      <c r="S151" s="28"/>
      <c r="T151" s="133"/>
      <c r="U151" s="133"/>
      <c r="V151" s="133"/>
      <c r="W151" s="133"/>
      <c r="X151" s="29"/>
      <c r="Y151" s="28"/>
      <c r="Z151" s="133"/>
      <c r="AA151" s="133"/>
      <c r="AB151" s="133"/>
      <c r="AC151" s="133"/>
      <c r="AD151" s="29"/>
      <c r="AE151" s="28"/>
      <c r="AF151" s="133"/>
      <c r="AG151" s="133"/>
      <c r="AH151" s="133"/>
      <c r="AI151" s="133"/>
      <c r="AJ151" s="29"/>
      <c r="AK151" s="28"/>
      <c r="AL151" s="133"/>
      <c r="AM151" s="133"/>
      <c r="AN151" s="133"/>
      <c r="AO151" s="133"/>
      <c r="AP151" s="29"/>
    </row>
    <row r="152" spans="1:42" s="5" customFormat="1" ht="96" hidden="1" customHeight="1" x14ac:dyDescent="0.15">
      <c r="A152" s="28"/>
      <c r="B152" s="133"/>
      <c r="C152" s="133"/>
      <c r="D152" s="133"/>
      <c r="E152" s="133"/>
      <c r="F152" s="29"/>
      <c r="G152" s="28"/>
      <c r="H152" s="133"/>
      <c r="I152" s="133"/>
      <c r="J152" s="133"/>
      <c r="K152" s="133"/>
      <c r="L152" s="29"/>
      <c r="M152" s="28"/>
      <c r="N152" s="133"/>
      <c r="O152" s="133"/>
      <c r="P152" s="133"/>
      <c r="Q152" s="133"/>
      <c r="R152" s="29"/>
      <c r="S152" s="28"/>
      <c r="T152" s="133"/>
      <c r="U152" s="133"/>
      <c r="V152" s="133"/>
      <c r="W152" s="133"/>
      <c r="X152" s="29"/>
      <c r="Y152" s="28"/>
      <c r="Z152" s="133"/>
      <c r="AA152" s="133"/>
      <c r="AB152" s="133"/>
      <c r="AC152" s="133"/>
      <c r="AD152" s="29"/>
      <c r="AE152" s="28"/>
      <c r="AF152" s="133"/>
      <c r="AG152" s="133"/>
      <c r="AH152" s="133"/>
      <c r="AI152" s="133"/>
      <c r="AJ152" s="29"/>
      <c r="AK152" s="28"/>
      <c r="AL152" s="133"/>
      <c r="AM152" s="133"/>
      <c r="AN152" s="133"/>
      <c r="AO152" s="133"/>
      <c r="AP152" s="29"/>
    </row>
    <row r="153" spans="1:42" s="5" customFormat="1" ht="96" hidden="1" customHeight="1" x14ac:dyDescent="0.15">
      <c r="A153" s="28"/>
      <c r="B153" s="133"/>
      <c r="C153" s="133"/>
      <c r="D153" s="133"/>
      <c r="E153" s="133"/>
      <c r="F153" s="29"/>
      <c r="G153" s="28"/>
      <c r="H153" s="133"/>
      <c r="I153" s="133"/>
      <c r="J153" s="133"/>
      <c r="K153" s="133"/>
      <c r="L153" s="29"/>
      <c r="M153" s="28"/>
      <c r="N153" s="133"/>
      <c r="O153" s="133"/>
      <c r="P153" s="133"/>
      <c r="Q153" s="133"/>
      <c r="R153" s="29"/>
      <c r="S153" s="28"/>
      <c r="T153" s="133"/>
      <c r="U153" s="133"/>
      <c r="V153" s="133"/>
      <c r="W153" s="133"/>
      <c r="X153" s="29"/>
      <c r="Y153" s="28"/>
      <c r="Z153" s="133"/>
      <c r="AA153" s="133"/>
      <c r="AB153" s="133"/>
      <c r="AC153" s="133"/>
      <c r="AD153" s="29"/>
      <c r="AE153" s="28"/>
      <c r="AF153" s="133"/>
      <c r="AG153" s="133"/>
      <c r="AH153" s="133"/>
      <c r="AI153" s="133"/>
      <c r="AJ153" s="29"/>
      <c r="AK153" s="28"/>
      <c r="AL153" s="133"/>
      <c r="AM153" s="133"/>
      <c r="AN153" s="133"/>
      <c r="AO153" s="133"/>
      <c r="AP153" s="29"/>
    </row>
    <row r="154" spans="1:42" s="6" customFormat="1" ht="75" customHeight="1" x14ac:dyDescent="0.15">
      <c r="A154" s="47"/>
      <c r="B154" s="134"/>
      <c r="C154" s="134"/>
      <c r="D154" s="135"/>
      <c r="E154" s="135"/>
      <c r="F154" s="48"/>
      <c r="G154" s="47"/>
      <c r="H154" s="134"/>
      <c r="I154" s="134"/>
      <c r="J154" s="135"/>
      <c r="K154" s="135"/>
      <c r="L154" s="48"/>
      <c r="M154" s="47"/>
      <c r="N154" s="134"/>
      <c r="O154" s="134"/>
      <c r="P154" s="135"/>
      <c r="Q154" s="135"/>
      <c r="R154" s="48"/>
      <c r="S154" s="47"/>
      <c r="T154" s="134"/>
      <c r="U154" s="134"/>
      <c r="V154" s="135"/>
      <c r="W154" s="135"/>
      <c r="X154" s="48"/>
      <c r="Y154" s="47"/>
      <c r="Z154" s="134"/>
      <c r="AA154" s="134"/>
      <c r="AB154" s="135"/>
      <c r="AC154" s="135"/>
      <c r="AD154" s="48"/>
      <c r="AE154" s="47"/>
      <c r="AF154" s="134"/>
      <c r="AG154" s="134"/>
      <c r="AH154" s="135"/>
      <c r="AI154" s="135"/>
      <c r="AJ154" s="48"/>
      <c r="AK154" s="47"/>
      <c r="AL154" s="134"/>
      <c r="AM154" s="134"/>
      <c r="AN154" s="135"/>
      <c r="AO154" s="135"/>
      <c r="AP154" s="48"/>
    </row>
    <row r="155" spans="1:42" s="6" customFormat="1" ht="24" customHeight="1" x14ac:dyDescent="0.15">
      <c r="A155" s="47"/>
      <c r="B155" s="49"/>
      <c r="C155" s="49"/>
      <c r="D155" s="49"/>
      <c r="E155" s="49"/>
      <c r="F155" s="48"/>
      <c r="G155" s="47"/>
      <c r="H155" s="49"/>
      <c r="I155" s="49"/>
      <c r="J155" s="49"/>
      <c r="K155" s="49"/>
      <c r="L155" s="48"/>
      <c r="M155" s="47"/>
      <c r="N155" s="49"/>
      <c r="O155" s="49"/>
      <c r="P155" s="49"/>
      <c r="Q155" s="49"/>
      <c r="R155" s="48"/>
      <c r="S155" s="47"/>
      <c r="T155" s="49"/>
      <c r="U155" s="49"/>
      <c r="V155" s="49"/>
      <c r="W155" s="49"/>
      <c r="X155" s="48"/>
      <c r="Y155" s="47"/>
      <c r="Z155" s="49"/>
      <c r="AA155" s="49"/>
      <c r="AB155" s="49"/>
      <c r="AC155" s="49"/>
      <c r="AD155" s="48"/>
      <c r="AE155" s="47"/>
      <c r="AF155" s="49"/>
      <c r="AG155" s="49"/>
      <c r="AH155" s="49"/>
      <c r="AI155" s="49"/>
      <c r="AJ155" s="48"/>
      <c r="AK155" s="47"/>
      <c r="AL155" s="49"/>
      <c r="AM155" s="49"/>
      <c r="AN155" s="49"/>
      <c r="AO155" s="49"/>
      <c r="AP155" s="48"/>
    </row>
    <row r="156" spans="1:42" s="54" customFormat="1" ht="45" customHeight="1" x14ac:dyDescent="0.3">
      <c r="A156" s="50"/>
      <c r="B156" s="51"/>
      <c r="C156" s="52"/>
      <c r="D156" s="52"/>
      <c r="E156" s="52"/>
      <c r="F156" s="53"/>
      <c r="G156" s="50"/>
      <c r="H156" s="51"/>
      <c r="I156" s="52"/>
      <c r="J156" s="52"/>
      <c r="K156" s="52"/>
      <c r="L156" s="53"/>
      <c r="M156" s="50"/>
      <c r="N156" s="51"/>
      <c r="O156" s="52"/>
      <c r="P156" s="52"/>
      <c r="Q156" s="52"/>
      <c r="R156" s="53"/>
      <c r="S156" s="50"/>
      <c r="T156" s="51"/>
      <c r="U156" s="52"/>
      <c r="V156" s="52"/>
      <c r="W156" s="52"/>
      <c r="X156" s="53"/>
      <c r="Y156" s="50"/>
      <c r="Z156" s="51"/>
      <c r="AA156" s="52"/>
      <c r="AB156" s="52"/>
      <c r="AC156" s="52"/>
      <c r="AD156" s="53"/>
      <c r="AE156" s="50"/>
      <c r="AF156" s="51"/>
      <c r="AG156" s="52"/>
      <c r="AH156" s="52"/>
      <c r="AI156" s="52"/>
      <c r="AJ156" s="53"/>
      <c r="AK156" s="50"/>
      <c r="AL156" s="51"/>
      <c r="AM156" s="52"/>
      <c r="AN156" s="52"/>
      <c r="AO156" s="52"/>
      <c r="AP156" s="53"/>
    </row>
    <row r="157" spans="1:42" s="6" customFormat="1" ht="24" customHeight="1" x14ac:dyDescent="0.15">
      <c r="A157" s="55"/>
      <c r="B157" s="56"/>
      <c r="C157" s="56"/>
      <c r="D157" s="56"/>
      <c r="E157" s="56"/>
      <c r="F157" s="57"/>
      <c r="G157" s="55"/>
      <c r="H157" s="56"/>
      <c r="I157" s="56"/>
      <c r="J157" s="56"/>
      <c r="K157" s="56"/>
      <c r="L157" s="57"/>
      <c r="M157" s="55"/>
      <c r="N157" s="56"/>
      <c r="O157" s="56"/>
      <c r="P157" s="56"/>
      <c r="Q157" s="56"/>
      <c r="R157" s="57"/>
      <c r="S157" s="55"/>
      <c r="T157" s="56"/>
      <c r="U157" s="56"/>
      <c r="V157" s="56"/>
      <c r="W157" s="56"/>
      <c r="X157" s="57"/>
      <c r="Y157" s="55"/>
      <c r="Z157" s="56"/>
      <c r="AA157" s="56"/>
      <c r="AB157" s="56"/>
      <c r="AC157" s="56"/>
      <c r="AD157" s="57"/>
      <c r="AE157" s="55"/>
      <c r="AF157" s="56"/>
      <c r="AG157" s="56"/>
      <c r="AH157" s="56"/>
      <c r="AI157" s="56"/>
      <c r="AJ157" s="57"/>
      <c r="AK157" s="55"/>
      <c r="AL157" s="56"/>
      <c r="AM157" s="56"/>
      <c r="AN157" s="56"/>
      <c r="AO157" s="56"/>
      <c r="AP157" s="57"/>
    </row>
    <row r="158" spans="1:42" s="6" customFormat="1" ht="7.5" customHeight="1" x14ac:dyDescent="0.15">
      <c r="A158" s="44"/>
      <c r="B158" s="45"/>
      <c r="C158" s="45"/>
      <c r="D158" s="45"/>
      <c r="E158" s="45"/>
      <c r="F158" s="46"/>
      <c r="G158" s="44"/>
      <c r="H158" s="45"/>
      <c r="I158" s="45"/>
      <c r="J158" s="45"/>
      <c r="K158" s="45"/>
      <c r="L158" s="46"/>
      <c r="M158" s="44"/>
      <c r="N158" s="45"/>
      <c r="O158" s="45"/>
      <c r="P158" s="45"/>
      <c r="Q158" s="45"/>
      <c r="R158" s="46"/>
      <c r="S158" s="44"/>
      <c r="T158" s="45"/>
      <c r="U158" s="45"/>
      <c r="V158" s="45"/>
      <c r="W158" s="45"/>
      <c r="X158" s="46"/>
      <c r="Y158" s="44"/>
      <c r="Z158" s="45"/>
      <c r="AA158" s="45"/>
      <c r="AB158" s="45"/>
      <c r="AC158" s="45"/>
      <c r="AD158" s="46"/>
      <c r="AE158" s="44"/>
      <c r="AF158" s="45"/>
      <c r="AG158" s="45"/>
      <c r="AH158" s="45"/>
      <c r="AI158" s="45"/>
      <c r="AJ158" s="46"/>
      <c r="AK158" s="44"/>
      <c r="AL158" s="45"/>
      <c r="AM158" s="45"/>
      <c r="AN158" s="45"/>
      <c r="AO158" s="45"/>
      <c r="AP158" s="46"/>
    </row>
    <row r="159" spans="1:42" s="5" customFormat="1" ht="96" hidden="1" customHeight="1" x14ac:dyDescent="0.15">
      <c r="A159" s="28"/>
      <c r="B159" s="133"/>
      <c r="C159" s="133"/>
      <c r="D159" s="133"/>
      <c r="E159" s="133"/>
      <c r="F159" s="29"/>
      <c r="G159" s="28"/>
      <c r="H159" s="133"/>
      <c r="I159" s="133"/>
      <c r="J159" s="133"/>
      <c r="K159" s="133"/>
      <c r="L159" s="29"/>
      <c r="M159" s="28"/>
      <c r="N159" s="133"/>
      <c r="O159" s="133"/>
      <c r="P159" s="133"/>
      <c r="Q159" s="133"/>
      <c r="R159" s="29"/>
      <c r="S159" s="28"/>
      <c r="T159" s="133"/>
      <c r="U159" s="133"/>
      <c r="V159" s="133"/>
      <c r="W159" s="133"/>
      <c r="X159" s="29"/>
      <c r="Y159" s="28"/>
      <c r="Z159" s="133"/>
      <c r="AA159" s="133"/>
      <c r="AB159" s="133"/>
      <c r="AC159" s="133"/>
      <c r="AD159" s="29"/>
      <c r="AE159" s="28"/>
      <c r="AF159" s="133"/>
      <c r="AG159" s="133"/>
      <c r="AH159" s="133"/>
      <c r="AI159" s="133"/>
      <c r="AJ159" s="29"/>
      <c r="AK159" s="28"/>
      <c r="AL159" s="133"/>
      <c r="AM159" s="133"/>
      <c r="AN159" s="133"/>
      <c r="AO159" s="133"/>
      <c r="AP159" s="29"/>
    </row>
    <row r="160" spans="1:42" s="5" customFormat="1" ht="96" customHeight="1" x14ac:dyDescent="0.15">
      <c r="A160" s="28"/>
      <c r="B160" s="133"/>
      <c r="C160" s="133"/>
      <c r="D160" s="133"/>
      <c r="E160" s="133"/>
      <c r="F160" s="29"/>
      <c r="G160" s="28"/>
      <c r="H160" s="133"/>
      <c r="I160" s="133"/>
      <c r="J160" s="133"/>
      <c r="K160" s="133"/>
      <c r="L160" s="29"/>
      <c r="M160" s="28"/>
      <c r="N160" s="133"/>
      <c r="O160" s="133"/>
      <c r="P160" s="133"/>
      <c r="Q160" s="133"/>
      <c r="R160" s="29"/>
      <c r="S160" s="28"/>
      <c r="T160" s="133"/>
      <c r="U160" s="133"/>
      <c r="V160" s="133"/>
      <c r="W160" s="133"/>
      <c r="X160" s="29"/>
      <c r="Y160" s="28"/>
      <c r="Z160" s="133"/>
      <c r="AA160" s="133"/>
      <c r="AB160" s="133"/>
      <c r="AC160" s="133"/>
      <c r="AD160" s="29"/>
      <c r="AE160" s="28"/>
      <c r="AF160" s="133"/>
      <c r="AG160" s="133"/>
      <c r="AH160" s="133"/>
      <c r="AI160" s="133"/>
      <c r="AJ160" s="29"/>
      <c r="AK160" s="28"/>
      <c r="AL160" s="133"/>
      <c r="AM160" s="133"/>
      <c r="AN160" s="133"/>
      <c r="AO160" s="133"/>
      <c r="AP160" s="29"/>
    </row>
    <row r="161" spans="1:42" s="5" customFormat="1" ht="96" customHeight="1" x14ac:dyDescent="0.15">
      <c r="A161" s="28"/>
      <c r="B161" s="133"/>
      <c r="C161" s="133"/>
      <c r="D161" s="133"/>
      <c r="E161" s="133"/>
      <c r="F161" s="29"/>
      <c r="G161" s="28"/>
      <c r="H161" s="133"/>
      <c r="I161" s="133"/>
      <c r="J161" s="133"/>
      <c r="K161" s="133"/>
      <c r="L161" s="29"/>
      <c r="M161" s="28"/>
      <c r="N161" s="133"/>
      <c r="O161" s="133"/>
      <c r="P161" s="133"/>
      <c r="Q161" s="133"/>
      <c r="R161" s="29"/>
      <c r="S161" s="28"/>
      <c r="T161" s="133"/>
      <c r="U161" s="133"/>
      <c r="V161" s="133"/>
      <c r="W161" s="133"/>
      <c r="X161" s="29"/>
      <c r="Y161" s="28"/>
      <c r="Z161" s="133"/>
      <c r="AA161" s="133"/>
      <c r="AB161" s="133"/>
      <c r="AC161" s="133"/>
      <c r="AD161" s="29"/>
      <c r="AE161" s="28"/>
      <c r="AF161" s="133"/>
      <c r="AG161" s="133"/>
      <c r="AH161" s="133"/>
      <c r="AI161" s="133"/>
      <c r="AJ161" s="29"/>
      <c r="AK161" s="28"/>
      <c r="AL161" s="133"/>
      <c r="AM161" s="133"/>
      <c r="AN161" s="133"/>
      <c r="AO161" s="133"/>
      <c r="AP161" s="29"/>
    </row>
    <row r="162" spans="1:42" s="5" customFormat="1" ht="96" hidden="1" customHeight="1" x14ac:dyDescent="0.15">
      <c r="A162" s="28"/>
      <c r="B162" s="133"/>
      <c r="C162" s="133"/>
      <c r="D162" s="133"/>
      <c r="E162" s="133"/>
      <c r="F162" s="29"/>
      <c r="G162" s="28"/>
      <c r="H162" s="133"/>
      <c r="I162" s="133"/>
      <c r="J162" s="133"/>
      <c r="K162" s="133"/>
      <c r="L162" s="29"/>
      <c r="M162" s="28"/>
      <c r="N162" s="133"/>
      <c r="O162" s="133"/>
      <c r="P162" s="133"/>
      <c r="Q162" s="133"/>
      <c r="R162" s="29"/>
      <c r="S162" s="28"/>
      <c r="T162" s="133"/>
      <c r="U162" s="133"/>
      <c r="V162" s="133"/>
      <c r="W162" s="133"/>
      <c r="X162" s="29"/>
      <c r="Y162" s="28"/>
      <c r="Z162" s="133"/>
      <c r="AA162" s="133"/>
      <c r="AB162" s="133"/>
      <c r="AC162" s="133"/>
      <c r="AD162" s="29"/>
      <c r="AE162" s="28"/>
      <c r="AF162" s="133"/>
      <c r="AG162" s="133"/>
      <c r="AH162" s="133"/>
      <c r="AI162" s="133"/>
      <c r="AJ162" s="29"/>
      <c r="AK162" s="28"/>
      <c r="AL162" s="133"/>
      <c r="AM162" s="133"/>
      <c r="AN162" s="133"/>
      <c r="AO162" s="133"/>
      <c r="AP162" s="29"/>
    </row>
    <row r="163" spans="1:42" s="5" customFormat="1" ht="96" hidden="1" customHeight="1" x14ac:dyDescent="0.15">
      <c r="A163" s="28"/>
      <c r="B163" s="133"/>
      <c r="C163" s="133"/>
      <c r="D163" s="133"/>
      <c r="E163" s="133"/>
      <c r="F163" s="29"/>
      <c r="G163" s="28"/>
      <c r="H163" s="133"/>
      <c r="I163" s="133"/>
      <c r="J163" s="133"/>
      <c r="K163" s="133"/>
      <c r="L163" s="29"/>
      <c r="M163" s="28"/>
      <c r="N163" s="133"/>
      <c r="O163" s="133"/>
      <c r="P163" s="133"/>
      <c r="Q163" s="133"/>
      <c r="R163" s="29"/>
      <c r="S163" s="28"/>
      <c r="T163" s="133"/>
      <c r="U163" s="133"/>
      <c r="V163" s="133"/>
      <c r="W163" s="133"/>
      <c r="X163" s="29"/>
      <c r="Y163" s="28"/>
      <c r="Z163" s="133"/>
      <c r="AA163" s="133"/>
      <c r="AB163" s="133"/>
      <c r="AC163" s="133"/>
      <c r="AD163" s="29"/>
      <c r="AE163" s="28"/>
      <c r="AF163" s="133"/>
      <c r="AG163" s="133"/>
      <c r="AH163" s="133"/>
      <c r="AI163" s="133"/>
      <c r="AJ163" s="29"/>
      <c r="AK163" s="28"/>
      <c r="AL163" s="133"/>
      <c r="AM163" s="133"/>
      <c r="AN163" s="133"/>
      <c r="AO163" s="133"/>
      <c r="AP163" s="29"/>
    </row>
    <row r="164" spans="1:42" s="5" customFormat="1" ht="96" hidden="1" customHeight="1" x14ac:dyDescent="0.15">
      <c r="A164" s="28"/>
      <c r="B164" s="133"/>
      <c r="C164" s="133"/>
      <c r="D164" s="133"/>
      <c r="E164" s="133"/>
      <c r="F164" s="29"/>
      <c r="G164" s="28"/>
      <c r="H164" s="133"/>
      <c r="I164" s="133"/>
      <c r="J164" s="133"/>
      <c r="K164" s="133"/>
      <c r="L164" s="29"/>
      <c r="M164" s="28"/>
      <c r="N164" s="133"/>
      <c r="O164" s="133"/>
      <c r="P164" s="133"/>
      <c r="Q164" s="133"/>
      <c r="R164" s="29"/>
      <c r="S164" s="28"/>
      <c r="T164" s="133"/>
      <c r="U164" s="133"/>
      <c r="V164" s="133"/>
      <c r="W164" s="133"/>
      <c r="X164" s="29"/>
      <c r="Y164" s="28"/>
      <c r="Z164" s="133"/>
      <c r="AA164" s="133"/>
      <c r="AB164" s="133"/>
      <c r="AC164" s="133"/>
      <c r="AD164" s="29"/>
      <c r="AE164" s="28"/>
      <c r="AF164" s="133"/>
      <c r="AG164" s="133"/>
      <c r="AH164" s="133"/>
      <c r="AI164" s="133"/>
      <c r="AJ164" s="29"/>
      <c r="AK164" s="28"/>
      <c r="AL164" s="133"/>
      <c r="AM164" s="133"/>
      <c r="AN164" s="133"/>
      <c r="AO164" s="133"/>
      <c r="AP164" s="29"/>
    </row>
    <row r="165" spans="1:42" s="6" customFormat="1" ht="75" customHeight="1" x14ac:dyDescent="0.15">
      <c r="A165" s="47"/>
      <c r="B165" s="134"/>
      <c r="C165" s="134"/>
      <c r="D165" s="135"/>
      <c r="E165" s="135"/>
      <c r="F165" s="48"/>
      <c r="G165" s="47"/>
      <c r="H165" s="134"/>
      <c r="I165" s="134"/>
      <c r="J165" s="135"/>
      <c r="K165" s="135"/>
      <c r="L165" s="48"/>
      <c r="M165" s="47"/>
      <c r="N165" s="134"/>
      <c r="O165" s="134"/>
      <c r="P165" s="135"/>
      <c r="Q165" s="135"/>
      <c r="R165" s="48"/>
      <c r="S165" s="47"/>
      <c r="T165" s="134"/>
      <c r="U165" s="134"/>
      <c r="V165" s="135"/>
      <c r="W165" s="135"/>
      <c r="X165" s="48"/>
      <c r="Y165" s="47"/>
      <c r="Z165" s="134"/>
      <c r="AA165" s="134"/>
      <c r="AB165" s="135"/>
      <c r="AC165" s="135"/>
      <c r="AD165" s="48"/>
      <c r="AE165" s="47"/>
      <c r="AF165" s="134"/>
      <c r="AG165" s="134"/>
      <c r="AH165" s="135"/>
      <c r="AI165" s="135"/>
      <c r="AJ165" s="48"/>
      <c r="AK165" s="47"/>
      <c r="AL165" s="134"/>
      <c r="AM165" s="134"/>
      <c r="AN165" s="135"/>
      <c r="AO165" s="135"/>
      <c r="AP165" s="48"/>
    </row>
    <row r="166" spans="1:42" s="6" customFormat="1" ht="24" customHeight="1" x14ac:dyDescent="0.15">
      <c r="A166" s="47"/>
      <c r="B166" s="49"/>
      <c r="C166" s="49"/>
      <c r="D166" s="49"/>
      <c r="E166" s="49"/>
      <c r="F166" s="48"/>
      <c r="G166" s="47"/>
      <c r="H166" s="49"/>
      <c r="I166" s="49"/>
      <c r="J166" s="49"/>
      <c r="K166" s="49"/>
      <c r="L166" s="48"/>
      <c r="M166" s="47"/>
      <c r="N166" s="49"/>
      <c r="O166" s="49"/>
      <c r="P166" s="49"/>
      <c r="Q166" s="49"/>
      <c r="R166" s="48"/>
      <c r="S166" s="47"/>
      <c r="T166" s="49"/>
      <c r="U166" s="49"/>
      <c r="V166" s="49"/>
      <c r="W166" s="49"/>
      <c r="X166" s="48"/>
      <c r="Y166" s="47"/>
      <c r="Z166" s="49"/>
      <c r="AA166" s="49"/>
      <c r="AB166" s="49"/>
      <c r="AC166" s="49"/>
      <c r="AD166" s="48"/>
      <c r="AE166" s="47"/>
      <c r="AF166" s="49"/>
      <c r="AG166" s="49"/>
      <c r="AH166" s="49"/>
      <c r="AI166" s="49"/>
      <c r="AJ166" s="48"/>
      <c r="AK166" s="47"/>
      <c r="AL166" s="49"/>
      <c r="AM166" s="49"/>
      <c r="AN166" s="49"/>
      <c r="AO166" s="49"/>
      <c r="AP166" s="48"/>
    </row>
    <row r="167" spans="1:42" s="54" customFormat="1" ht="45" customHeight="1" x14ac:dyDescent="0.3">
      <c r="A167" s="50"/>
      <c r="B167" s="51"/>
      <c r="C167" s="52"/>
      <c r="D167" s="52"/>
      <c r="E167" s="52"/>
      <c r="F167" s="53"/>
      <c r="G167" s="50"/>
      <c r="H167" s="51"/>
      <c r="I167" s="52"/>
      <c r="J167" s="52"/>
      <c r="K167" s="52"/>
      <c r="L167" s="53"/>
      <c r="M167" s="50"/>
      <c r="N167" s="51"/>
      <c r="O167" s="52"/>
      <c r="P167" s="52"/>
      <c r="Q167" s="52"/>
      <c r="R167" s="53"/>
      <c r="S167" s="50"/>
      <c r="T167" s="51"/>
      <c r="U167" s="52"/>
      <c r="V167" s="52"/>
      <c r="W167" s="52"/>
      <c r="X167" s="53"/>
      <c r="Y167" s="50"/>
      <c r="Z167" s="51"/>
      <c r="AA167" s="52"/>
      <c r="AB167" s="52"/>
      <c r="AC167" s="52"/>
      <c r="AD167" s="53"/>
      <c r="AE167" s="50"/>
      <c r="AF167" s="51"/>
      <c r="AG167" s="52"/>
      <c r="AH167" s="52"/>
      <c r="AI167" s="52"/>
      <c r="AJ167" s="53"/>
      <c r="AK167" s="50"/>
      <c r="AL167" s="51"/>
      <c r="AM167" s="52"/>
      <c r="AN167" s="52"/>
      <c r="AO167" s="52"/>
      <c r="AP167" s="53"/>
    </row>
    <row r="168" spans="1:42" s="6" customFormat="1" ht="24" customHeight="1" x14ac:dyDescent="0.15">
      <c r="A168" s="55"/>
      <c r="B168" s="56"/>
      <c r="C168" s="56"/>
      <c r="D168" s="56"/>
      <c r="E168" s="56"/>
      <c r="F168" s="57"/>
      <c r="G168" s="55"/>
      <c r="H168" s="56"/>
      <c r="I168" s="56"/>
      <c r="J168" s="56"/>
      <c r="K168" s="56"/>
      <c r="L168" s="57"/>
      <c r="M168" s="55"/>
      <c r="N168" s="56"/>
      <c r="O168" s="56"/>
      <c r="P168" s="56"/>
      <c r="Q168" s="56"/>
      <c r="R168" s="57"/>
      <c r="S168" s="55"/>
      <c r="T168" s="56"/>
      <c r="U168" s="56"/>
      <c r="V168" s="56"/>
      <c r="W168" s="56"/>
      <c r="X168" s="57"/>
      <c r="Y168" s="55"/>
      <c r="Z168" s="56"/>
      <c r="AA168" s="56"/>
      <c r="AB168" s="56"/>
      <c r="AC168" s="56"/>
      <c r="AD168" s="57"/>
      <c r="AE168" s="55"/>
      <c r="AF168" s="56"/>
      <c r="AG168" s="56"/>
      <c r="AH168" s="56"/>
      <c r="AI168" s="56"/>
      <c r="AJ168" s="57"/>
      <c r="AK168" s="55"/>
      <c r="AL168" s="56"/>
      <c r="AM168" s="56"/>
      <c r="AN168" s="56"/>
      <c r="AO168" s="56"/>
      <c r="AP168" s="57"/>
    </row>
    <row r="169" spans="1:42" s="6" customFormat="1" ht="7.5" customHeight="1" x14ac:dyDescent="0.15">
      <c r="A169" s="44"/>
      <c r="B169" s="45"/>
      <c r="C169" s="45"/>
      <c r="D169" s="45"/>
      <c r="E169" s="45"/>
      <c r="F169" s="46"/>
      <c r="G169" s="44"/>
      <c r="H169" s="45"/>
      <c r="I169" s="45"/>
      <c r="J169" s="45"/>
      <c r="K169" s="45"/>
      <c r="L169" s="46"/>
      <c r="M169" s="44"/>
      <c r="N169" s="45"/>
      <c r="O169" s="45"/>
      <c r="P169" s="45"/>
      <c r="Q169" s="45"/>
      <c r="R169" s="46"/>
      <c r="S169" s="44"/>
      <c r="T169" s="45"/>
      <c r="U169" s="45"/>
      <c r="V169" s="45"/>
      <c r="W169" s="45"/>
      <c r="X169" s="46"/>
      <c r="Y169" s="44"/>
      <c r="Z169" s="45"/>
      <c r="AA169" s="45"/>
      <c r="AB169" s="45"/>
      <c r="AC169" s="45"/>
      <c r="AD169" s="46"/>
      <c r="AE169" s="44"/>
      <c r="AF169" s="45"/>
      <c r="AG169" s="45"/>
      <c r="AH169" s="45"/>
      <c r="AI169" s="45"/>
      <c r="AJ169" s="46"/>
      <c r="AK169" s="44"/>
      <c r="AL169" s="45"/>
      <c r="AM169" s="45"/>
      <c r="AN169" s="45"/>
      <c r="AO169" s="45"/>
      <c r="AP169" s="46"/>
    </row>
    <row r="170" spans="1:42" s="5" customFormat="1" ht="96" hidden="1" customHeight="1" x14ac:dyDescent="0.15">
      <c r="A170" s="28"/>
      <c r="B170" s="133"/>
      <c r="C170" s="133"/>
      <c r="D170" s="133"/>
      <c r="E170" s="133"/>
      <c r="F170" s="29"/>
      <c r="G170" s="28"/>
      <c r="H170" s="133"/>
      <c r="I170" s="133"/>
      <c r="J170" s="133"/>
      <c r="K170" s="133"/>
      <c r="L170" s="29"/>
      <c r="M170" s="28"/>
      <c r="N170" s="133"/>
      <c r="O170" s="133"/>
      <c r="P170" s="133"/>
      <c r="Q170" s="133"/>
      <c r="R170" s="29"/>
      <c r="S170" s="28"/>
      <c r="T170" s="133"/>
      <c r="U170" s="133"/>
      <c r="V170" s="133"/>
      <c r="W170" s="133"/>
      <c r="X170" s="29"/>
      <c r="Y170" s="28"/>
      <c r="Z170" s="133"/>
      <c r="AA170" s="133"/>
      <c r="AB170" s="133"/>
      <c r="AC170" s="133"/>
      <c r="AD170" s="29"/>
      <c r="AE170" s="28"/>
      <c r="AF170" s="133"/>
      <c r="AG170" s="133"/>
      <c r="AH170" s="133"/>
      <c r="AI170" s="133"/>
      <c r="AJ170" s="29"/>
      <c r="AK170" s="28"/>
      <c r="AL170" s="133"/>
      <c r="AM170" s="133"/>
      <c r="AN170" s="133"/>
      <c r="AO170" s="133"/>
      <c r="AP170" s="29"/>
    </row>
    <row r="171" spans="1:42" s="5" customFormat="1" ht="96" customHeight="1" x14ac:dyDescent="0.15">
      <c r="A171" s="28"/>
      <c r="B171" s="133"/>
      <c r="C171" s="133"/>
      <c r="D171" s="133"/>
      <c r="E171" s="133"/>
      <c r="F171" s="29"/>
      <c r="G171" s="28"/>
      <c r="H171" s="133"/>
      <c r="I171" s="133"/>
      <c r="J171" s="133"/>
      <c r="K171" s="133"/>
      <c r="L171" s="29"/>
      <c r="M171" s="28"/>
      <c r="N171" s="133"/>
      <c r="O171" s="133"/>
      <c r="P171" s="133"/>
      <c r="Q171" s="133"/>
      <c r="R171" s="29"/>
      <c r="S171" s="28"/>
      <c r="T171" s="133"/>
      <c r="U171" s="133"/>
      <c r="V171" s="133"/>
      <c r="W171" s="133"/>
      <c r="X171" s="29"/>
      <c r="Y171" s="28"/>
      <c r="Z171" s="133"/>
      <c r="AA171" s="133"/>
      <c r="AB171" s="133"/>
      <c r="AC171" s="133"/>
      <c r="AD171" s="29"/>
      <c r="AE171" s="28"/>
      <c r="AF171" s="133"/>
      <c r="AG171" s="133"/>
      <c r="AH171" s="133"/>
      <c r="AI171" s="133"/>
      <c r="AJ171" s="29"/>
      <c r="AK171" s="28"/>
      <c r="AL171" s="133"/>
      <c r="AM171" s="133"/>
      <c r="AN171" s="133"/>
      <c r="AO171" s="133"/>
      <c r="AP171" s="29"/>
    </row>
    <row r="172" spans="1:42" s="5" customFormat="1" ht="96" customHeight="1" x14ac:dyDescent="0.15">
      <c r="A172" s="28"/>
      <c r="B172" s="133"/>
      <c r="C172" s="133"/>
      <c r="D172" s="133"/>
      <c r="E172" s="133"/>
      <c r="F172" s="29"/>
      <c r="G172" s="28"/>
      <c r="H172" s="133"/>
      <c r="I172" s="133"/>
      <c r="J172" s="133"/>
      <c r="K172" s="133"/>
      <c r="L172" s="29"/>
      <c r="M172" s="28"/>
      <c r="N172" s="133"/>
      <c r="O172" s="133"/>
      <c r="P172" s="133"/>
      <c r="Q172" s="133"/>
      <c r="R172" s="29"/>
      <c r="S172" s="28"/>
      <c r="T172" s="133"/>
      <c r="U172" s="133"/>
      <c r="V172" s="133"/>
      <c r="W172" s="133"/>
      <c r="X172" s="29"/>
      <c r="Y172" s="28"/>
      <c r="Z172" s="133"/>
      <c r="AA172" s="133"/>
      <c r="AB172" s="133"/>
      <c r="AC172" s="133"/>
      <c r="AD172" s="29"/>
      <c r="AE172" s="28"/>
      <c r="AF172" s="133"/>
      <c r="AG172" s="133"/>
      <c r="AH172" s="133"/>
      <c r="AI172" s="133"/>
      <c r="AJ172" s="29"/>
      <c r="AK172" s="28"/>
      <c r="AL172" s="133"/>
      <c r="AM172" s="133"/>
      <c r="AN172" s="133"/>
      <c r="AO172" s="133"/>
      <c r="AP172" s="29"/>
    </row>
    <row r="173" spans="1:42" s="5" customFormat="1" ht="96" hidden="1" customHeight="1" x14ac:dyDescent="0.15">
      <c r="A173" s="28"/>
      <c r="B173" s="133"/>
      <c r="C173" s="133"/>
      <c r="D173" s="133"/>
      <c r="E173" s="133"/>
      <c r="F173" s="29"/>
      <c r="G173" s="28"/>
      <c r="H173" s="133"/>
      <c r="I173" s="133"/>
      <c r="J173" s="133"/>
      <c r="K173" s="133"/>
      <c r="L173" s="29"/>
      <c r="M173" s="28"/>
      <c r="N173" s="133"/>
      <c r="O173" s="133"/>
      <c r="P173" s="133"/>
      <c r="Q173" s="133"/>
      <c r="R173" s="29"/>
      <c r="S173" s="28"/>
      <c r="T173" s="133"/>
      <c r="U173" s="133"/>
      <c r="V173" s="133"/>
      <c r="W173" s="133"/>
      <c r="X173" s="29"/>
      <c r="Y173" s="28"/>
      <c r="Z173" s="133"/>
      <c r="AA173" s="133"/>
      <c r="AB173" s="133"/>
      <c r="AC173" s="133"/>
      <c r="AD173" s="29"/>
      <c r="AE173" s="28"/>
      <c r="AF173" s="133"/>
      <c r="AG173" s="133"/>
      <c r="AH173" s="133"/>
      <c r="AI173" s="133"/>
      <c r="AJ173" s="29"/>
      <c r="AK173" s="28"/>
      <c r="AL173" s="133"/>
      <c r="AM173" s="133"/>
      <c r="AN173" s="133"/>
      <c r="AO173" s="133"/>
      <c r="AP173" s="29"/>
    </row>
    <row r="174" spans="1:42" s="5" customFormat="1" ht="96" hidden="1" customHeight="1" x14ac:dyDescent="0.15">
      <c r="A174" s="28"/>
      <c r="B174" s="133"/>
      <c r="C174" s="133"/>
      <c r="D174" s="133"/>
      <c r="E174" s="133"/>
      <c r="F174" s="29"/>
      <c r="G174" s="28"/>
      <c r="H174" s="133"/>
      <c r="I174" s="133"/>
      <c r="J174" s="133"/>
      <c r="K174" s="133"/>
      <c r="L174" s="29"/>
      <c r="M174" s="28"/>
      <c r="N174" s="133"/>
      <c r="O174" s="133"/>
      <c r="P174" s="133"/>
      <c r="Q174" s="133"/>
      <c r="R174" s="29"/>
      <c r="S174" s="28"/>
      <c r="T174" s="133"/>
      <c r="U174" s="133"/>
      <c r="V174" s="133"/>
      <c r="W174" s="133"/>
      <c r="X174" s="29"/>
      <c r="Y174" s="28"/>
      <c r="Z174" s="133"/>
      <c r="AA174" s="133"/>
      <c r="AB174" s="133"/>
      <c r="AC174" s="133"/>
      <c r="AD174" s="29"/>
      <c r="AE174" s="28"/>
      <c r="AF174" s="133"/>
      <c r="AG174" s="133"/>
      <c r="AH174" s="133"/>
      <c r="AI174" s="133"/>
      <c r="AJ174" s="29"/>
      <c r="AK174" s="28"/>
      <c r="AL174" s="133"/>
      <c r="AM174" s="133"/>
      <c r="AN174" s="133"/>
      <c r="AO174" s="133"/>
      <c r="AP174" s="29"/>
    </row>
    <row r="175" spans="1:42" s="5" customFormat="1" ht="96" hidden="1" customHeight="1" x14ac:dyDescent="0.15">
      <c r="A175" s="28"/>
      <c r="B175" s="133"/>
      <c r="C175" s="133"/>
      <c r="D175" s="133"/>
      <c r="E175" s="133"/>
      <c r="F175" s="29"/>
      <c r="G175" s="28"/>
      <c r="H175" s="133"/>
      <c r="I175" s="133"/>
      <c r="J175" s="133"/>
      <c r="K175" s="133"/>
      <c r="L175" s="29"/>
      <c r="M175" s="28"/>
      <c r="N175" s="133"/>
      <c r="O175" s="133"/>
      <c r="P175" s="133"/>
      <c r="Q175" s="133"/>
      <c r="R175" s="29"/>
      <c r="S175" s="28"/>
      <c r="T175" s="133"/>
      <c r="U175" s="133"/>
      <c r="V175" s="133"/>
      <c r="W175" s="133"/>
      <c r="X175" s="29"/>
      <c r="Y175" s="28"/>
      <c r="Z175" s="133"/>
      <c r="AA175" s="133"/>
      <c r="AB175" s="133"/>
      <c r="AC175" s="133"/>
      <c r="AD175" s="29"/>
      <c r="AE175" s="28"/>
      <c r="AF175" s="133"/>
      <c r="AG175" s="133"/>
      <c r="AH175" s="133"/>
      <c r="AI175" s="133"/>
      <c r="AJ175" s="29"/>
      <c r="AK175" s="28"/>
      <c r="AL175" s="133"/>
      <c r="AM175" s="133"/>
      <c r="AN175" s="133"/>
      <c r="AO175" s="133"/>
      <c r="AP175" s="29"/>
    </row>
    <row r="176" spans="1:42" s="6" customFormat="1" ht="75" customHeight="1" x14ac:dyDescent="0.15">
      <c r="A176" s="47"/>
      <c r="B176" s="134"/>
      <c r="C176" s="134"/>
      <c r="D176" s="135"/>
      <c r="E176" s="135"/>
      <c r="F176" s="48"/>
      <c r="G176" s="47"/>
      <c r="H176" s="134"/>
      <c r="I176" s="134"/>
      <c r="J176" s="135"/>
      <c r="K176" s="135"/>
      <c r="L176" s="48"/>
      <c r="M176" s="47"/>
      <c r="N176" s="134"/>
      <c r="O176" s="134"/>
      <c r="P176" s="135"/>
      <c r="Q176" s="135"/>
      <c r="R176" s="48"/>
      <c r="S176" s="47"/>
      <c r="T176" s="134"/>
      <c r="U176" s="134"/>
      <c r="V176" s="135"/>
      <c r="W176" s="135"/>
      <c r="X176" s="48"/>
      <c r="Y176" s="47"/>
      <c r="Z176" s="134"/>
      <c r="AA176" s="134"/>
      <c r="AB176" s="135"/>
      <c r="AC176" s="135"/>
      <c r="AD176" s="48"/>
      <c r="AE176" s="47"/>
      <c r="AF176" s="134"/>
      <c r="AG176" s="134"/>
      <c r="AH176" s="135"/>
      <c r="AI176" s="135"/>
      <c r="AJ176" s="48"/>
      <c r="AK176" s="47"/>
      <c r="AL176" s="134"/>
      <c r="AM176" s="134"/>
      <c r="AN176" s="135"/>
      <c r="AO176" s="135"/>
      <c r="AP176" s="48"/>
    </row>
    <row r="177" spans="1:42" s="6" customFormat="1" ht="24" customHeight="1" x14ac:dyDescent="0.15">
      <c r="A177" s="47"/>
      <c r="B177" s="49"/>
      <c r="C177" s="49"/>
      <c r="D177" s="49"/>
      <c r="E177" s="49"/>
      <c r="F177" s="48"/>
      <c r="G177" s="47"/>
      <c r="H177" s="49"/>
      <c r="I177" s="49"/>
      <c r="J177" s="49"/>
      <c r="K177" s="49"/>
      <c r="L177" s="48"/>
      <c r="M177" s="47"/>
      <c r="N177" s="49"/>
      <c r="O177" s="49"/>
      <c r="P177" s="49"/>
      <c r="Q177" s="49"/>
      <c r="R177" s="48"/>
      <c r="S177" s="47"/>
      <c r="T177" s="49"/>
      <c r="U177" s="49"/>
      <c r="V177" s="49"/>
      <c r="W177" s="49"/>
      <c r="X177" s="48"/>
      <c r="Y177" s="47"/>
      <c r="Z177" s="49"/>
      <c r="AA177" s="49"/>
      <c r="AB177" s="49"/>
      <c r="AC177" s="49"/>
      <c r="AD177" s="48"/>
      <c r="AE177" s="47"/>
      <c r="AF177" s="49"/>
      <c r="AG177" s="49"/>
      <c r="AH177" s="49"/>
      <c r="AI177" s="49"/>
      <c r="AJ177" s="48"/>
      <c r="AK177" s="47"/>
      <c r="AL177" s="49"/>
      <c r="AM177" s="49"/>
      <c r="AN177" s="49"/>
      <c r="AO177" s="49"/>
      <c r="AP177" s="48"/>
    </row>
    <row r="178" spans="1:42" s="54" customFormat="1" ht="45" customHeight="1" x14ac:dyDescent="0.3">
      <c r="A178" s="50"/>
      <c r="B178" s="51"/>
      <c r="C178" s="52"/>
      <c r="D178" s="52"/>
      <c r="E178" s="52"/>
      <c r="F178" s="53"/>
      <c r="G178" s="50"/>
      <c r="H178" s="51"/>
      <c r="I178" s="52"/>
      <c r="J178" s="52"/>
      <c r="K178" s="52"/>
      <c r="L178" s="53"/>
      <c r="M178" s="50"/>
      <c r="N178" s="51"/>
      <c r="O178" s="52"/>
      <c r="P178" s="52"/>
      <c r="Q178" s="52"/>
      <c r="R178" s="53"/>
      <c r="S178" s="50"/>
      <c r="T178" s="51"/>
      <c r="U178" s="52"/>
      <c r="V178" s="52"/>
      <c r="W178" s="52"/>
      <c r="X178" s="53"/>
      <c r="Y178" s="50"/>
      <c r="Z178" s="51"/>
      <c r="AA178" s="52"/>
      <c r="AB178" s="52"/>
      <c r="AC178" s="52"/>
      <c r="AD178" s="53"/>
      <c r="AE178" s="50"/>
      <c r="AF178" s="51"/>
      <c r="AG178" s="52"/>
      <c r="AH178" s="52"/>
      <c r="AI178" s="52"/>
      <c r="AJ178" s="53"/>
      <c r="AK178" s="50"/>
      <c r="AL178" s="51"/>
      <c r="AM178" s="52"/>
      <c r="AN178" s="52"/>
      <c r="AO178" s="52"/>
      <c r="AP178" s="53"/>
    </row>
    <row r="179" spans="1:42" s="6" customFormat="1" ht="24" customHeight="1" x14ac:dyDescent="0.15">
      <c r="A179" s="55"/>
      <c r="B179" s="56"/>
      <c r="C179" s="56"/>
      <c r="D179" s="56"/>
      <c r="E179" s="56"/>
      <c r="F179" s="57"/>
      <c r="G179" s="55"/>
      <c r="H179" s="56"/>
      <c r="I179" s="56"/>
      <c r="J179" s="56"/>
      <c r="K179" s="56"/>
      <c r="L179" s="57"/>
      <c r="M179" s="55"/>
      <c r="N179" s="56"/>
      <c r="O179" s="56"/>
      <c r="P179" s="56"/>
      <c r="Q179" s="56"/>
      <c r="R179" s="57"/>
      <c r="S179" s="55"/>
      <c r="T179" s="56"/>
      <c r="U179" s="56"/>
      <c r="V179" s="56"/>
      <c r="W179" s="56"/>
      <c r="X179" s="57"/>
      <c r="Y179" s="55"/>
      <c r="Z179" s="56"/>
      <c r="AA179" s="56"/>
      <c r="AB179" s="56"/>
      <c r="AC179" s="56"/>
      <c r="AD179" s="57"/>
      <c r="AE179" s="55"/>
      <c r="AF179" s="56"/>
      <c r="AG179" s="56"/>
      <c r="AH179" s="56"/>
      <c r="AI179" s="56"/>
      <c r="AJ179" s="57"/>
      <c r="AK179" s="55"/>
      <c r="AL179" s="56"/>
      <c r="AM179" s="56"/>
      <c r="AN179" s="56"/>
      <c r="AO179" s="56"/>
      <c r="AP179" s="57"/>
    </row>
    <row r="180" spans="1:42" s="6" customFormat="1" ht="7.5" customHeight="1" x14ac:dyDescent="0.15">
      <c r="A180" s="44"/>
      <c r="B180" s="45"/>
      <c r="C180" s="45"/>
      <c r="D180" s="45"/>
      <c r="E180" s="45"/>
      <c r="F180" s="46"/>
      <c r="G180" s="44"/>
      <c r="H180" s="45"/>
      <c r="I180" s="45"/>
      <c r="J180" s="45"/>
      <c r="K180" s="45"/>
      <c r="L180" s="46"/>
      <c r="M180" s="44"/>
      <c r="N180" s="45"/>
      <c r="O180" s="45"/>
      <c r="P180" s="45"/>
      <c r="Q180" s="45"/>
      <c r="R180" s="46"/>
      <c r="S180" s="44"/>
      <c r="T180" s="45"/>
      <c r="U180" s="45"/>
      <c r="V180" s="45"/>
      <c r="W180" s="45"/>
      <c r="X180" s="46"/>
      <c r="Y180" s="44"/>
      <c r="Z180" s="45"/>
      <c r="AA180" s="45"/>
      <c r="AB180" s="45"/>
      <c r="AC180" s="45"/>
      <c r="AD180" s="46"/>
      <c r="AE180" s="44"/>
      <c r="AF180" s="45"/>
      <c r="AG180" s="45"/>
      <c r="AH180" s="45"/>
      <c r="AI180" s="45"/>
      <c r="AJ180" s="46"/>
      <c r="AK180" s="44"/>
      <c r="AL180" s="45"/>
      <c r="AM180" s="45"/>
      <c r="AN180" s="45"/>
      <c r="AO180" s="45"/>
      <c r="AP180" s="46"/>
    </row>
    <row r="181" spans="1:42" s="5" customFormat="1" ht="96" hidden="1" customHeight="1" x14ac:dyDescent="0.15">
      <c r="A181" s="28"/>
      <c r="B181" s="133"/>
      <c r="C181" s="133"/>
      <c r="D181" s="133"/>
      <c r="E181" s="133"/>
      <c r="F181" s="29"/>
      <c r="G181" s="28"/>
      <c r="H181" s="133"/>
      <c r="I181" s="133"/>
      <c r="J181" s="133"/>
      <c r="K181" s="133"/>
      <c r="L181" s="29"/>
      <c r="M181" s="28"/>
      <c r="N181" s="133"/>
      <c r="O181" s="133"/>
      <c r="P181" s="133"/>
      <c r="Q181" s="133"/>
      <c r="R181" s="29"/>
      <c r="S181" s="28"/>
      <c r="T181" s="133"/>
      <c r="U181" s="133"/>
      <c r="V181" s="133"/>
      <c r="W181" s="133"/>
      <c r="X181" s="29"/>
      <c r="Y181" s="28"/>
      <c r="Z181" s="133"/>
      <c r="AA181" s="133"/>
      <c r="AB181" s="133"/>
      <c r="AC181" s="133"/>
      <c r="AD181" s="29"/>
      <c r="AE181" s="28"/>
      <c r="AF181" s="133"/>
      <c r="AG181" s="133"/>
      <c r="AH181" s="133"/>
      <c r="AI181" s="133"/>
      <c r="AJ181" s="29"/>
      <c r="AK181" s="28"/>
      <c r="AL181" s="133"/>
      <c r="AM181" s="133"/>
      <c r="AN181" s="133"/>
      <c r="AO181" s="133"/>
      <c r="AP181" s="29"/>
    </row>
    <row r="182" spans="1:42" s="5" customFormat="1" ht="96" customHeight="1" x14ac:dyDescent="0.15">
      <c r="A182" s="28"/>
      <c r="B182" s="133"/>
      <c r="C182" s="133"/>
      <c r="D182" s="133"/>
      <c r="E182" s="133"/>
      <c r="F182" s="29"/>
      <c r="G182" s="28"/>
      <c r="H182" s="133"/>
      <c r="I182" s="133"/>
      <c r="J182" s="133"/>
      <c r="K182" s="133"/>
      <c r="L182" s="29"/>
      <c r="M182" s="28"/>
      <c r="N182" s="133"/>
      <c r="O182" s="133"/>
      <c r="P182" s="133"/>
      <c r="Q182" s="133"/>
      <c r="R182" s="29"/>
      <c r="S182" s="28"/>
      <c r="T182" s="133"/>
      <c r="U182" s="133"/>
      <c r="V182" s="133"/>
      <c r="W182" s="133"/>
      <c r="X182" s="29"/>
      <c r="Y182" s="28"/>
      <c r="Z182" s="133"/>
      <c r="AA182" s="133"/>
      <c r="AB182" s="133"/>
      <c r="AC182" s="133"/>
      <c r="AD182" s="29"/>
      <c r="AE182" s="28"/>
      <c r="AF182" s="133"/>
      <c r="AG182" s="133"/>
      <c r="AH182" s="133"/>
      <c r="AI182" s="133"/>
      <c r="AJ182" s="29"/>
      <c r="AK182" s="28"/>
      <c r="AL182" s="133"/>
      <c r="AM182" s="133"/>
      <c r="AN182" s="133"/>
      <c r="AO182" s="133"/>
      <c r="AP182" s="29"/>
    </row>
    <row r="183" spans="1:42" s="5" customFormat="1" ht="96" customHeight="1" x14ac:dyDescent="0.15">
      <c r="A183" s="28"/>
      <c r="B183" s="133"/>
      <c r="C183" s="133"/>
      <c r="D183" s="133"/>
      <c r="E183" s="133"/>
      <c r="F183" s="29"/>
      <c r="G183" s="28"/>
      <c r="H183" s="133"/>
      <c r="I183" s="133"/>
      <c r="J183" s="133"/>
      <c r="K183" s="133"/>
      <c r="L183" s="29"/>
      <c r="M183" s="28"/>
      <c r="N183" s="133"/>
      <c r="O183" s="133"/>
      <c r="P183" s="133"/>
      <c r="Q183" s="133"/>
      <c r="R183" s="29"/>
      <c r="S183" s="28"/>
      <c r="T183" s="133"/>
      <c r="U183" s="133"/>
      <c r="V183" s="133"/>
      <c r="W183" s="133"/>
      <c r="X183" s="29"/>
      <c r="Y183" s="28"/>
      <c r="Z183" s="133"/>
      <c r="AA183" s="133"/>
      <c r="AB183" s="133"/>
      <c r="AC183" s="133"/>
      <c r="AD183" s="29"/>
      <c r="AE183" s="28"/>
      <c r="AF183" s="133"/>
      <c r="AG183" s="133"/>
      <c r="AH183" s="133"/>
      <c r="AI183" s="133"/>
      <c r="AJ183" s="29"/>
      <c r="AK183" s="28"/>
      <c r="AL183" s="133"/>
      <c r="AM183" s="133"/>
      <c r="AN183" s="133"/>
      <c r="AO183" s="133"/>
      <c r="AP183" s="29"/>
    </row>
    <row r="184" spans="1:42" s="5" customFormat="1" ht="96" hidden="1" customHeight="1" x14ac:dyDescent="0.15">
      <c r="A184" s="28"/>
      <c r="B184" s="133"/>
      <c r="C184" s="133"/>
      <c r="D184" s="133"/>
      <c r="E184" s="133"/>
      <c r="F184" s="29"/>
      <c r="G184" s="28"/>
      <c r="H184" s="133"/>
      <c r="I184" s="133"/>
      <c r="J184" s="133"/>
      <c r="K184" s="133"/>
      <c r="L184" s="29"/>
      <c r="M184" s="28"/>
      <c r="N184" s="133"/>
      <c r="O184" s="133"/>
      <c r="P184" s="133"/>
      <c r="Q184" s="133"/>
      <c r="R184" s="29"/>
      <c r="S184" s="28"/>
      <c r="T184" s="133"/>
      <c r="U184" s="133"/>
      <c r="V184" s="133"/>
      <c r="W184" s="133"/>
      <c r="X184" s="29"/>
      <c r="Y184" s="28"/>
      <c r="Z184" s="133"/>
      <c r="AA184" s="133"/>
      <c r="AB184" s="133"/>
      <c r="AC184" s="133"/>
      <c r="AD184" s="29"/>
      <c r="AE184" s="28"/>
      <c r="AF184" s="133"/>
      <c r="AG184" s="133"/>
      <c r="AH184" s="133"/>
      <c r="AI184" s="133"/>
      <c r="AJ184" s="29"/>
      <c r="AK184" s="28"/>
      <c r="AL184" s="133"/>
      <c r="AM184" s="133"/>
      <c r="AN184" s="133"/>
      <c r="AO184" s="133"/>
      <c r="AP184" s="29"/>
    </row>
    <row r="185" spans="1:42" s="5" customFormat="1" ht="96" hidden="1" customHeight="1" x14ac:dyDescent="0.15">
      <c r="A185" s="28"/>
      <c r="B185" s="133"/>
      <c r="C185" s="133"/>
      <c r="D185" s="133"/>
      <c r="E185" s="133"/>
      <c r="F185" s="29"/>
      <c r="G185" s="28"/>
      <c r="H185" s="133"/>
      <c r="I185" s="133"/>
      <c r="J185" s="133"/>
      <c r="K185" s="133"/>
      <c r="L185" s="29"/>
      <c r="M185" s="28"/>
      <c r="N185" s="133"/>
      <c r="O185" s="133"/>
      <c r="P185" s="133"/>
      <c r="Q185" s="133"/>
      <c r="R185" s="29"/>
      <c r="S185" s="28"/>
      <c r="T185" s="133"/>
      <c r="U185" s="133"/>
      <c r="V185" s="133"/>
      <c r="W185" s="133"/>
      <c r="X185" s="29"/>
      <c r="Y185" s="28"/>
      <c r="Z185" s="133"/>
      <c r="AA185" s="133"/>
      <c r="AB185" s="133"/>
      <c r="AC185" s="133"/>
      <c r="AD185" s="29"/>
      <c r="AE185" s="28"/>
      <c r="AF185" s="133"/>
      <c r="AG185" s="133"/>
      <c r="AH185" s="133"/>
      <c r="AI185" s="133"/>
      <c r="AJ185" s="29"/>
      <c r="AK185" s="28"/>
      <c r="AL185" s="133"/>
      <c r="AM185" s="133"/>
      <c r="AN185" s="133"/>
      <c r="AO185" s="133"/>
      <c r="AP185" s="29"/>
    </row>
    <row r="186" spans="1:42" s="5" customFormat="1" ht="96" hidden="1" customHeight="1" x14ac:dyDescent="0.15">
      <c r="A186" s="28"/>
      <c r="B186" s="133"/>
      <c r="C186" s="133"/>
      <c r="D186" s="133"/>
      <c r="E186" s="133"/>
      <c r="F186" s="29"/>
      <c r="G186" s="28"/>
      <c r="H186" s="133"/>
      <c r="I186" s="133"/>
      <c r="J186" s="133"/>
      <c r="K186" s="133"/>
      <c r="L186" s="29"/>
      <c r="M186" s="28"/>
      <c r="N186" s="133"/>
      <c r="O186" s="133"/>
      <c r="P186" s="133"/>
      <c r="Q186" s="133"/>
      <c r="R186" s="29"/>
      <c r="S186" s="28"/>
      <c r="T186" s="133"/>
      <c r="U186" s="133"/>
      <c r="V186" s="133"/>
      <c r="W186" s="133"/>
      <c r="X186" s="29"/>
      <c r="Y186" s="28"/>
      <c r="Z186" s="133"/>
      <c r="AA186" s="133"/>
      <c r="AB186" s="133"/>
      <c r="AC186" s="133"/>
      <c r="AD186" s="29"/>
      <c r="AE186" s="28"/>
      <c r="AF186" s="133"/>
      <c r="AG186" s="133"/>
      <c r="AH186" s="133"/>
      <c r="AI186" s="133"/>
      <c r="AJ186" s="29"/>
      <c r="AK186" s="28"/>
      <c r="AL186" s="133"/>
      <c r="AM186" s="133"/>
      <c r="AN186" s="133"/>
      <c r="AO186" s="133"/>
      <c r="AP186" s="29"/>
    </row>
    <row r="187" spans="1:42" s="6" customFormat="1" ht="75" customHeight="1" x14ac:dyDescent="0.15">
      <c r="A187" s="47"/>
      <c r="B187" s="134"/>
      <c r="C187" s="134"/>
      <c r="D187" s="135"/>
      <c r="E187" s="135"/>
      <c r="F187" s="48"/>
      <c r="G187" s="47"/>
      <c r="H187" s="134"/>
      <c r="I187" s="134"/>
      <c r="J187" s="135"/>
      <c r="K187" s="135"/>
      <c r="L187" s="48"/>
      <c r="M187" s="47"/>
      <c r="N187" s="134"/>
      <c r="O187" s="134"/>
      <c r="P187" s="135"/>
      <c r="Q187" s="135"/>
      <c r="R187" s="48"/>
      <c r="S187" s="47"/>
      <c r="T187" s="134"/>
      <c r="U187" s="134"/>
      <c r="V187" s="135"/>
      <c r="W187" s="135"/>
      <c r="X187" s="48"/>
      <c r="Y187" s="47"/>
      <c r="Z187" s="134"/>
      <c r="AA187" s="134"/>
      <c r="AB187" s="135"/>
      <c r="AC187" s="135"/>
      <c r="AD187" s="48"/>
      <c r="AE187" s="47"/>
      <c r="AF187" s="134"/>
      <c r="AG187" s="134"/>
      <c r="AH187" s="135"/>
      <c r="AI187" s="135"/>
      <c r="AJ187" s="48"/>
      <c r="AK187" s="47"/>
      <c r="AL187" s="134"/>
      <c r="AM187" s="134"/>
      <c r="AN187" s="135"/>
      <c r="AO187" s="135"/>
      <c r="AP187" s="48"/>
    </row>
    <row r="188" spans="1:42" s="6" customFormat="1" ht="24" customHeight="1" x14ac:dyDescent="0.15">
      <c r="A188" s="47"/>
      <c r="B188" s="49"/>
      <c r="C188" s="49"/>
      <c r="D188" s="49"/>
      <c r="E188" s="49"/>
      <c r="F188" s="48"/>
      <c r="G188" s="47"/>
      <c r="H188" s="49"/>
      <c r="I188" s="49"/>
      <c r="J188" s="49"/>
      <c r="K188" s="49"/>
      <c r="L188" s="48"/>
      <c r="M188" s="47"/>
      <c r="N188" s="49"/>
      <c r="O188" s="49"/>
      <c r="P188" s="49"/>
      <c r="Q188" s="49"/>
      <c r="R188" s="48"/>
      <c r="S188" s="47"/>
      <c r="T188" s="49"/>
      <c r="U188" s="49"/>
      <c r="V188" s="49"/>
      <c r="W188" s="49"/>
      <c r="X188" s="48"/>
      <c r="Y188" s="47"/>
      <c r="Z188" s="49"/>
      <c r="AA188" s="49"/>
      <c r="AB188" s="49"/>
      <c r="AC188" s="49"/>
      <c r="AD188" s="48"/>
      <c r="AE188" s="47"/>
      <c r="AF188" s="49"/>
      <c r="AG188" s="49"/>
      <c r="AH188" s="49"/>
      <c r="AI188" s="49"/>
      <c r="AJ188" s="48"/>
      <c r="AK188" s="47"/>
      <c r="AL188" s="49"/>
      <c r="AM188" s="49"/>
      <c r="AN188" s="49"/>
      <c r="AO188" s="49"/>
      <c r="AP188" s="48"/>
    </row>
    <row r="189" spans="1:42" s="54" customFormat="1" ht="45" customHeight="1" x14ac:dyDescent="0.3">
      <c r="A189" s="50"/>
      <c r="B189" s="51"/>
      <c r="C189" s="52"/>
      <c r="D189" s="52"/>
      <c r="E189" s="52"/>
      <c r="F189" s="53"/>
      <c r="G189" s="50"/>
      <c r="H189" s="51"/>
      <c r="I189" s="52"/>
      <c r="J189" s="52"/>
      <c r="K189" s="52"/>
      <c r="L189" s="53"/>
      <c r="M189" s="50"/>
      <c r="N189" s="51"/>
      <c r="O189" s="52"/>
      <c r="P189" s="52"/>
      <c r="Q189" s="52"/>
      <c r="R189" s="53"/>
      <c r="S189" s="50"/>
      <c r="T189" s="51"/>
      <c r="U189" s="52"/>
      <c r="V189" s="52"/>
      <c r="W189" s="52"/>
      <c r="X189" s="53"/>
      <c r="Y189" s="50"/>
      <c r="Z189" s="51"/>
      <c r="AA189" s="52"/>
      <c r="AB189" s="52"/>
      <c r="AC189" s="52"/>
      <c r="AD189" s="53"/>
      <c r="AE189" s="50"/>
      <c r="AF189" s="51"/>
      <c r="AG189" s="52"/>
      <c r="AH189" s="52"/>
      <c r="AI189" s="52"/>
      <c r="AJ189" s="53"/>
      <c r="AK189" s="50"/>
      <c r="AL189" s="51"/>
      <c r="AM189" s="52"/>
      <c r="AN189" s="52"/>
      <c r="AO189" s="52"/>
      <c r="AP189" s="53"/>
    </row>
    <row r="190" spans="1:42" s="6" customFormat="1" ht="24" customHeight="1" x14ac:dyDescent="0.15">
      <c r="A190" s="55"/>
      <c r="B190" s="56"/>
      <c r="C190" s="56"/>
      <c r="D190" s="56"/>
      <c r="E190" s="56"/>
      <c r="F190" s="57"/>
      <c r="G190" s="55"/>
      <c r="H190" s="56"/>
      <c r="I190" s="56"/>
      <c r="J190" s="56"/>
      <c r="K190" s="56"/>
      <c r="L190" s="57"/>
      <c r="M190" s="55"/>
      <c r="N190" s="56"/>
      <c r="O190" s="56"/>
      <c r="P190" s="56"/>
      <c r="Q190" s="56"/>
      <c r="R190" s="57"/>
      <c r="S190" s="55"/>
      <c r="T190" s="56"/>
      <c r="U190" s="56"/>
      <c r="V190" s="56"/>
      <c r="W190" s="56"/>
      <c r="X190" s="57"/>
      <c r="Y190" s="55"/>
      <c r="Z190" s="56"/>
      <c r="AA190" s="56"/>
      <c r="AB190" s="56"/>
      <c r="AC190" s="56"/>
      <c r="AD190" s="57"/>
      <c r="AE190" s="55"/>
      <c r="AF190" s="56"/>
      <c r="AG190" s="56"/>
      <c r="AH190" s="56"/>
      <c r="AI190" s="56"/>
      <c r="AJ190" s="57"/>
      <c r="AK190" s="55"/>
      <c r="AL190" s="56"/>
      <c r="AM190" s="56"/>
      <c r="AN190" s="56"/>
      <c r="AO190" s="56"/>
      <c r="AP190" s="57"/>
    </row>
    <row r="191" spans="1:42" s="6" customFormat="1" ht="7.5" customHeight="1" x14ac:dyDescent="0.15">
      <c r="A191" s="44"/>
      <c r="B191" s="45"/>
      <c r="C191" s="45"/>
      <c r="D191" s="45"/>
      <c r="E191" s="45"/>
      <c r="F191" s="46"/>
      <c r="G191" s="44"/>
      <c r="H191" s="45"/>
      <c r="I191" s="45"/>
      <c r="J191" s="45"/>
      <c r="K191" s="45"/>
      <c r="L191" s="46"/>
      <c r="M191" s="44"/>
      <c r="N191" s="45"/>
      <c r="O191" s="45"/>
      <c r="P191" s="45"/>
      <c r="Q191" s="45"/>
      <c r="R191" s="46"/>
      <c r="S191" s="44"/>
      <c r="T191" s="45"/>
      <c r="U191" s="45"/>
      <c r="V191" s="45"/>
      <c r="W191" s="45"/>
      <c r="X191" s="46"/>
      <c r="Y191" s="44"/>
      <c r="Z191" s="45"/>
      <c r="AA191" s="45"/>
      <c r="AB191" s="45"/>
      <c r="AC191" s="45"/>
      <c r="AD191" s="46"/>
      <c r="AE191" s="44"/>
      <c r="AF191" s="45"/>
      <c r="AG191" s="45"/>
      <c r="AH191" s="45"/>
      <c r="AI191" s="45"/>
      <c r="AJ191" s="46"/>
      <c r="AK191" s="44"/>
      <c r="AL191" s="45"/>
      <c r="AM191" s="45"/>
      <c r="AN191" s="45"/>
      <c r="AO191" s="45"/>
      <c r="AP191" s="46"/>
    </row>
    <row r="192" spans="1:42" s="5" customFormat="1" ht="96" hidden="1" customHeight="1" x14ac:dyDescent="0.15">
      <c r="A192" s="28"/>
      <c r="B192" s="133"/>
      <c r="C192" s="133"/>
      <c r="D192" s="133"/>
      <c r="E192" s="133"/>
      <c r="F192" s="29"/>
      <c r="G192" s="28"/>
      <c r="H192" s="133"/>
      <c r="I192" s="133"/>
      <c r="J192" s="133"/>
      <c r="K192" s="133"/>
      <c r="L192" s="29"/>
      <c r="M192" s="28"/>
      <c r="N192" s="133"/>
      <c r="O192" s="133"/>
      <c r="P192" s="133"/>
      <c r="Q192" s="133"/>
      <c r="R192" s="29"/>
      <c r="S192" s="28"/>
      <c r="T192" s="133"/>
      <c r="U192" s="133"/>
      <c r="V192" s="133"/>
      <c r="W192" s="133"/>
      <c r="X192" s="29"/>
      <c r="Y192" s="28"/>
      <c r="Z192" s="133"/>
      <c r="AA192" s="133"/>
      <c r="AB192" s="133"/>
      <c r="AC192" s="133"/>
      <c r="AD192" s="29"/>
      <c r="AE192" s="28"/>
      <c r="AF192" s="133"/>
      <c r="AG192" s="133"/>
      <c r="AH192" s="133"/>
      <c r="AI192" s="133"/>
      <c r="AJ192" s="29"/>
      <c r="AK192" s="28"/>
      <c r="AL192" s="133"/>
      <c r="AM192" s="133"/>
      <c r="AN192" s="133"/>
      <c r="AO192" s="133"/>
      <c r="AP192" s="29"/>
    </row>
    <row r="193" spans="1:42" s="5" customFormat="1" ht="96" customHeight="1" x14ac:dyDescent="0.15">
      <c r="A193" s="28"/>
      <c r="B193" s="133"/>
      <c r="C193" s="133"/>
      <c r="D193" s="133"/>
      <c r="E193" s="133"/>
      <c r="F193" s="29"/>
      <c r="G193" s="28"/>
      <c r="H193" s="133"/>
      <c r="I193" s="133"/>
      <c r="J193" s="133"/>
      <c r="K193" s="133"/>
      <c r="L193" s="29"/>
      <c r="M193" s="28"/>
      <c r="N193" s="133"/>
      <c r="O193" s="133"/>
      <c r="P193" s="133"/>
      <c r="Q193" s="133"/>
      <c r="R193" s="29"/>
      <c r="S193" s="28"/>
      <c r="T193" s="133"/>
      <c r="U193" s="133"/>
      <c r="V193" s="133"/>
      <c r="W193" s="133"/>
      <c r="X193" s="29"/>
      <c r="Y193" s="28"/>
      <c r="Z193" s="133"/>
      <c r="AA193" s="133"/>
      <c r="AB193" s="133"/>
      <c r="AC193" s="133"/>
      <c r="AD193" s="29"/>
      <c r="AE193" s="28"/>
      <c r="AF193" s="133"/>
      <c r="AG193" s="133"/>
      <c r="AH193" s="133"/>
      <c r="AI193" s="133"/>
      <c r="AJ193" s="29"/>
      <c r="AK193" s="28"/>
      <c r="AL193" s="133"/>
      <c r="AM193" s="133"/>
      <c r="AN193" s="133"/>
      <c r="AO193" s="133"/>
      <c r="AP193" s="29"/>
    </row>
    <row r="194" spans="1:42" s="5" customFormat="1" ht="96" customHeight="1" x14ac:dyDescent="0.15">
      <c r="A194" s="28"/>
      <c r="B194" s="133"/>
      <c r="C194" s="133"/>
      <c r="D194" s="133"/>
      <c r="E194" s="133"/>
      <c r="F194" s="29"/>
      <c r="G194" s="28"/>
      <c r="H194" s="133"/>
      <c r="I194" s="133"/>
      <c r="J194" s="133"/>
      <c r="K194" s="133"/>
      <c r="L194" s="29"/>
      <c r="M194" s="28"/>
      <c r="N194" s="133"/>
      <c r="O194" s="133"/>
      <c r="P194" s="133"/>
      <c r="Q194" s="133"/>
      <c r="R194" s="29"/>
      <c r="S194" s="28"/>
      <c r="T194" s="133"/>
      <c r="U194" s="133"/>
      <c r="V194" s="133"/>
      <c r="W194" s="133"/>
      <c r="X194" s="29"/>
      <c r="Y194" s="28"/>
      <c r="Z194" s="133"/>
      <c r="AA194" s="133"/>
      <c r="AB194" s="133"/>
      <c r="AC194" s="133"/>
      <c r="AD194" s="29"/>
      <c r="AE194" s="28"/>
      <c r="AF194" s="133"/>
      <c r="AG194" s="133"/>
      <c r="AH194" s="133"/>
      <c r="AI194" s="133"/>
      <c r="AJ194" s="29"/>
      <c r="AK194" s="28"/>
      <c r="AL194" s="133"/>
      <c r="AM194" s="133"/>
      <c r="AN194" s="133"/>
      <c r="AO194" s="133"/>
      <c r="AP194" s="29"/>
    </row>
    <row r="195" spans="1:42" s="5" customFormat="1" ht="96" hidden="1" customHeight="1" x14ac:dyDescent="0.15">
      <c r="A195" s="28"/>
      <c r="B195" s="133"/>
      <c r="C195" s="133"/>
      <c r="D195" s="133"/>
      <c r="E195" s="133"/>
      <c r="F195" s="29"/>
      <c r="G195" s="28"/>
      <c r="H195" s="133"/>
      <c r="I195" s="133"/>
      <c r="J195" s="133"/>
      <c r="K195" s="133"/>
      <c r="L195" s="29"/>
      <c r="M195" s="28"/>
      <c r="N195" s="133"/>
      <c r="O195" s="133"/>
      <c r="P195" s="133"/>
      <c r="Q195" s="133"/>
      <c r="R195" s="29"/>
      <c r="S195" s="28"/>
      <c r="T195" s="133"/>
      <c r="U195" s="133"/>
      <c r="V195" s="133"/>
      <c r="W195" s="133"/>
      <c r="X195" s="29"/>
      <c r="Y195" s="28"/>
      <c r="Z195" s="133"/>
      <c r="AA195" s="133"/>
      <c r="AB195" s="133"/>
      <c r="AC195" s="133"/>
      <c r="AD195" s="29"/>
      <c r="AE195" s="28"/>
      <c r="AF195" s="133"/>
      <c r="AG195" s="133"/>
      <c r="AH195" s="133"/>
      <c r="AI195" s="133"/>
      <c r="AJ195" s="29"/>
      <c r="AK195" s="28"/>
      <c r="AL195" s="133"/>
      <c r="AM195" s="133"/>
      <c r="AN195" s="133"/>
      <c r="AO195" s="133"/>
      <c r="AP195" s="29"/>
    </row>
    <row r="196" spans="1:42" s="5" customFormat="1" ht="96" hidden="1" customHeight="1" x14ac:dyDescent="0.15">
      <c r="A196" s="28"/>
      <c r="B196" s="133"/>
      <c r="C196" s="133"/>
      <c r="D196" s="133"/>
      <c r="E196" s="133"/>
      <c r="F196" s="29"/>
      <c r="G196" s="28"/>
      <c r="H196" s="133"/>
      <c r="I196" s="133"/>
      <c r="J196" s="133"/>
      <c r="K196" s="133"/>
      <c r="L196" s="29"/>
      <c r="M196" s="28"/>
      <c r="N196" s="133"/>
      <c r="O196" s="133"/>
      <c r="P196" s="133"/>
      <c r="Q196" s="133"/>
      <c r="R196" s="29"/>
      <c r="S196" s="28"/>
      <c r="T196" s="133"/>
      <c r="U196" s="133"/>
      <c r="V196" s="133"/>
      <c r="W196" s="133"/>
      <c r="X196" s="29"/>
      <c r="Y196" s="28"/>
      <c r="Z196" s="133"/>
      <c r="AA196" s="133"/>
      <c r="AB196" s="133"/>
      <c r="AC196" s="133"/>
      <c r="AD196" s="29"/>
      <c r="AE196" s="28"/>
      <c r="AF196" s="133"/>
      <c r="AG196" s="133"/>
      <c r="AH196" s="133"/>
      <c r="AI196" s="133"/>
      <c r="AJ196" s="29"/>
      <c r="AK196" s="28"/>
      <c r="AL196" s="133"/>
      <c r="AM196" s="133"/>
      <c r="AN196" s="133"/>
      <c r="AO196" s="133"/>
      <c r="AP196" s="29"/>
    </row>
    <row r="197" spans="1:42" s="5" customFormat="1" ht="96" hidden="1" customHeight="1" x14ac:dyDescent="0.15">
      <c r="A197" s="28"/>
      <c r="B197" s="133"/>
      <c r="C197" s="133"/>
      <c r="D197" s="133"/>
      <c r="E197" s="133"/>
      <c r="F197" s="29"/>
      <c r="G197" s="28"/>
      <c r="H197" s="133"/>
      <c r="I197" s="133"/>
      <c r="J197" s="133"/>
      <c r="K197" s="133"/>
      <c r="L197" s="29"/>
      <c r="M197" s="28"/>
      <c r="N197" s="133"/>
      <c r="O197" s="133"/>
      <c r="P197" s="133"/>
      <c r="Q197" s="133"/>
      <c r="R197" s="29"/>
      <c r="S197" s="28"/>
      <c r="T197" s="133"/>
      <c r="U197" s="133"/>
      <c r="V197" s="133"/>
      <c r="W197" s="133"/>
      <c r="X197" s="29"/>
      <c r="Y197" s="28"/>
      <c r="Z197" s="133"/>
      <c r="AA197" s="133"/>
      <c r="AB197" s="133"/>
      <c r="AC197" s="133"/>
      <c r="AD197" s="29"/>
      <c r="AE197" s="28"/>
      <c r="AF197" s="133"/>
      <c r="AG197" s="133"/>
      <c r="AH197" s="133"/>
      <c r="AI197" s="133"/>
      <c r="AJ197" s="29"/>
      <c r="AK197" s="28"/>
      <c r="AL197" s="133"/>
      <c r="AM197" s="133"/>
      <c r="AN197" s="133"/>
      <c r="AO197" s="133"/>
      <c r="AP197" s="29"/>
    </row>
    <row r="198" spans="1:42" s="6" customFormat="1" ht="75" customHeight="1" x14ac:dyDescent="0.15">
      <c r="A198" s="47"/>
      <c r="B198" s="134"/>
      <c r="C198" s="134"/>
      <c r="D198" s="135"/>
      <c r="E198" s="135"/>
      <c r="F198" s="48"/>
      <c r="G198" s="47"/>
      <c r="H198" s="134"/>
      <c r="I198" s="134"/>
      <c r="J198" s="135"/>
      <c r="K198" s="135"/>
      <c r="L198" s="48"/>
      <c r="M198" s="47"/>
      <c r="N198" s="134"/>
      <c r="O198" s="134"/>
      <c r="P198" s="135"/>
      <c r="Q198" s="135"/>
      <c r="R198" s="48"/>
      <c r="S198" s="47"/>
      <c r="T198" s="134"/>
      <c r="U198" s="134"/>
      <c r="V198" s="135"/>
      <c r="W198" s="135"/>
      <c r="X198" s="48"/>
      <c r="Y198" s="47"/>
      <c r="Z198" s="134"/>
      <c r="AA198" s="134"/>
      <c r="AB198" s="135"/>
      <c r="AC198" s="135"/>
      <c r="AD198" s="48"/>
      <c r="AE198" s="47"/>
      <c r="AF198" s="134"/>
      <c r="AG198" s="134"/>
      <c r="AH198" s="135"/>
      <c r="AI198" s="135"/>
      <c r="AJ198" s="48"/>
      <c r="AK198" s="47"/>
      <c r="AL198" s="134"/>
      <c r="AM198" s="134"/>
      <c r="AN198" s="135"/>
      <c r="AO198" s="135"/>
      <c r="AP198" s="48"/>
    </row>
    <row r="199" spans="1:42" s="6" customFormat="1" ht="24" customHeight="1" x14ac:dyDescent="0.15">
      <c r="A199" s="47"/>
      <c r="B199" s="49"/>
      <c r="C199" s="49"/>
      <c r="D199" s="49"/>
      <c r="E199" s="49"/>
      <c r="F199" s="48"/>
      <c r="G199" s="47"/>
      <c r="H199" s="49"/>
      <c r="I199" s="49"/>
      <c r="J199" s="49"/>
      <c r="K199" s="49"/>
      <c r="L199" s="48"/>
      <c r="M199" s="47"/>
      <c r="N199" s="49"/>
      <c r="O199" s="49"/>
      <c r="P199" s="49"/>
      <c r="Q199" s="49"/>
      <c r="R199" s="48"/>
      <c r="S199" s="47"/>
      <c r="T199" s="49"/>
      <c r="U199" s="49"/>
      <c r="V199" s="49"/>
      <c r="W199" s="49"/>
      <c r="X199" s="48"/>
      <c r="Y199" s="47"/>
      <c r="Z199" s="49"/>
      <c r="AA199" s="49"/>
      <c r="AB199" s="49"/>
      <c r="AC199" s="49"/>
      <c r="AD199" s="48"/>
      <c r="AE199" s="47"/>
      <c r="AF199" s="49"/>
      <c r="AG199" s="49"/>
      <c r="AH199" s="49"/>
      <c r="AI199" s="49"/>
      <c r="AJ199" s="48"/>
      <c r="AK199" s="47"/>
      <c r="AL199" s="49"/>
      <c r="AM199" s="49"/>
      <c r="AN199" s="49"/>
      <c r="AO199" s="49"/>
      <c r="AP199" s="48"/>
    </row>
    <row r="200" spans="1:42" s="54" customFormat="1" ht="45" customHeight="1" x14ac:dyDescent="0.3">
      <c r="A200" s="50"/>
      <c r="B200" s="51"/>
      <c r="C200" s="52"/>
      <c r="D200" s="52"/>
      <c r="E200" s="52"/>
      <c r="F200" s="53"/>
      <c r="G200" s="50"/>
      <c r="H200" s="51"/>
      <c r="I200" s="52"/>
      <c r="J200" s="52"/>
      <c r="K200" s="52"/>
      <c r="L200" s="53"/>
      <c r="M200" s="50"/>
      <c r="N200" s="51"/>
      <c r="O200" s="52"/>
      <c r="P200" s="52"/>
      <c r="Q200" s="52"/>
      <c r="R200" s="53"/>
      <c r="S200" s="50"/>
      <c r="T200" s="51"/>
      <c r="U200" s="52"/>
      <c r="V200" s="52"/>
      <c r="W200" s="52"/>
      <c r="X200" s="53"/>
      <c r="Y200" s="50"/>
      <c r="Z200" s="51"/>
      <c r="AA200" s="52"/>
      <c r="AB200" s="52"/>
      <c r="AC200" s="52"/>
      <c r="AD200" s="53"/>
      <c r="AE200" s="50"/>
      <c r="AF200" s="51"/>
      <c r="AG200" s="52"/>
      <c r="AH200" s="52"/>
      <c r="AI200" s="52"/>
      <c r="AJ200" s="53"/>
      <c r="AK200" s="50"/>
      <c r="AL200" s="51"/>
      <c r="AM200" s="52"/>
      <c r="AN200" s="52"/>
      <c r="AO200" s="52"/>
      <c r="AP200" s="53"/>
    </row>
    <row r="201" spans="1:42" s="6" customFormat="1" ht="24" customHeight="1" x14ac:dyDescent="0.15">
      <c r="A201" s="55"/>
      <c r="B201" s="56"/>
      <c r="C201" s="56"/>
      <c r="D201" s="56"/>
      <c r="E201" s="56"/>
      <c r="F201" s="57"/>
      <c r="G201" s="55"/>
      <c r="H201" s="56"/>
      <c r="I201" s="56"/>
      <c r="J201" s="56"/>
      <c r="K201" s="56"/>
      <c r="L201" s="57"/>
      <c r="M201" s="55"/>
      <c r="N201" s="56"/>
      <c r="O201" s="56"/>
      <c r="P201" s="56"/>
      <c r="Q201" s="56"/>
      <c r="R201" s="57"/>
      <c r="S201" s="55"/>
      <c r="T201" s="56"/>
      <c r="U201" s="56"/>
      <c r="V201" s="56"/>
      <c r="W201" s="56"/>
      <c r="X201" s="57"/>
      <c r="Y201" s="55"/>
      <c r="Z201" s="56"/>
      <c r="AA201" s="56"/>
      <c r="AB201" s="56"/>
      <c r="AC201" s="56"/>
      <c r="AD201" s="57"/>
      <c r="AE201" s="55"/>
      <c r="AF201" s="56"/>
      <c r="AG201" s="56"/>
      <c r="AH201" s="56"/>
      <c r="AI201" s="56"/>
      <c r="AJ201" s="57"/>
      <c r="AK201" s="55"/>
      <c r="AL201" s="56"/>
      <c r="AM201" s="56"/>
      <c r="AN201" s="56"/>
      <c r="AO201" s="56"/>
      <c r="AP201" s="57"/>
    </row>
    <row r="202" spans="1:42" s="6" customFormat="1" ht="7.5" customHeight="1" x14ac:dyDescent="0.15">
      <c r="A202" s="44"/>
      <c r="B202" s="45"/>
      <c r="C202" s="45"/>
      <c r="D202" s="45"/>
      <c r="E202" s="45"/>
      <c r="F202" s="46"/>
      <c r="G202" s="44"/>
      <c r="H202" s="45"/>
      <c r="I202" s="45"/>
      <c r="J202" s="45"/>
      <c r="K202" s="45"/>
      <c r="L202" s="46"/>
      <c r="M202" s="44"/>
      <c r="N202" s="45"/>
      <c r="O202" s="45"/>
      <c r="P202" s="45"/>
      <c r="Q202" s="45"/>
      <c r="R202" s="46"/>
      <c r="S202" s="44"/>
      <c r="T202" s="45"/>
      <c r="U202" s="45"/>
      <c r="V202" s="45"/>
      <c r="W202" s="45"/>
      <c r="X202" s="46"/>
      <c r="Y202" s="44"/>
      <c r="Z202" s="45"/>
      <c r="AA202" s="45"/>
      <c r="AB202" s="45"/>
      <c r="AC202" s="45"/>
      <c r="AD202" s="46"/>
      <c r="AE202" s="44"/>
      <c r="AF202" s="45"/>
      <c r="AG202" s="45"/>
      <c r="AH202" s="45"/>
      <c r="AI202" s="45"/>
      <c r="AJ202" s="46"/>
      <c r="AK202" s="44"/>
      <c r="AL202" s="45"/>
      <c r="AM202" s="45"/>
      <c r="AN202" s="45"/>
      <c r="AO202" s="45"/>
      <c r="AP202" s="46"/>
    </row>
    <row r="203" spans="1:42" s="5" customFormat="1" ht="96" hidden="1" customHeight="1" x14ac:dyDescent="0.15">
      <c r="A203" s="28"/>
      <c r="B203" s="133"/>
      <c r="C203" s="133"/>
      <c r="D203" s="133"/>
      <c r="E203" s="133"/>
      <c r="F203" s="29"/>
      <c r="G203" s="28"/>
      <c r="H203" s="133"/>
      <c r="I203" s="133"/>
      <c r="J203" s="133"/>
      <c r="K203" s="133"/>
      <c r="L203" s="29"/>
      <c r="M203" s="28"/>
      <c r="N203" s="133"/>
      <c r="O203" s="133"/>
      <c r="P203" s="133"/>
      <c r="Q203" s="133"/>
      <c r="R203" s="29"/>
      <c r="S203" s="28"/>
      <c r="T203" s="133"/>
      <c r="U203" s="133"/>
      <c r="V203" s="133"/>
      <c r="W203" s="133"/>
      <c r="X203" s="29"/>
      <c r="Y203" s="28"/>
      <c r="Z203" s="133"/>
      <c r="AA203" s="133"/>
      <c r="AB203" s="133"/>
      <c r="AC203" s="133"/>
      <c r="AD203" s="29"/>
      <c r="AE203" s="28"/>
      <c r="AF203" s="133"/>
      <c r="AG203" s="133"/>
      <c r="AH203" s="133"/>
      <c r="AI203" s="133"/>
      <c r="AJ203" s="29"/>
      <c r="AK203" s="28"/>
      <c r="AL203" s="133"/>
      <c r="AM203" s="133"/>
      <c r="AN203" s="133"/>
      <c r="AO203" s="133"/>
      <c r="AP203" s="29"/>
    </row>
    <row r="204" spans="1:42" s="5" customFormat="1" ht="96" customHeight="1" x14ac:dyDescent="0.15">
      <c r="A204" s="28"/>
      <c r="B204" s="133"/>
      <c r="C204" s="133"/>
      <c r="D204" s="133"/>
      <c r="E204" s="133"/>
      <c r="F204" s="29"/>
      <c r="G204" s="28"/>
      <c r="H204" s="133"/>
      <c r="I204" s="133"/>
      <c r="J204" s="133"/>
      <c r="K204" s="133"/>
      <c r="L204" s="29"/>
      <c r="M204" s="28"/>
      <c r="N204" s="133"/>
      <c r="O204" s="133"/>
      <c r="P204" s="133"/>
      <c r="Q204" s="133"/>
      <c r="R204" s="29"/>
      <c r="S204" s="28"/>
      <c r="T204" s="133"/>
      <c r="U204" s="133"/>
      <c r="V204" s="133"/>
      <c r="W204" s="133"/>
      <c r="X204" s="29"/>
      <c r="Y204" s="28"/>
      <c r="Z204" s="133"/>
      <c r="AA204" s="133"/>
      <c r="AB204" s="133"/>
      <c r="AC204" s="133"/>
      <c r="AD204" s="29"/>
      <c r="AE204" s="28"/>
      <c r="AF204" s="133"/>
      <c r="AG204" s="133"/>
      <c r="AH204" s="133"/>
      <c r="AI204" s="133"/>
      <c r="AJ204" s="29"/>
      <c r="AK204" s="28"/>
      <c r="AL204" s="133"/>
      <c r="AM204" s="133"/>
      <c r="AN204" s="133"/>
      <c r="AO204" s="133"/>
      <c r="AP204" s="29"/>
    </row>
    <row r="205" spans="1:42" s="5" customFormat="1" ht="96" customHeight="1" x14ac:dyDescent="0.15">
      <c r="A205" s="28"/>
      <c r="B205" s="133"/>
      <c r="C205" s="133"/>
      <c r="D205" s="133"/>
      <c r="E205" s="133"/>
      <c r="F205" s="29"/>
      <c r="G205" s="28"/>
      <c r="H205" s="133"/>
      <c r="I205" s="133"/>
      <c r="J205" s="133"/>
      <c r="K205" s="133"/>
      <c r="L205" s="29"/>
      <c r="M205" s="28"/>
      <c r="N205" s="133"/>
      <c r="O205" s="133"/>
      <c r="P205" s="133"/>
      <c r="Q205" s="133"/>
      <c r="R205" s="29"/>
      <c r="S205" s="28"/>
      <c r="T205" s="133"/>
      <c r="U205" s="133"/>
      <c r="V205" s="133"/>
      <c r="W205" s="133"/>
      <c r="X205" s="29"/>
      <c r="Y205" s="28"/>
      <c r="Z205" s="133"/>
      <c r="AA205" s="133"/>
      <c r="AB205" s="133"/>
      <c r="AC205" s="133"/>
      <c r="AD205" s="29"/>
      <c r="AE205" s="28"/>
      <c r="AF205" s="133"/>
      <c r="AG205" s="133"/>
      <c r="AH205" s="133"/>
      <c r="AI205" s="133"/>
      <c r="AJ205" s="29"/>
      <c r="AK205" s="28"/>
      <c r="AL205" s="133"/>
      <c r="AM205" s="133"/>
      <c r="AN205" s="133"/>
      <c r="AO205" s="133"/>
      <c r="AP205" s="29"/>
    </row>
    <row r="206" spans="1:42" s="5" customFormat="1" ht="96" hidden="1" customHeight="1" x14ac:dyDescent="0.15">
      <c r="A206" s="28"/>
      <c r="B206" s="133"/>
      <c r="C206" s="133"/>
      <c r="D206" s="133"/>
      <c r="E206" s="133"/>
      <c r="F206" s="29"/>
      <c r="G206" s="28"/>
      <c r="H206" s="133"/>
      <c r="I206" s="133"/>
      <c r="J206" s="133"/>
      <c r="K206" s="133"/>
      <c r="L206" s="29"/>
      <c r="M206" s="28"/>
      <c r="N206" s="133"/>
      <c r="O206" s="133"/>
      <c r="P206" s="133"/>
      <c r="Q206" s="133"/>
      <c r="R206" s="29"/>
      <c r="S206" s="28"/>
      <c r="T206" s="133"/>
      <c r="U206" s="133"/>
      <c r="V206" s="133"/>
      <c r="W206" s="133"/>
      <c r="X206" s="29"/>
      <c r="Y206" s="28"/>
      <c r="Z206" s="133"/>
      <c r="AA206" s="133"/>
      <c r="AB206" s="133"/>
      <c r="AC206" s="133"/>
      <c r="AD206" s="29"/>
      <c r="AE206" s="28"/>
      <c r="AF206" s="133"/>
      <c r="AG206" s="133"/>
      <c r="AH206" s="133"/>
      <c r="AI206" s="133"/>
      <c r="AJ206" s="29"/>
      <c r="AK206" s="28"/>
      <c r="AL206" s="133"/>
      <c r="AM206" s="133"/>
      <c r="AN206" s="133"/>
      <c r="AO206" s="133"/>
      <c r="AP206" s="29"/>
    </row>
    <row r="207" spans="1:42" s="5" customFormat="1" ht="96" hidden="1" customHeight="1" x14ac:dyDescent="0.15">
      <c r="A207" s="28"/>
      <c r="B207" s="133"/>
      <c r="C207" s="133"/>
      <c r="D207" s="133"/>
      <c r="E207" s="133"/>
      <c r="F207" s="29"/>
      <c r="G207" s="28"/>
      <c r="H207" s="133"/>
      <c r="I207" s="133"/>
      <c r="J207" s="133"/>
      <c r="K207" s="133"/>
      <c r="L207" s="29"/>
      <c r="M207" s="28"/>
      <c r="N207" s="133"/>
      <c r="O207" s="133"/>
      <c r="P207" s="133"/>
      <c r="Q207" s="133"/>
      <c r="R207" s="29"/>
      <c r="S207" s="28"/>
      <c r="T207" s="133"/>
      <c r="U207" s="133"/>
      <c r="V207" s="133"/>
      <c r="W207" s="133"/>
      <c r="X207" s="29"/>
      <c r="Y207" s="28"/>
      <c r="Z207" s="133"/>
      <c r="AA207" s="133"/>
      <c r="AB207" s="133"/>
      <c r="AC207" s="133"/>
      <c r="AD207" s="29"/>
      <c r="AE207" s="28"/>
      <c r="AF207" s="133"/>
      <c r="AG207" s="133"/>
      <c r="AH207" s="133"/>
      <c r="AI207" s="133"/>
      <c r="AJ207" s="29"/>
      <c r="AK207" s="28"/>
      <c r="AL207" s="133"/>
      <c r="AM207" s="133"/>
      <c r="AN207" s="133"/>
      <c r="AO207" s="133"/>
      <c r="AP207" s="29"/>
    </row>
    <row r="208" spans="1:42" s="5" customFormat="1" ht="96" hidden="1" customHeight="1" x14ac:dyDescent="0.15">
      <c r="A208" s="28"/>
      <c r="B208" s="133"/>
      <c r="C208" s="133"/>
      <c r="D208" s="133"/>
      <c r="E208" s="133"/>
      <c r="F208" s="29"/>
      <c r="G208" s="28"/>
      <c r="H208" s="133"/>
      <c r="I208" s="133"/>
      <c r="J208" s="133"/>
      <c r="K208" s="133"/>
      <c r="L208" s="29"/>
      <c r="M208" s="28"/>
      <c r="N208" s="133"/>
      <c r="O208" s="133"/>
      <c r="P208" s="133"/>
      <c r="Q208" s="133"/>
      <c r="R208" s="29"/>
      <c r="S208" s="28"/>
      <c r="T208" s="133"/>
      <c r="U208" s="133"/>
      <c r="V208" s="133"/>
      <c r="W208" s="133"/>
      <c r="X208" s="29"/>
      <c r="Y208" s="28"/>
      <c r="Z208" s="133"/>
      <c r="AA208" s="133"/>
      <c r="AB208" s="133"/>
      <c r="AC208" s="133"/>
      <c r="AD208" s="29"/>
      <c r="AE208" s="28"/>
      <c r="AF208" s="133"/>
      <c r="AG208" s="133"/>
      <c r="AH208" s="133"/>
      <c r="AI208" s="133"/>
      <c r="AJ208" s="29"/>
      <c r="AK208" s="28"/>
      <c r="AL208" s="133"/>
      <c r="AM208" s="133"/>
      <c r="AN208" s="133"/>
      <c r="AO208" s="133"/>
      <c r="AP208" s="29"/>
    </row>
    <row r="209" spans="1:42" s="6" customFormat="1" ht="75" customHeight="1" x14ac:dyDescent="0.15">
      <c r="A209" s="47"/>
      <c r="B209" s="134"/>
      <c r="C209" s="134"/>
      <c r="D209" s="135"/>
      <c r="E209" s="135"/>
      <c r="F209" s="48"/>
      <c r="G209" s="47"/>
      <c r="H209" s="134"/>
      <c r="I209" s="134"/>
      <c r="J209" s="135"/>
      <c r="K209" s="135"/>
      <c r="L209" s="48"/>
      <c r="M209" s="47"/>
      <c r="N209" s="134"/>
      <c r="O209" s="134"/>
      <c r="P209" s="135"/>
      <c r="Q209" s="135"/>
      <c r="R209" s="48"/>
      <c r="S209" s="47"/>
      <c r="T209" s="134"/>
      <c r="U209" s="134"/>
      <c r="V209" s="135"/>
      <c r="W209" s="135"/>
      <c r="X209" s="48"/>
      <c r="Y209" s="47"/>
      <c r="Z209" s="134"/>
      <c r="AA209" s="134"/>
      <c r="AB209" s="135"/>
      <c r="AC209" s="135"/>
      <c r="AD209" s="48"/>
      <c r="AE209" s="47"/>
      <c r="AF209" s="134"/>
      <c r="AG209" s="134"/>
      <c r="AH209" s="135"/>
      <c r="AI209" s="135"/>
      <c r="AJ209" s="48"/>
      <c r="AK209" s="47"/>
      <c r="AL209" s="134"/>
      <c r="AM209" s="134"/>
      <c r="AN209" s="135"/>
      <c r="AO209" s="135"/>
      <c r="AP209" s="48"/>
    </row>
    <row r="210" spans="1:42" s="6" customFormat="1" ht="24" customHeight="1" x14ac:dyDescent="0.15">
      <c r="A210" s="47"/>
      <c r="B210" s="49"/>
      <c r="C210" s="49"/>
      <c r="D210" s="49"/>
      <c r="E210" s="49"/>
      <c r="F210" s="48"/>
      <c r="G210" s="47"/>
      <c r="H210" s="49"/>
      <c r="I210" s="49"/>
      <c r="J210" s="49"/>
      <c r="K210" s="49"/>
      <c r="L210" s="48"/>
      <c r="M210" s="47"/>
      <c r="N210" s="49"/>
      <c r="O210" s="49"/>
      <c r="P210" s="49"/>
      <c r="Q210" s="49"/>
      <c r="R210" s="48"/>
      <c r="S210" s="47"/>
      <c r="T210" s="49"/>
      <c r="U210" s="49"/>
      <c r="V210" s="49"/>
      <c r="W210" s="49"/>
      <c r="X210" s="48"/>
      <c r="Y210" s="47"/>
      <c r="Z210" s="49"/>
      <c r="AA210" s="49"/>
      <c r="AB210" s="49"/>
      <c r="AC210" s="49"/>
      <c r="AD210" s="48"/>
      <c r="AE210" s="47"/>
      <c r="AF210" s="49"/>
      <c r="AG210" s="49"/>
      <c r="AH210" s="49"/>
      <c r="AI210" s="49"/>
      <c r="AJ210" s="48"/>
      <c r="AK210" s="47"/>
      <c r="AL210" s="49"/>
      <c r="AM210" s="49"/>
      <c r="AN210" s="49"/>
      <c r="AO210" s="49"/>
      <c r="AP210" s="48"/>
    </row>
    <row r="211" spans="1:42" s="54" customFormat="1" ht="45" customHeight="1" x14ac:dyDescent="0.3">
      <c r="A211" s="50"/>
      <c r="B211" s="51"/>
      <c r="C211" s="52"/>
      <c r="D211" s="52"/>
      <c r="E211" s="52"/>
      <c r="F211" s="53"/>
      <c r="G211" s="50"/>
      <c r="H211" s="51"/>
      <c r="I211" s="52"/>
      <c r="J211" s="52"/>
      <c r="K211" s="52"/>
      <c r="L211" s="53"/>
      <c r="M211" s="50"/>
      <c r="N211" s="51"/>
      <c r="O211" s="52"/>
      <c r="P211" s="52"/>
      <c r="Q211" s="52"/>
      <c r="R211" s="53"/>
      <c r="S211" s="50"/>
      <c r="T211" s="51"/>
      <c r="U211" s="52"/>
      <c r="V211" s="52"/>
      <c r="W211" s="52"/>
      <c r="X211" s="53"/>
      <c r="Y211" s="50"/>
      <c r="Z211" s="51"/>
      <c r="AA211" s="52"/>
      <c r="AB211" s="52"/>
      <c r="AC211" s="52"/>
      <c r="AD211" s="53"/>
      <c r="AE211" s="50"/>
      <c r="AF211" s="51"/>
      <c r="AG211" s="52"/>
      <c r="AH211" s="52"/>
      <c r="AI211" s="52"/>
      <c r="AJ211" s="53"/>
      <c r="AK211" s="50"/>
      <c r="AL211" s="51"/>
      <c r="AM211" s="52"/>
      <c r="AN211" s="52"/>
      <c r="AO211" s="52"/>
      <c r="AP211" s="53"/>
    </row>
    <row r="212" spans="1:42" s="6" customFormat="1" ht="24" customHeight="1" x14ac:dyDescent="0.15">
      <c r="A212" s="55"/>
      <c r="B212" s="56"/>
      <c r="C212" s="56"/>
      <c r="D212" s="56"/>
      <c r="E212" s="56"/>
      <c r="F212" s="57"/>
      <c r="G212" s="55"/>
      <c r="H212" s="56"/>
      <c r="I212" s="56"/>
      <c r="J212" s="56"/>
      <c r="K212" s="56"/>
      <c r="L212" s="57"/>
      <c r="M212" s="55"/>
      <c r="N212" s="56"/>
      <c r="O212" s="56"/>
      <c r="P212" s="56"/>
      <c r="Q212" s="56"/>
      <c r="R212" s="57"/>
      <c r="S212" s="55"/>
      <c r="T212" s="56"/>
      <c r="U212" s="56"/>
      <c r="V212" s="56"/>
      <c r="W212" s="56"/>
      <c r="X212" s="57"/>
      <c r="Y212" s="55"/>
      <c r="Z212" s="56"/>
      <c r="AA212" s="56"/>
      <c r="AB212" s="56"/>
      <c r="AC212" s="56"/>
      <c r="AD212" s="57"/>
      <c r="AE212" s="55"/>
      <c r="AF212" s="56"/>
      <c r="AG212" s="56"/>
      <c r="AH212" s="56"/>
      <c r="AI212" s="56"/>
      <c r="AJ212" s="57"/>
      <c r="AK212" s="55"/>
      <c r="AL212" s="56"/>
      <c r="AM212" s="56"/>
      <c r="AN212" s="56"/>
      <c r="AO212" s="56"/>
      <c r="AP212" s="57"/>
    </row>
    <row r="213" spans="1:42" s="6" customFormat="1" ht="7.5" customHeight="1" x14ac:dyDescent="0.15">
      <c r="A213" s="44"/>
      <c r="B213" s="45"/>
      <c r="C213" s="45"/>
      <c r="D213" s="45"/>
      <c r="E213" s="45"/>
      <c r="F213" s="46"/>
      <c r="G213" s="44"/>
      <c r="H213" s="45"/>
      <c r="I213" s="45"/>
      <c r="J213" s="45"/>
      <c r="K213" s="45"/>
      <c r="L213" s="46"/>
      <c r="M213" s="44"/>
      <c r="N213" s="45"/>
      <c r="O213" s="45"/>
      <c r="P213" s="45"/>
      <c r="Q213" s="45"/>
      <c r="R213" s="46"/>
      <c r="S213" s="44"/>
      <c r="T213" s="45"/>
      <c r="U213" s="45"/>
      <c r="V213" s="45"/>
      <c r="W213" s="45"/>
      <c r="X213" s="46"/>
      <c r="Y213" s="44"/>
      <c r="Z213" s="45"/>
      <c r="AA213" s="45"/>
      <c r="AB213" s="45"/>
      <c r="AC213" s="45"/>
      <c r="AD213" s="46"/>
      <c r="AE213" s="44"/>
      <c r="AF213" s="45"/>
      <c r="AG213" s="45"/>
      <c r="AH213" s="45"/>
      <c r="AI213" s="45"/>
      <c r="AJ213" s="46"/>
      <c r="AK213" s="44"/>
      <c r="AL213" s="45"/>
      <c r="AM213" s="45"/>
      <c r="AN213" s="45"/>
      <c r="AO213" s="45"/>
      <c r="AP213" s="46"/>
    </row>
    <row r="214" spans="1:42" s="5" customFormat="1" ht="96" hidden="1" customHeight="1" x14ac:dyDescent="0.15">
      <c r="A214" s="28"/>
      <c r="B214" s="133"/>
      <c r="C214" s="133"/>
      <c r="D214" s="133"/>
      <c r="E214" s="133"/>
      <c r="F214" s="29"/>
      <c r="G214" s="28"/>
      <c r="H214" s="133"/>
      <c r="I214" s="133"/>
      <c r="J214" s="133"/>
      <c r="K214" s="133"/>
      <c r="L214" s="29"/>
      <c r="M214" s="28"/>
      <c r="N214" s="133"/>
      <c r="O214" s="133"/>
      <c r="P214" s="133"/>
      <c r="Q214" s="133"/>
      <c r="R214" s="29"/>
      <c r="S214" s="28"/>
      <c r="T214" s="133"/>
      <c r="U214" s="133"/>
      <c r="V214" s="133"/>
      <c r="W214" s="133"/>
      <c r="X214" s="29"/>
      <c r="Y214" s="28"/>
      <c r="Z214" s="133"/>
      <c r="AA214" s="133"/>
      <c r="AB214" s="133"/>
      <c r="AC214" s="133"/>
      <c r="AD214" s="29"/>
      <c r="AE214" s="28"/>
      <c r="AF214" s="133"/>
      <c r="AG214" s="133"/>
      <c r="AH214" s="133"/>
      <c r="AI214" s="133"/>
      <c r="AJ214" s="29"/>
      <c r="AK214" s="28"/>
      <c r="AL214" s="133"/>
      <c r="AM214" s="133"/>
      <c r="AN214" s="133"/>
      <c r="AO214" s="133"/>
      <c r="AP214" s="29"/>
    </row>
    <row r="215" spans="1:42" s="5" customFormat="1" ht="96" customHeight="1" x14ac:dyDescent="0.15">
      <c r="A215" s="28"/>
      <c r="B215" s="133"/>
      <c r="C215" s="133"/>
      <c r="D215" s="133"/>
      <c r="E215" s="133"/>
      <c r="F215" s="29"/>
      <c r="G215" s="28"/>
      <c r="H215" s="133"/>
      <c r="I215" s="133"/>
      <c r="J215" s="133"/>
      <c r="K215" s="133"/>
      <c r="L215" s="29"/>
      <c r="M215" s="28"/>
      <c r="N215" s="133"/>
      <c r="O215" s="133"/>
      <c r="P215" s="133"/>
      <c r="Q215" s="133"/>
      <c r="R215" s="29"/>
      <c r="S215" s="28"/>
      <c r="T215" s="133"/>
      <c r="U215" s="133"/>
      <c r="V215" s="133"/>
      <c r="W215" s="133"/>
      <c r="X215" s="29"/>
      <c r="Y215" s="28"/>
      <c r="Z215" s="133"/>
      <c r="AA215" s="133"/>
      <c r="AB215" s="133"/>
      <c r="AC215" s="133"/>
      <c r="AD215" s="29"/>
      <c r="AE215" s="28"/>
      <c r="AF215" s="133"/>
      <c r="AG215" s="133"/>
      <c r="AH215" s="133"/>
      <c r="AI215" s="133"/>
      <c r="AJ215" s="29"/>
      <c r="AK215" s="28"/>
      <c r="AL215" s="133"/>
      <c r="AM215" s="133"/>
      <c r="AN215" s="133"/>
      <c r="AO215" s="133"/>
      <c r="AP215" s="29"/>
    </row>
    <row r="216" spans="1:42" s="5" customFormat="1" ht="96" customHeight="1" x14ac:dyDescent="0.15">
      <c r="A216" s="28"/>
      <c r="B216" s="133"/>
      <c r="C216" s="133"/>
      <c r="D216" s="133"/>
      <c r="E216" s="133"/>
      <c r="F216" s="29"/>
      <c r="G216" s="28"/>
      <c r="H216" s="133"/>
      <c r="I216" s="133"/>
      <c r="J216" s="133"/>
      <c r="K216" s="133"/>
      <c r="L216" s="29"/>
      <c r="M216" s="28"/>
      <c r="N216" s="133"/>
      <c r="O216" s="133"/>
      <c r="P216" s="133"/>
      <c r="Q216" s="133"/>
      <c r="R216" s="29"/>
      <c r="S216" s="28"/>
      <c r="T216" s="133"/>
      <c r="U216" s="133"/>
      <c r="V216" s="133"/>
      <c r="W216" s="133"/>
      <c r="X216" s="29"/>
      <c r="Y216" s="28"/>
      <c r="Z216" s="133"/>
      <c r="AA216" s="133"/>
      <c r="AB216" s="133"/>
      <c r="AC216" s="133"/>
      <c r="AD216" s="29"/>
      <c r="AE216" s="28"/>
      <c r="AF216" s="133"/>
      <c r="AG216" s="133"/>
      <c r="AH216" s="133"/>
      <c r="AI216" s="133"/>
      <c r="AJ216" s="29"/>
      <c r="AK216" s="28"/>
      <c r="AL216" s="133"/>
      <c r="AM216" s="133"/>
      <c r="AN216" s="133"/>
      <c r="AO216" s="133"/>
      <c r="AP216" s="29"/>
    </row>
    <row r="217" spans="1:42" s="5" customFormat="1" ht="96" hidden="1" customHeight="1" x14ac:dyDescent="0.15">
      <c r="A217" s="28"/>
      <c r="B217" s="133"/>
      <c r="C217" s="133"/>
      <c r="D217" s="133"/>
      <c r="E217" s="133"/>
      <c r="F217" s="29"/>
      <c r="G217" s="28"/>
      <c r="H217" s="133"/>
      <c r="I217" s="133"/>
      <c r="J217" s="133"/>
      <c r="K217" s="133"/>
      <c r="L217" s="29"/>
      <c r="M217" s="28"/>
      <c r="N217" s="133"/>
      <c r="O217" s="133"/>
      <c r="P217" s="133"/>
      <c r="Q217" s="133"/>
      <c r="R217" s="29"/>
      <c r="S217" s="28"/>
      <c r="T217" s="133"/>
      <c r="U217" s="133"/>
      <c r="V217" s="133"/>
      <c r="W217" s="133"/>
      <c r="X217" s="29"/>
      <c r="Y217" s="28"/>
      <c r="Z217" s="133"/>
      <c r="AA217" s="133"/>
      <c r="AB217" s="133"/>
      <c r="AC217" s="133"/>
      <c r="AD217" s="29"/>
      <c r="AE217" s="28"/>
      <c r="AF217" s="133"/>
      <c r="AG217" s="133"/>
      <c r="AH217" s="133"/>
      <c r="AI217" s="133"/>
      <c r="AJ217" s="29"/>
      <c r="AK217" s="28"/>
      <c r="AL217" s="133"/>
      <c r="AM217" s="133"/>
      <c r="AN217" s="133"/>
      <c r="AO217" s="133"/>
      <c r="AP217" s="29"/>
    </row>
    <row r="218" spans="1:42" s="5" customFormat="1" ht="96" hidden="1" customHeight="1" x14ac:dyDescent="0.15">
      <c r="A218" s="28"/>
      <c r="B218" s="133"/>
      <c r="C218" s="133"/>
      <c r="D218" s="133"/>
      <c r="E218" s="133"/>
      <c r="F218" s="29"/>
      <c r="G218" s="28"/>
      <c r="H218" s="133"/>
      <c r="I218" s="133"/>
      <c r="J218" s="133"/>
      <c r="K218" s="133"/>
      <c r="L218" s="29"/>
      <c r="M218" s="28"/>
      <c r="N218" s="133"/>
      <c r="O218" s="133"/>
      <c r="P218" s="133"/>
      <c r="Q218" s="133"/>
      <c r="R218" s="29"/>
      <c r="S218" s="28"/>
      <c r="T218" s="133"/>
      <c r="U218" s="133"/>
      <c r="V218" s="133"/>
      <c r="W218" s="133"/>
      <c r="X218" s="29"/>
      <c r="Y218" s="28"/>
      <c r="Z218" s="133"/>
      <c r="AA218" s="133"/>
      <c r="AB218" s="133"/>
      <c r="AC218" s="133"/>
      <c r="AD218" s="29"/>
      <c r="AE218" s="28"/>
      <c r="AF218" s="133"/>
      <c r="AG218" s="133"/>
      <c r="AH218" s="133"/>
      <c r="AI218" s="133"/>
      <c r="AJ218" s="29"/>
      <c r="AK218" s="28"/>
      <c r="AL218" s="133"/>
      <c r="AM218" s="133"/>
      <c r="AN218" s="133"/>
      <c r="AO218" s="133"/>
      <c r="AP218" s="29"/>
    </row>
    <row r="219" spans="1:42" s="5" customFormat="1" ht="96" hidden="1" customHeight="1" x14ac:dyDescent="0.15">
      <c r="A219" s="28"/>
      <c r="B219" s="133"/>
      <c r="C219" s="133"/>
      <c r="D219" s="133"/>
      <c r="E219" s="133"/>
      <c r="F219" s="29"/>
      <c r="G219" s="28"/>
      <c r="H219" s="133"/>
      <c r="I219" s="133"/>
      <c r="J219" s="133"/>
      <c r="K219" s="133"/>
      <c r="L219" s="29"/>
      <c r="M219" s="28"/>
      <c r="N219" s="133"/>
      <c r="O219" s="133"/>
      <c r="P219" s="133"/>
      <c r="Q219" s="133"/>
      <c r="R219" s="29"/>
      <c r="S219" s="28"/>
      <c r="T219" s="133"/>
      <c r="U219" s="133"/>
      <c r="V219" s="133"/>
      <c r="W219" s="133"/>
      <c r="X219" s="29"/>
      <c r="Y219" s="28"/>
      <c r="Z219" s="133"/>
      <c r="AA219" s="133"/>
      <c r="AB219" s="133"/>
      <c r="AC219" s="133"/>
      <c r="AD219" s="29"/>
      <c r="AE219" s="28"/>
      <c r="AF219" s="133"/>
      <c r="AG219" s="133"/>
      <c r="AH219" s="133"/>
      <c r="AI219" s="133"/>
      <c r="AJ219" s="29"/>
      <c r="AK219" s="28"/>
      <c r="AL219" s="133"/>
      <c r="AM219" s="133"/>
      <c r="AN219" s="133"/>
      <c r="AO219" s="133"/>
      <c r="AP219" s="29"/>
    </row>
    <row r="220" spans="1:42" s="6" customFormat="1" ht="75" customHeight="1" x14ac:dyDescent="0.15">
      <c r="A220" s="47"/>
      <c r="B220" s="134"/>
      <c r="C220" s="134"/>
      <c r="D220" s="135"/>
      <c r="E220" s="135"/>
      <c r="F220" s="48"/>
      <c r="G220" s="47"/>
      <c r="H220" s="134"/>
      <c r="I220" s="134"/>
      <c r="J220" s="135"/>
      <c r="K220" s="135"/>
      <c r="L220" s="48"/>
      <c r="M220" s="47"/>
      <c r="N220" s="134"/>
      <c r="O220" s="134"/>
      <c r="P220" s="135"/>
      <c r="Q220" s="135"/>
      <c r="R220" s="48"/>
      <c r="S220" s="47"/>
      <c r="T220" s="134"/>
      <c r="U220" s="134"/>
      <c r="V220" s="135"/>
      <c r="W220" s="135"/>
      <c r="X220" s="48"/>
      <c r="Y220" s="47"/>
      <c r="Z220" s="134"/>
      <c r="AA220" s="134"/>
      <c r="AB220" s="135"/>
      <c r="AC220" s="135"/>
      <c r="AD220" s="48"/>
      <c r="AE220" s="47"/>
      <c r="AF220" s="134"/>
      <c r="AG220" s="134"/>
      <c r="AH220" s="135"/>
      <c r="AI220" s="135"/>
      <c r="AJ220" s="48"/>
      <c r="AK220" s="47"/>
      <c r="AL220" s="134"/>
      <c r="AM220" s="134"/>
      <c r="AN220" s="135"/>
      <c r="AO220" s="135"/>
      <c r="AP220" s="48"/>
    </row>
    <row r="221" spans="1:42" s="6" customFormat="1" ht="24" customHeight="1" x14ac:dyDescent="0.15">
      <c r="A221" s="47"/>
      <c r="B221" s="49"/>
      <c r="C221" s="49"/>
      <c r="D221" s="49"/>
      <c r="E221" s="49"/>
      <c r="F221" s="48"/>
      <c r="G221" s="47"/>
      <c r="H221" s="49"/>
      <c r="I221" s="49"/>
      <c r="J221" s="49"/>
      <c r="K221" s="49"/>
      <c r="L221" s="48"/>
      <c r="M221" s="47"/>
      <c r="N221" s="49"/>
      <c r="O221" s="49"/>
      <c r="P221" s="49"/>
      <c r="Q221" s="49"/>
      <c r="R221" s="48"/>
      <c r="S221" s="47"/>
      <c r="T221" s="49"/>
      <c r="U221" s="49"/>
      <c r="V221" s="49"/>
      <c r="W221" s="49"/>
      <c r="X221" s="48"/>
      <c r="Y221" s="47"/>
      <c r="Z221" s="49"/>
      <c r="AA221" s="49"/>
      <c r="AB221" s="49"/>
      <c r="AC221" s="49"/>
      <c r="AD221" s="48"/>
      <c r="AE221" s="47"/>
      <c r="AF221" s="49"/>
      <c r="AG221" s="49"/>
      <c r="AH221" s="49"/>
      <c r="AI221" s="49"/>
      <c r="AJ221" s="48"/>
      <c r="AK221" s="47"/>
      <c r="AL221" s="49"/>
      <c r="AM221" s="49"/>
      <c r="AN221" s="49"/>
      <c r="AO221" s="49"/>
      <c r="AP221" s="48"/>
    </row>
    <row r="222" spans="1:42" s="54" customFormat="1" ht="45" customHeight="1" x14ac:dyDescent="0.3">
      <c r="A222" s="50"/>
      <c r="B222" s="51"/>
      <c r="C222" s="52"/>
      <c r="D222" s="52"/>
      <c r="E222" s="52"/>
      <c r="F222" s="53"/>
      <c r="G222" s="50"/>
      <c r="H222" s="51"/>
      <c r="I222" s="52"/>
      <c r="J222" s="52"/>
      <c r="K222" s="52"/>
      <c r="L222" s="53"/>
      <c r="M222" s="50"/>
      <c r="N222" s="51"/>
      <c r="O222" s="52"/>
      <c r="P222" s="52"/>
      <c r="Q222" s="52"/>
      <c r="R222" s="53"/>
      <c r="S222" s="50"/>
      <c r="T222" s="51"/>
      <c r="U222" s="52"/>
      <c r="V222" s="52"/>
      <c r="W222" s="52"/>
      <c r="X222" s="53"/>
      <c r="Y222" s="50"/>
      <c r="Z222" s="51"/>
      <c r="AA222" s="52"/>
      <c r="AB222" s="52"/>
      <c r="AC222" s="52"/>
      <c r="AD222" s="53"/>
      <c r="AE222" s="50"/>
      <c r="AF222" s="51"/>
      <c r="AG222" s="52"/>
      <c r="AH222" s="52"/>
      <c r="AI222" s="52"/>
      <c r="AJ222" s="53"/>
      <c r="AK222" s="50"/>
      <c r="AL222" s="51"/>
      <c r="AM222" s="52"/>
      <c r="AN222" s="52"/>
      <c r="AO222" s="52"/>
      <c r="AP222" s="53"/>
    </row>
    <row r="223" spans="1:42" s="6" customFormat="1" ht="24" customHeight="1" x14ac:dyDescent="0.15">
      <c r="A223" s="55"/>
      <c r="B223" s="56"/>
      <c r="C223" s="56"/>
      <c r="D223" s="56"/>
      <c r="E223" s="56"/>
      <c r="F223" s="57"/>
      <c r="G223" s="55"/>
      <c r="H223" s="56"/>
      <c r="I223" s="56"/>
      <c r="J223" s="56"/>
      <c r="K223" s="56"/>
      <c r="L223" s="57"/>
      <c r="M223" s="55"/>
      <c r="N223" s="56"/>
      <c r="O223" s="56"/>
      <c r="P223" s="56"/>
      <c r="Q223" s="56"/>
      <c r="R223" s="57"/>
      <c r="S223" s="55"/>
      <c r="T223" s="56"/>
      <c r="U223" s="56"/>
      <c r="V223" s="56"/>
      <c r="W223" s="56"/>
      <c r="X223" s="57"/>
      <c r="Y223" s="55"/>
      <c r="Z223" s="56"/>
      <c r="AA223" s="56"/>
      <c r="AB223" s="56"/>
      <c r="AC223" s="56"/>
      <c r="AD223" s="57"/>
      <c r="AE223" s="55"/>
      <c r="AF223" s="56"/>
      <c r="AG223" s="56"/>
      <c r="AH223" s="56"/>
      <c r="AI223" s="56"/>
      <c r="AJ223" s="57"/>
      <c r="AK223" s="55"/>
      <c r="AL223" s="56"/>
      <c r="AM223" s="56"/>
      <c r="AN223" s="56"/>
      <c r="AO223" s="56"/>
      <c r="AP223" s="57"/>
    </row>
  </sheetData>
  <mergeCells count="1120">
    <mergeCell ref="AN220:AO220"/>
    <mergeCell ref="V220:W220"/>
    <mergeCell ref="Z220:AA220"/>
    <mergeCell ref="AB220:AC220"/>
    <mergeCell ref="AF220:AG220"/>
    <mergeCell ref="T220:U220"/>
    <mergeCell ref="AH220:AI220"/>
    <mergeCell ref="AL220:AM220"/>
    <mergeCell ref="B219:E219"/>
    <mergeCell ref="H219:K219"/>
    <mergeCell ref="N219:Q219"/>
    <mergeCell ref="T219:W219"/>
    <mergeCell ref="B220:C220"/>
    <mergeCell ref="D220:E220"/>
    <mergeCell ref="H220:I220"/>
    <mergeCell ref="N220:O220"/>
    <mergeCell ref="P220:Q220"/>
    <mergeCell ref="AL219:AO219"/>
    <mergeCell ref="J220:K220"/>
    <mergeCell ref="Z217:AC217"/>
    <mergeCell ref="AF217:AI217"/>
    <mergeCell ref="N217:Q217"/>
    <mergeCell ref="T217:W217"/>
    <mergeCell ref="Z219:AC219"/>
    <mergeCell ref="AF219:AI219"/>
    <mergeCell ref="AL217:AO217"/>
    <mergeCell ref="AL218:AO218"/>
    <mergeCell ref="B218:E218"/>
    <mergeCell ref="H218:K218"/>
    <mergeCell ref="N218:Q218"/>
    <mergeCell ref="T218:W218"/>
    <mergeCell ref="Z218:AC218"/>
    <mergeCell ref="AF218:AI218"/>
    <mergeCell ref="B217:E217"/>
    <mergeCell ref="H217:K217"/>
    <mergeCell ref="Z215:AC215"/>
    <mergeCell ref="AF215:AI215"/>
    <mergeCell ref="AL215:AO215"/>
    <mergeCell ref="B216:E216"/>
    <mergeCell ref="H216:K216"/>
    <mergeCell ref="N216:Q216"/>
    <mergeCell ref="T216:W216"/>
    <mergeCell ref="Z216:AC216"/>
    <mergeCell ref="AF216:AI216"/>
    <mergeCell ref="AL216:AO216"/>
    <mergeCell ref="AL214:AO214"/>
    <mergeCell ref="V209:W209"/>
    <mergeCell ref="Z209:AA209"/>
    <mergeCell ref="B215:E215"/>
    <mergeCell ref="H215:K215"/>
    <mergeCell ref="N215:Q215"/>
    <mergeCell ref="T215:W215"/>
    <mergeCell ref="AH209:AI209"/>
    <mergeCell ref="AL209:AM209"/>
    <mergeCell ref="AB209:AC209"/>
    <mergeCell ref="B214:E214"/>
    <mergeCell ref="H214:K214"/>
    <mergeCell ref="N214:Q214"/>
    <mergeCell ref="T214:W214"/>
    <mergeCell ref="Z214:AC214"/>
    <mergeCell ref="AF214:AI214"/>
    <mergeCell ref="AL208:AO208"/>
    <mergeCell ref="B209:C209"/>
    <mergeCell ref="D209:E209"/>
    <mergeCell ref="H209:I209"/>
    <mergeCell ref="J209:K209"/>
    <mergeCell ref="N209:O209"/>
    <mergeCell ref="P209:Q209"/>
    <mergeCell ref="T209:U209"/>
    <mergeCell ref="AN209:AO209"/>
    <mergeCell ref="AF209:AG209"/>
    <mergeCell ref="B208:E208"/>
    <mergeCell ref="H208:K208"/>
    <mergeCell ref="N208:Q208"/>
    <mergeCell ref="T208:W208"/>
    <mergeCell ref="Z206:AC206"/>
    <mergeCell ref="AF206:AI206"/>
    <mergeCell ref="N206:Q206"/>
    <mergeCell ref="T206:W206"/>
    <mergeCell ref="Z208:AC208"/>
    <mergeCell ref="AF208:AI208"/>
    <mergeCell ref="AL206:AO206"/>
    <mergeCell ref="B207:E207"/>
    <mergeCell ref="H207:K207"/>
    <mergeCell ref="N207:Q207"/>
    <mergeCell ref="T207:W207"/>
    <mergeCell ref="Z207:AC207"/>
    <mergeCell ref="AF207:AI207"/>
    <mergeCell ref="AL207:AO207"/>
    <mergeCell ref="B206:E206"/>
    <mergeCell ref="H206:K206"/>
    <mergeCell ref="Z204:AC204"/>
    <mergeCell ref="AF204:AI204"/>
    <mergeCell ref="AL204:AO204"/>
    <mergeCell ref="B205:E205"/>
    <mergeCell ref="H205:K205"/>
    <mergeCell ref="N205:Q205"/>
    <mergeCell ref="T205:W205"/>
    <mergeCell ref="Z205:AC205"/>
    <mergeCell ref="AF205:AI205"/>
    <mergeCell ref="AL205:AO205"/>
    <mergeCell ref="AL203:AO203"/>
    <mergeCell ref="V198:W198"/>
    <mergeCell ref="Z198:AA198"/>
    <mergeCell ref="B204:E204"/>
    <mergeCell ref="H204:K204"/>
    <mergeCell ref="N204:Q204"/>
    <mergeCell ref="T204:W204"/>
    <mergeCell ref="AH198:AI198"/>
    <mergeCell ref="AL198:AM198"/>
    <mergeCell ref="AB198:AC198"/>
    <mergeCell ref="B203:E203"/>
    <mergeCell ref="H203:K203"/>
    <mergeCell ref="N203:Q203"/>
    <mergeCell ref="T203:W203"/>
    <mergeCell ref="Z203:AC203"/>
    <mergeCell ref="AF203:AI203"/>
    <mergeCell ref="AL197:AO197"/>
    <mergeCell ref="B198:C198"/>
    <mergeCell ref="D198:E198"/>
    <mergeCell ref="H198:I198"/>
    <mergeCell ref="J198:K198"/>
    <mergeCell ref="N198:O198"/>
    <mergeCell ref="P198:Q198"/>
    <mergeCell ref="T198:U198"/>
    <mergeCell ref="AN198:AO198"/>
    <mergeCell ref="AF198:AG198"/>
    <mergeCell ref="B197:E197"/>
    <mergeCell ref="H197:K197"/>
    <mergeCell ref="N197:Q197"/>
    <mergeCell ref="T197:W197"/>
    <mergeCell ref="Z195:AC195"/>
    <mergeCell ref="AF195:AI195"/>
    <mergeCell ref="N195:Q195"/>
    <mergeCell ref="T195:W195"/>
    <mergeCell ref="Z197:AC197"/>
    <mergeCell ref="AF197:AI197"/>
    <mergeCell ref="AL195:AO195"/>
    <mergeCell ref="B196:E196"/>
    <mergeCell ref="H196:K196"/>
    <mergeCell ref="N196:Q196"/>
    <mergeCell ref="T196:W196"/>
    <mergeCell ref="Z196:AC196"/>
    <mergeCell ref="AF196:AI196"/>
    <mergeCell ref="AL196:AO196"/>
    <mergeCell ref="B195:E195"/>
    <mergeCell ref="H195:K195"/>
    <mergeCell ref="Z193:AC193"/>
    <mergeCell ref="AF193:AI193"/>
    <mergeCell ref="AL193:AO193"/>
    <mergeCell ref="B194:E194"/>
    <mergeCell ref="H194:K194"/>
    <mergeCell ref="N194:Q194"/>
    <mergeCell ref="T194:W194"/>
    <mergeCell ref="Z194:AC194"/>
    <mergeCell ref="AF194:AI194"/>
    <mergeCell ref="AL194:AO194"/>
    <mergeCell ref="AL192:AO192"/>
    <mergeCell ref="V187:W187"/>
    <mergeCell ref="Z187:AA187"/>
    <mergeCell ref="B193:E193"/>
    <mergeCell ref="H193:K193"/>
    <mergeCell ref="N193:Q193"/>
    <mergeCell ref="T193:W193"/>
    <mergeCell ref="AH187:AI187"/>
    <mergeCell ref="AL187:AM187"/>
    <mergeCell ref="AB187:AC187"/>
    <mergeCell ref="B192:E192"/>
    <mergeCell ref="H192:K192"/>
    <mergeCell ref="N192:Q192"/>
    <mergeCell ref="T192:W192"/>
    <mergeCell ref="Z192:AC192"/>
    <mergeCell ref="AF192:AI192"/>
    <mergeCell ref="AL186:AO186"/>
    <mergeCell ref="B187:C187"/>
    <mergeCell ref="D187:E187"/>
    <mergeCell ref="H187:I187"/>
    <mergeCell ref="J187:K187"/>
    <mergeCell ref="N187:O187"/>
    <mergeCell ref="P187:Q187"/>
    <mergeCell ref="T187:U187"/>
    <mergeCell ref="AN187:AO187"/>
    <mergeCell ref="AF187:AG187"/>
    <mergeCell ref="B186:E186"/>
    <mergeCell ref="H186:K186"/>
    <mergeCell ref="N186:Q186"/>
    <mergeCell ref="T186:W186"/>
    <mergeCell ref="Z184:AC184"/>
    <mergeCell ref="AF184:AI184"/>
    <mergeCell ref="N184:Q184"/>
    <mergeCell ref="T184:W184"/>
    <mergeCell ref="Z186:AC186"/>
    <mergeCell ref="AF186:AI186"/>
    <mergeCell ref="AL184:AO184"/>
    <mergeCell ref="B185:E185"/>
    <mergeCell ref="H185:K185"/>
    <mergeCell ref="N185:Q185"/>
    <mergeCell ref="T185:W185"/>
    <mergeCell ref="Z185:AC185"/>
    <mergeCell ref="AF185:AI185"/>
    <mergeCell ref="AL185:AO185"/>
    <mergeCell ref="B184:E184"/>
    <mergeCell ref="H184:K184"/>
    <mergeCell ref="Z182:AC182"/>
    <mergeCell ref="AF182:AI182"/>
    <mergeCell ref="AL182:AO182"/>
    <mergeCell ref="B183:E183"/>
    <mergeCell ref="H183:K183"/>
    <mergeCell ref="N183:Q183"/>
    <mergeCell ref="T183:W183"/>
    <mergeCell ref="Z183:AC183"/>
    <mergeCell ref="AF183:AI183"/>
    <mergeCell ref="AL183:AO183"/>
    <mergeCell ref="AL181:AO181"/>
    <mergeCell ref="V176:W176"/>
    <mergeCell ref="Z176:AA176"/>
    <mergeCell ref="B182:E182"/>
    <mergeCell ref="H182:K182"/>
    <mergeCell ref="N182:Q182"/>
    <mergeCell ref="T182:W182"/>
    <mergeCell ref="AH176:AI176"/>
    <mergeCell ref="AL176:AM176"/>
    <mergeCell ref="AB176:AC176"/>
    <mergeCell ref="B181:E181"/>
    <mergeCell ref="H181:K181"/>
    <mergeCell ref="N181:Q181"/>
    <mergeCell ref="T181:W181"/>
    <mergeCell ref="Z181:AC181"/>
    <mergeCell ref="AF181:AI181"/>
    <mergeCell ref="AL175:AO175"/>
    <mergeCell ref="B176:C176"/>
    <mergeCell ref="D176:E176"/>
    <mergeCell ref="H176:I176"/>
    <mergeCell ref="J176:K176"/>
    <mergeCell ref="N176:O176"/>
    <mergeCell ref="P176:Q176"/>
    <mergeCell ref="T176:U176"/>
    <mergeCell ref="AN176:AO176"/>
    <mergeCell ref="AF176:AG176"/>
    <mergeCell ref="B175:E175"/>
    <mergeCell ref="H175:K175"/>
    <mergeCell ref="N175:Q175"/>
    <mergeCell ref="T175:W175"/>
    <mergeCell ref="Z173:AC173"/>
    <mergeCell ref="AF173:AI173"/>
    <mergeCell ref="N173:Q173"/>
    <mergeCell ref="T173:W173"/>
    <mergeCell ref="Z175:AC175"/>
    <mergeCell ref="AF175:AI175"/>
    <mergeCell ref="AL173:AO173"/>
    <mergeCell ref="B174:E174"/>
    <mergeCell ref="H174:K174"/>
    <mergeCell ref="N174:Q174"/>
    <mergeCell ref="T174:W174"/>
    <mergeCell ref="Z174:AC174"/>
    <mergeCell ref="AF174:AI174"/>
    <mergeCell ref="AL174:AO174"/>
    <mergeCell ref="B173:E173"/>
    <mergeCell ref="H173:K173"/>
    <mergeCell ref="Z171:AC171"/>
    <mergeCell ref="AF171:AI171"/>
    <mergeCell ref="AL171:AO171"/>
    <mergeCell ref="B172:E172"/>
    <mergeCell ref="H172:K172"/>
    <mergeCell ref="N172:Q172"/>
    <mergeCell ref="T172:W172"/>
    <mergeCell ref="Z172:AC172"/>
    <mergeCell ref="AF172:AI172"/>
    <mergeCell ref="AL172:AO172"/>
    <mergeCell ref="AL170:AO170"/>
    <mergeCell ref="V165:W165"/>
    <mergeCell ref="Z165:AA165"/>
    <mergeCell ref="B171:E171"/>
    <mergeCell ref="H171:K171"/>
    <mergeCell ref="N171:Q171"/>
    <mergeCell ref="T171:W171"/>
    <mergeCell ref="AH165:AI165"/>
    <mergeCell ref="AL165:AM165"/>
    <mergeCell ref="AB165:AC165"/>
    <mergeCell ref="B170:E170"/>
    <mergeCell ref="H170:K170"/>
    <mergeCell ref="N170:Q170"/>
    <mergeCell ref="T170:W170"/>
    <mergeCell ref="Z170:AC170"/>
    <mergeCell ref="AF170:AI170"/>
    <mergeCell ref="AL164:AO164"/>
    <mergeCell ref="B165:C165"/>
    <mergeCell ref="D165:E165"/>
    <mergeCell ref="H165:I165"/>
    <mergeCell ref="J165:K165"/>
    <mergeCell ref="N165:O165"/>
    <mergeCell ref="P165:Q165"/>
    <mergeCell ref="T165:U165"/>
    <mergeCell ref="AN165:AO165"/>
    <mergeCell ref="AF165:AG165"/>
    <mergeCell ref="B164:E164"/>
    <mergeCell ref="H164:K164"/>
    <mergeCell ref="N164:Q164"/>
    <mergeCell ref="T164:W164"/>
    <mergeCell ref="Z162:AC162"/>
    <mergeCell ref="AF162:AI162"/>
    <mergeCell ref="N162:Q162"/>
    <mergeCell ref="T162:W162"/>
    <mergeCell ref="Z164:AC164"/>
    <mergeCell ref="AF164:AI164"/>
    <mergeCell ref="AL162:AO162"/>
    <mergeCell ref="B163:E163"/>
    <mergeCell ref="H163:K163"/>
    <mergeCell ref="N163:Q163"/>
    <mergeCell ref="T163:W163"/>
    <mergeCell ref="Z163:AC163"/>
    <mergeCell ref="AF163:AI163"/>
    <mergeCell ref="AL163:AO163"/>
    <mergeCell ref="B162:E162"/>
    <mergeCell ref="H162:K162"/>
    <mergeCell ref="Z160:AC160"/>
    <mergeCell ref="AF160:AI160"/>
    <mergeCell ref="AL160:AO160"/>
    <mergeCell ref="B161:E161"/>
    <mergeCell ref="H161:K161"/>
    <mergeCell ref="N161:Q161"/>
    <mergeCell ref="T161:W161"/>
    <mergeCell ref="Z161:AC161"/>
    <mergeCell ref="AF161:AI161"/>
    <mergeCell ref="AL161:AO161"/>
    <mergeCell ref="AL159:AO159"/>
    <mergeCell ref="V154:W154"/>
    <mergeCell ref="Z154:AA154"/>
    <mergeCell ref="B160:E160"/>
    <mergeCell ref="H160:K160"/>
    <mergeCell ref="N160:Q160"/>
    <mergeCell ref="T160:W160"/>
    <mergeCell ref="AH154:AI154"/>
    <mergeCell ref="AL154:AM154"/>
    <mergeCell ref="AB154:AC154"/>
    <mergeCell ref="B159:E159"/>
    <mergeCell ref="H159:K159"/>
    <mergeCell ref="N159:Q159"/>
    <mergeCell ref="T159:W159"/>
    <mergeCell ref="Z159:AC159"/>
    <mergeCell ref="AF159:AI159"/>
    <mergeCell ref="AL153:AO153"/>
    <mergeCell ref="B154:C154"/>
    <mergeCell ref="D154:E154"/>
    <mergeCell ref="H154:I154"/>
    <mergeCell ref="J154:K154"/>
    <mergeCell ref="N154:O154"/>
    <mergeCell ref="P154:Q154"/>
    <mergeCell ref="T154:U154"/>
    <mergeCell ref="AN154:AO154"/>
    <mergeCell ref="AF154:AG154"/>
    <mergeCell ref="B153:E153"/>
    <mergeCell ref="H153:K153"/>
    <mergeCell ref="N153:Q153"/>
    <mergeCell ref="T153:W153"/>
    <mergeCell ref="Z151:AC151"/>
    <mergeCell ref="AF151:AI151"/>
    <mergeCell ref="N151:Q151"/>
    <mergeCell ref="T151:W151"/>
    <mergeCell ref="Z153:AC153"/>
    <mergeCell ref="AF153:AI153"/>
    <mergeCell ref="AL151:AO151"/>
    <mergeCell ref="B152:E152"/>
    <mergeCell ref="H152:K152"/>
    <mergeCell ref="N152:Q152"/>
    <mergeCell ref="T152:W152"/>
    <mergeCell ref="Z152:AC152"/>
    <mergeCell ref="AF152:AI152"/>
    <mergeCell ref="AL152:AO152"/>
    <mergeCell ref="B151:E151"/>
    <mergeCell ref="H151:K151"/>
    <mergeCell ref="Z149:AC149"/>
    <mergeCell ref="AF149:AI149"/>
    <mergeCell ref="AL149:AO149"/>
    <mergeCell ref="B150:E150"/>
    <mergeCell ref="H150:K150"/>
    <mergeCell ref="N150:Q150"/>
    <mergeCell ref="T150:W150"/>
    <mergeCell ref="Z150:AC150"/>
    <mergeCell ref="AF150:AI150"/>
    <mergeCell ref="AL150:AO150"/>
    <mergeCell ref="AL148:AO148"/>
    <mergeCell ref="V143:W143"/>
    <mergeCell ref="Z143:AA143"/>
    <mergeCell ref="B149:E149"/>
    <mergeCell ref="H149:K149"/>
    <mergeCell ref="N149:Q149"/>
    <mergeCell ref="T149:W149"/>
    <mergeCell ref="AH143:AI143"/>
    <mergeCell ref="AL143:AM143"/>
    <mergeCell ref="AB143:AC143"/>
    <mergeCell ref="B148:E148"/>
    <mergeCell ref="H148:K148"/>
    <mergeCell ref="N148:Q148"/>
    <mergeCell ref="T148:W148"/>
    <mergeCell ref="Z148:AC148"/>
    <mergeCell ref="AF148:AI148"/>
    <mergeCell ref="AL142:AO142"/>
    <mergeCell ref="B143:C143"/>
    <mergeCell ref="D143:E143"/>
    <mergeCell ref="H143:I143"/>
    <mergeCell ref="J143:K143"/>
    <mergeCell ref="N143:O143"/>
    <mergeCell ref="P143:Q143"/>
    <mergeCell ref="T143:U143"/>
    <mergeCell ref="AN143:AO143"/>
    <mergeCell ref="AF143:AG143"/>
    <mergeCell ref="B142:E142"/>
    <mergeCell ref="H142:K142"/>
    <mergeCell ref="N142:Q142"/>
    <mergeCell ref="T142:W142"/>
    <mergeCell ref="Z140:AC140"/>
    <mergeCell ref="AF140:AI140"/>
    <mergeCell ref="N140:Q140"/>
    <mergeCell ref="T140:W140"/>
    <mergeCell ref="Z142:AC142"/>
    <mergeCell ref="AF142:AI142"/>
    <mergeCell ref="AL140:AO140"/>
    <mergeCell ref="B141:E141"/>
    <mergeCell ref="H141:K141"/>
    <mergeCell ref="N141:Q141"/>
    <mergeCell ref="T141:W141"/>
    <mergeCell ref="Z141:AC141"/>
    <mergeCell ref="AF141:AI141"/>
    <mergeCell ref="AL141:AO141"/>
    <mergeCell ref="B140:E140"/>
    <mergeCell ref="H140:K140"/>
    <mergeCell ref="Z138:AC138"/>
    <mergeCell ref="AF138:AI138"/>
    <mergeCell ref="AL138:AO138"/>
    <mergeCell ref="B139:E139"/>
    <mergeCell ref="H139:K139"/>
    <mergeCell ref="N139:Q139"/>
    <mergeCell ref="T139:W139"/>
    <mergeCell ref="Z139:AC139"/>
    <mergeCell ref="AF139:AI139"/>
    <mergeCell ref="AL139:AO139"/>
    <mergeCell ref="AL137:AO137"/>
    <mergeCell ref="V132:W132"/>
    <mergeCell ref="Z132:AA132"/>
    <mergeCell ref="B138:E138"/>
    <mergeCell ref="H138:K138"/>
    <mergeCell ref="N138:Q138"/>
    <mergeCell ref="T138:W138"/>
    <mergeCell ref="AH132:AI132"/>
    <mergeCell ref="AL132:AM132"/>
    <mergeCell ref="AB132:AC132"/>
    <mergeCell ref="B137:E137"/>
    <mergeCell ref="H137:K137"/>
    <mergeCell ref="N137:Q137"/>
    <mergeCell ref="T137:W137"/>
    <mergeCell ref="Z137:AC137"/>
    <mergeCell ref="AF137:AI137"/>
    <mergeCell ref="AL131:AO131"/>
    <mergeCell ref="B132:C132"/>
    <mergeCell ref="D132:E132"/>
    <mergeCell ref="H132:I132"/>
    <mergeCell ref="J132:K132"/>
    <mergeCell ref="N132:O132"/>
    <mergeCell ref="P132:Q132"/>
    <mergeCell ref="T132:U132"/>
    <mergeCell ref="AN132:AO132"/>
    <mergeCell ref="AF132:AG132"/>
    <mergeCell ref="B131:E131"/>
    <mergeCell ref="H131:K131"/>
    <mergeCell ref="N131:Q131"/>
    <mergeCell ref="T131:W131"/>
    <mergeCell ref="Z129:AC129"/>
    <mergeCell ref="AF129:AI129"/>
    <mergeCell ref="N129:Q129"/>
    <mergeCell ref="T129:W129"/>
    <mergeCell ref="Z131:AC131"/>
    <mergeCell ref="AF131:AI131"/>
    <mergeCell ref="AL129:AO129"/>
    <mergeCell ref="B130:E130"/>
    <mergeCell ref="H130:K130"/>
    <mergeCell ref="N130:Q130"/>
    <mergeCell ref="T130:W130"/>
    <mergeCell ref="Z130:AC130"/>
    <mergeCell ref="AF130:AI130"/>
    <mergeCell ref="AL130:AO130"/>
    <mergeCell ref="B129:E129"/>
    <mergeCell ref="H129:K129"/>
    <mergeCell ref="Z127:AC127"/>
    <mergeCell ref="AF127:AI127"/>
    <mergeCell ref="AL127:AO127"/>
    <mergeCell ref="B128:E128"/>
    <mergeCell ref="H128:K128"/>
    <mergeCell ref="N128:Q128"/>
    <mergeCell ref="T128:W128"/>
    <mergeCell ref="Z128:AC128"/>
    <mergeCell ref="AF128:AI128"/>
    <mergeCell ref="AL128:AO128"/>
    <mergeCell ref="AL126:AO126"/>
    <mergeCell ref="V121:W121"/>
    <mergeCell ref="Z121:AA121"/>
    <mergeCell ref="B127:E127"/>
    <mergeCell ref="H127:K127"/>
    <mergeCell ref="N127:Q127"/>
    <mergeCell ref="T127:W127"/>
    <mergeCell ref="AH121:AI121"/>
    <mergeCell ref="AL121:AM121"/>
    <mergeCell ref="AB121:AC121"/>
    <mergeCell ref="B126:E126"/>
    <mergeCell ref="H126:K126"/>
    <mergeCell ref="N126:Q126"/>
    <mergeCell ref="T126:W126"/>
    <mergeCell ref="Z126:AC126"/>
    <mergeCell ref="AF126:AI126"/>
    <mergeCell ref="AL120:AO120"/>
    <mergeCell ref="B121:C121"/>
    <mergeCell ref="D121:E121"/>
    <mergeCell ref="H121:I121"/>
    <mergeCell ref="J121:K121"/>
    <mergeCell ref="N121:O121"/>
    <mergeCell ref="P121:Q121"/>
    <mergeCell ref="T121:U121"/>
    <mergeCell ref="AN121:AO121"/>
    <mergeCell ref="AF121:AG121"/>
    <mergeCell ref="B120:E120"/>
    <mergeCell ref="H120:K120"/>
    <mergeCell ref="N120:Q120"/>
    <mergeCell ref="T120:W120"/>
    <mergeCell ref="Z118:AC118"/>
    <mergeCell ref="AF118:AI118"/>
    <mergeCell ref="N118:Q118"/>
    <mergeCell ref="T118:W118"/>
    <mergeCell ref="Z120:AC120"/>
    <mergeCell ref="AF120:AI120"/>
    <mergeCell ref="AL118:AO118"/>
    <mergeCell ref="B119:E119"/>
    <mergeCell ref="H119:K119"/>
    <mergeCell ref="N119:Q119"/>
    <mergeCell ref="T119:W119"/>
    <mergeCell ref="Z119:AC119"/>
    <mergeCell ref="AF119:AI119"/>
    <mergeCell ref="AL119:AO119"/>
    <mergeCell ref="B118:E118"/>
    <mergeCell ref="H118:K118"/>
    <mergeCell ref="Z116:AC116"/>
    <mergeCell ref="AF116:AI116"/>
    <mergeCell ref="AL116:AO116"/>
    <mergeCell ref="B117:E117"/>
    <mergeCell ref="H117:K117"/>
    <mergeCell ref="N117:Q117"/>
    <mergeCell ref="T117:W117"/>
    <mergeCell ref="Z117:AC117"/>
    <mergeCell ref="AF117:AI117"/>
    <mergeCell ref="AL117:AO117"/>
    <mergeCell ref="AL115:AO115"/>
    <mergeCell ref="V110:W110"/>
    <mergeCell ref="Z110:AA110"/>
    <mergeCell ref="B116:E116"/>
    <mergeCell ref="H116:K116"/>
    <mergeCell ref="N116:Q116"/>
    <mergeCell ref="T116:W116"/>
    <mergeCell ref="AH110:AI110"/>
    <mergeCell ref="AL110:AM110"/>
    <mergeCell ref="AB110:AC110"/>
    <mergeCell ref="B115:E115"/>
    <mergeCell ref="H115:K115"/>
    <mergeCell ref="N115:Q115"/>
    <mergeCell ref="T115:W115"/>
    <mergeCell ref="Z115:AC115"/>
    <mergeCell ref="AF115:AI115"/>
    <mergeCell ref="AL109:AO109"/>
    <mergeCell ref="B110:C110"/>
    <mergeCell ref="D110:E110"/>
    <mergeCell ref="H110:I110"/>
    <mergeCell ref="J110:K110"/>
    <mergeCell ref="N110:O110"/>
    <mergeCell ref="P110:Q110"/>
    <mergeCell ref="T110:U110"/>
    <mergeCell ref="AN110:AO110"/>
    <mergeCell ref="AF110:AG110"/>
    <mergeCell ref="B109:E109"/>
    <mergeCell ref="H109:K109"/>
    <mergeCell ref="N109:Q109"/>
    <mergeCell ref="T109:W109"/>
    <mergeCell ref="Z107:AC107"/>
    <mergeCell ref="AF107:AI107"/>
    <mergeCell ref="N107:Q107"/>
    <mergeCell ref="T107:W107"/>
    <mergeCell ref="Z109:AC109"/>
    <mergeCell ref="AF109:AI109"/>
    <mergeCell ref="AL107:AO107"/>
    <mergeCell ref="B108:E108"/>
    <mergeCell ref="H108:K108"/>
    <mergeCell ref="N108:Q108"/>
    <mergeCell ref="T108:W108"/>
    <mergeCell ref="Z108:AC108"/>
    <mergeCell ref="AF108:AI108"/>
    <mergeCell ref="AL108:AO108"/>
    <mergeCell ref="B107:E107"/>
    <mergeCell ref="H107:K107"/>
    <mergeCell ref="Z105:AC105"/>
    <mergeCell ref="AF105:AI105"/>
    <mergeCell ref="AL105:AO105"/>
    <mergeCell ref="B106:E106"/>
    <mergeCell ref="H106:K106"/>
    <mergeCell ref="N106:Q106"/>
    <mergeCell ref="T106:W106"/>
    <mergeCell ref="Z106:AC106"/>
    <mergeCell ref="AF106:AI106"/>
    <mergeCell ref="AL106:AO106"/>
    <mergeCell ref="AL104:AO104"/>
    <mergeCell ref="V99:W99"/>
    <mergeCell ref="Z99:AA99"/>
    <mergeCell ref="B105:E105"/>
    <mergeCell ref="H105:K105"/>
    <mergeCell ref="N105:Q105"/>
    <mergeCell ref="T105:W105"/>
    <mergeCell ref="AH99:AI99"/>
    <mergeCell ref="AL99:AM99"/>
    <mergeCell ref="AB99:AC99"/>
    <mergeCell ref="B104:E104"/>
    <mergeCell ref="H104:K104"/>
    <mergeCell ref="N104:Q104"/>
    <mergeCell ref="T104:W104"/>
    <mergeCell ref="Z104:AC104"/>
    <mergeCell ref="AF104:AI104"/>
    <mergeCell ref="AL98:AO98"/>
    <mergeCell ref="B99:C99"/>
    <mergeCell ref="D99:E99"/>
    <mergeCell ref="H99:I99"/>
    <mergeCell ref="J99:K99"/>
    <mergeCell ref="N99:O99"/>
    <mergeCell ref="P99:Q99"/>
    <mergeCell ref="T99:U99"/>
    <mergeCell ref="AN99:AO99"/>
    <mergeCell ref="AF99:AG99"/>
    <mergeCell ref="B98:E98"/>
    <mergeCell ref="H98:K98"/>
    <mergeCell ref="N98:Q98"/>
    <mergeCell ref="T98:W98"/>
    <mergeCell ref="Z96:AC96"/>
    <mergeCell ref="AF96:AI96"/>
    <mergeCell ref="N96:Q96"/>
    <mergeCell ref="T96:W96"/>
    <mergeCell ref="Z98:AC98"/>
    <mergeCell ref="AF98:AI98"/>
    <mergeCell ref="AL96:AO96"/>
    <mergeCell ref="B97:E97"/>
    <mergeCell ref="H97:K97"/>
    <mergeCell ref="N97:Q97"/>
    <mergeCell ref="T97:W97"/>
    <mergeCell ref="Z97:AC97"/>
    <mergeCell ref="AF97:AI97"/>
    <mergeCell ref="AL97:AO97"/>
    <mergeCell ref="B96:E96"/>
    <mergeCell ref="H96:K96"/>
    <mergeCell ref="Z94:AC94"/>
    <mergeCell ref="AF94:AI94"/>
    <mergeCell ref="AL94:AO94"/>
    <mergeCell ref="B95:E95"/>
    <mergeCell ref="H95:K95"/>
    <mergeCell ref="N95:Q95"/>
    <mergeCell ref="T95:W95"/>
    <mergeCell ref="Z95:AC95"/>
    <mergeCell ref="AF95:AI95"/>
    <mergeCell ref="AL95:AO95"/>
    <mergeCell ref="AL93:AO93"/>
    <mergeCell ref="V88:W88"/>
    <mergeCell ref="Z88:AA88"/>
    <mergeCell ref="B94:E94"/>
    <mergeCell ref="H94:K94"/>
    <mergeCell ref="N94:Q94"/>
    <mergeCell ref="T94:W94"/>
    <mergeCell ref="AH88:AI88"/>
    <mergeCell ref="AL88:AM88"/>
    <mergeCell ref="AB88:AC88"/>
    <mergeCell ref="B93:E93"/>
    <mergeCell ref="H93:K93"/>
    <mergeCell ref="N93:Q93"/>
    <mergeCell ref="T93:W93"/>
    <mergeCell ref="Z93:AC93"/>
    <mergeCell ref="AF93:AI93"/>
    <mergeCell ref="AL87:AO87"/>
    <mergeCell ref="B88:C88"/>
    <mergeCell ref="D88:E88"/>
    <mergeCell ref="H88:I88"/>
    <mergeCell ref="J88:K88"/>
    <mergeCell ref="N88:O88"/>
    <mergeCell ref="P88:Q88"/>
    <mergeCell ref="T88:U88"/>
    <mergeCell ref="AN88:AO88"/>
    <mergeCell ref="AF88:AG88"/>
    <mergeCell ref="B87:E87"/>
    <mergeCell ref="H87:K87"/>
    <mergeCell ref="N87:Q87"/>
    <mergeCell ref="T87:W87"/>
    <mergeCell ref="Z85:AC85"/>
    <mergeCell ref="AF85:AI85"/>
    <mergeCell ref="N85:Q85"/>
    <mergeCell ref="T85:W85"/>
    <mergeCell ref="Z87:AC87"/>
    <mergeCell ref="AF87:AI87"/>
    <mergeCell ref="AL85:AO85"/>
    <mergeCell ref="B86:E86"/>
    <mergeCell ref="H86:K86"/>
    <mergeCell ref="N86:Q86"/>
    <mergeCell ref="T86:W86"/>
    <mergeCell ref="Z86:AC86"/>
    <mergeCell ref="AF86:AI86"/>
    <mergeCell ref="AL86:AO86"/>
    <mergeCell ref="B85:E85"/>
    <mergeCell ref="H85:K85"/>
    <mergeCell ref="Z83:AC83"/>
    <mergeCell ref="AF83:AI83"/>
    <mergeCell ref="AL83:AO83"/>
    <mergeCell ref="B84:E84"/>
    <mergeCell ref="H84:K84"/>
    <mergeCell ref="N84:Q84"/>
    <mergeCell ref="T84:W84"/>
    <mergeCell ref="Z84:AC84"/>
    <mergeCell ref="AF84:AI84"/>
    <mergeCell ref="AL84:AO84"/>
    <mergeCell ref="AL82:AO82"/>
    <mergeCell ref="V77:W77"/>
    <mergeCell ref="Z77:AA77"/>
    <mergeCell ref="B83:E83"/>
    <mergeCell ref="H83:K83"/>
    <mergeCell ref="N83:Q83"/>
    <mergeCell ref="T83:W83"/>
    <mergeCell ref="AH77:AI77"/>
    <mergeCell ref="AL77:AM77"/>
    <mergeCell ref="AB77:AC77"/>
    <mergeCell ref="B82:E82"/>
    <mergeCell ref="H82:K82"/>
    <mergeCell ref="N82:Q82"/>
    <mergeCell ref="T82:W82"/>
    <mergeCell ref="Z82:AC82"/>
    <mergeCell ref="AF82:AI82"/>
    <mergeCell ref="AL76:AO76"/>
    <mergeCell ref="B77:C77"/>
    <mergeCell ref="D77:E77"/>
    <mergeCell ref="H77:I77"/>
    <mergeCell ref="J77:K77"/>
    <mergeCell ref="N77:O77"/>
    <mergeCell ref="P77:Q77"/>
    <mergeCell ref="T77:U77"/>
    <mergeCell ref="AN77:AO77"/>
    <mergeCell ref="AF77:AG77"/>
    <mergeCell ref="B76:E76"/>
    <mergeCell ref="H76:K76"/>
    <mergeCell ref="N76:Q76"/>
    <mergeCell ref="T76:W76"/>
    <mergeCell ref="Z74:AC74"/>
    <mergeCell ref="AF74:AI74"/>
    <mergeCell ref="N74:Q74"/>
    <mergeCell ref="T74:W74"/>
    <mergeCell ref="Z76:AC76"/>
    <mergeCell ref="AF76:AI76"/>
    <mergeCell ref="AL74:AO74"/>
    <mergeCell ref="B75:E75"/>
    <mergeCell ref="H75:K75"/>
    <mergeCell ref="N75:Q75"/>
    <mergeCell ref="T75:W75"/>
    <mergeCell ref="Z75:AC75"/>
    <mergeCell ref="AF75:AI75"/>
    <mergeCell ref="AL75:AO75"/>
    <mergeCell ref="B74:E74"/>
    <mergeCell ref="H74:K74"/>
    <mergeCell ref="Z72:AC72"/>
    <mergeCell ref="AF72:AI72"/>
    <mergeCell ref="AL72:AO72"/>
    <mergeCell ref="B73:E73"/>
    <mergeCell ref="H73:K73"/>
    <mergeCell ref="N73:Q73"/>
    <mergeCell ref="T73:W73"/>
    <mergeCell ref="Z73:AC73"/>
    <mergeCell ref="AF73:AI73"/>
    <mergeCell ref="AL73:AO73"/>
    <mergeCell ref="B72:E72"/>
    <mergeCell ref="H72:K72"/>
    <mergeCell ref="N72:Q72"/>
    <mergeCell ref="T72:W72"/>
    <mergeCell ref="AL66:AM66"/>
    <mergeCell ref="AN66:AO66"/>
    <mergeCell ref="B71:E71"/>
    <mergeCell ref="H71:K71"/>
    <mergeCell ref="N71:Q71"/>
    <mergeCell ref="T71:W71"/>
    <mergeCell ref="Z71:AC71"/>
    <mergeCell ref="AF71:AI71"/>
    <mergeCell ref="AL71:AO71"/>
    <mergeCell ref="Z66:AA66"/>
    <mergeCell ref="AB66:AC66"/>
    <mergeCell ref="AF66:AG66"/>
    <mergeCell ref="AH66:AI66"/>
    <mergeCell ref="N66:O66"/>
    <mergeCell ref="P66:Q66"/>
    <mergeCell ref="T66:U66"/>
    <mergeCell ref="V66:W66"/>
    <mergeCell ref="B66:C66"/>
    <mergeCell ref="D66:E66"/>
    <mergeCell ref="H66:I66"/>
    <mergeCell ref="J66:K66"/>
    <mergeCell ref="AL64:AO64"/>
    <mergeCell ref="B65:E65"/>
    <mergeCell ref="H65:K65"/>
    <mergeCell ref="N65:Q65"/>
    <mergeCell ref="T65:W65"/>
    <mergeCell ref="Z65:AC65"/>
    <mergeCell ref="AF65:AI65"/>
    <mergeCell ref="AL65:AO65"/>
    <mergeCell ref="B64:E64"/>
    <mergeCell ref="H64:K64"/>
    <mergeCell ref="N64:Q64"/>
    <mergeCell ref="T64:W64"/>
    <mergeCell ref="Z62:AC62"/>
    <mergeCell ref="AF62:AI62"/>
    <mergeCell ref="N62:Q62"/>
    <mergeCell ref="T62:W62"/>
    <mergeCell ref="Z64:AC64"/>
    <mergeCell ref="AF64:AI64"/>
    <mergeCell ref="AL62:AO62"/>
    <mergeCell ref="B63:E63"/>
    <mergeCell ref="H63:K63"/>
    <mergeCell ref="N63:Q63"/>
    <mergeCell ref="T63:W63"/>
    <mergeCell ref="Z63:AC63"/>
    <mergeCell ref="AF63:AI63"/>
    <mergeCell ref="AL63:AO63"/>
    <mergeCell ref="B62:E62"/>
    <mergeCell ref="H62:K62"/>
    <mergeCell ref="Z60:AC60"/>
    <mergeCell ref="AF60:AI60"/>
    <mergeCell ref="AL60:AO60"/>
    <mergeCell ref="B61:E61"/>
    <mergeCell ref="H61:K61"/>
    <mergeCell ref="N61:Q61"/>
    <mergeCell ref="T61:W61"/>
    <mergeCell ref="Z61:AC61"/>
    <mergeCell ref="AF61:AI61"/>
    <mergeCell ref="AL61:AO61"/>
    <mergeCell ref="B60:E60"/>
    <mergeCell ref="H60:K60"/>
    <mergeCell ref="N60:Q60"/>
    <mergeCell ref="T60:W60"/>
    <mergeCell ref="B16:E16"/>
    <mergeCell ref="B5:E5"/>
    <mergeCell ref="B11:C11"/>
    <mergeCell ref="D11:E11"/>
    <mergeCell ref="B6:E6"/>
    <mergeCell ref="B9:E9"/>
    <mergeCell ref="B10:E10"/>
    <mergeCell ref="B7:E7"/>
    <mergeCell ref="B8:E8"/>
    <mergeCell ref="H5:K5"/>
    <mergeCell ref="H6:K6"/>
    <mergeCell ref="H7:K7"/>
    <mergeCell ref="H8:K8"/>
    <mergeCell ref="H9:K9"/>
    <mergeCell ref="H10:K10"/>
    <mergeCell ref="H11:I11"/>
    <mergeCell ref="J11:K11"/>
    <mergeCell ref="N5:Q5"/>
    <mergeCell ref="N6:Q6"/>
    <mergeCell ref="N7:Q7"/>
    <mergeCell ref="N8:Q8"/>
    <mergeCell ref="N9:Q9"/>
    <mergeCell ref="N10:Q10"/>
    <mergeCell ref="N11:O11"/>
    <mergeCell ref="P11:Q11"/>
    <mergeCell ref="T5:W5"/>
    <mergeCell ref="T6:W6"/>
    <mergeCell ref="T7:W7"/>
    <mergeCell ref="T8:W8"/>
    <mergeCell ref="T9:W9"/>
    <mergeCell ref="T10:W10"/>
    <mergeCell ref="T11:U11"/>
    <mergeCell ref="V11:W11"/>
    <mergeCell ref="Z5:AC5"/>
    <mergeCell ref="Z6:AC6"/>
    <mergeCell ref="Z7:AC7"/>
    <mergeCell ref="Z8:AC8"/>
    <mergeCell ref="Z9:AC9"/>
    <mergeCell ref="Z10:AC10"/>
    <mergeCell ref="Z11:AA11"/>
    <mergeCell ref="AB11:AC11"/>
    <mergeCell ref="AF5:AI5"/>
    <mergeCell ref="AF6:AI6"/>
    <mergeCell ref="AF7:AI7"/>
    <mergeCell ref="AF8:AI8"/>
    <mergeCell ref="AL5:AO5"/>
    <mergeCell ref="AL6:AO6"/>
    <mergeCell ref="AL7:AO7"/>
    <mergeCell ref="AL8:AO8"/>
    <mergeCell ref="B18:E18"/>
    <mergeCell ref="B20:E20"/>
    <mergeCell ref="AL9:AO9"/>
    <mergeCell ref="AL10:AO10"/>
    <mergeCell ref="AL11:AM11"/>
    <mergeCell ref="AN11:AO11"/>
    <mergeCell ref="AF9:AI9"/>
    <mergeCell ref="AF10:AI10"/>
    <mergeCell ref="AF11:AG11"/>
    <mergeCell ref="AH11:AI11"/>
    <mergeCell ref="AL16:AO16"/>
    <mergeCell ref="B17:E17"/>
    <mergeCell ref="H17:K17"/>
    <mergeCell ref="N17:Q17"/>
    <mergeCell ref="T17:W17"/>
    <mergeCell ref="Z17:AC17"/>
    <mergeCell ref="AF17:AI17"/>
    <mergeCell ref="AL17:AO17"/>
    <mergeCell ref="H16:K16"/>
    <mergeCell ref="N16:Q16"/>
    <mergeCell ref="T18:W18"/>
    <mergeCell ref="Z18:AC18"/>
    <mergeCell ref="AF16:AI16"/>
    <mergeCell ref="T16:W16"/>
    <mergeCell ref="Z16:AC16"/>
    <mergeCell ref="AF18:AI18"/>
    <mergeCell ref="AL18:AO18"/>
    <mergeCell ref="B19:E19"/>
    <mergeCell ref="H19:K19"/>
    <mergeCell ref="N19:Q19"/>
    <mergeCell ref="T19:W19"/>
    <mergeCell ref="Z19:AC19"/>
    <mergeCell ref="AF19:AI19"/>
    <mergeCell ref="AL19:AO19"/>
    <mergeCell ref="H18:K18"/>
    <mergeCell ref="N18:Q18"/>
    <mergeCell ref="AL20:AO20"/>
    <mergeCell ref="B21:E21"/>
    <mergeCell ref="H21:K21"/>
    <mergeCell ref="N21:Q21"/>
    <mergeCell ref="T21:W21"/>
    <mergeCell ref="Z21:AC21"/>
    <mergeCell ref="AF21:AI21"/>
    <mergeCell ref="AL21:AO21"/>
    <mergeCell ref="H20:K20"/>
    <mergeCell ref="N20:Q20"/>
    <mergeCell ref="AF20:AI20"/>
    <mergeCell ref="T20:W20"/>
    <mergeCell ref="Z20:AC20"/>
    <mergeCell ref="Z22:AA22"/>
    <mergeCell ref="AB22:AC22"/>
    <mergeCell ref="AF22:AG22"/>
    <mergeCell ref="AL22:AM22"/>
    <mergeCell ref="AN22:AO22"/>
    <mergeCell ref="V22:W22"/>
    <mergeCell ref="D22:E22"/>
    <mergeCell ref="B22:C22"/>
    <mergeCell ref="H22:I22"/>
    <mergeCell ref="J22:K22"/>
    <mergeCell ref="N27:Q27"/>
    <mergeCell ref="T27:W27"/>
    <mergeCell ref="Z27:AC27"/>
    <mergeCell ref="AF27:AI27"/>
    <mergeCell ref="N22:O22"/>
    <mergeCell ref="P22:Q22"/>
    <mergeCell ref="T22:U22"/>
    <mergeCell ref="AH22:AI22"/>
    <mergeCell ref="AL27:AO27"/>
    <mergeCell ref="B28:E28"/>
    <mergeCell ref="H28:K28"/>
    <mergeCell ref="N28:Q28"/>
    <mergeCell ref="T28:W28"/>
    <mergeCell ref="Z28:AC28"/>
    <mergeCell ref="AF28:AI28"/>
    <mergeCell ref="AL28:AO28"/>
    <mergeCell ref="B27:E27"/>
    <mergeCell ref="H27:K27"/>
    <mergeCell ref="AF29:AI29"/>
    <mergeCell ref="AL29:AO29"/>
    <mergeCell ref="B29:E29"/>
    <mergeCell ref="H29:K29"/>
    <mergeCell ref="N29:Q29"/>
    <mergeCell ref="N30:Q30"/>
    <mergeCell ref="B30:E30"/>
    <mergeCell ref="T30:W30"/>
    <mergeCell ref="Z30:AC30"/>
    <mergeCell ref="T29:W29"/>
    <mergeCell ref="Z29:AC29"/>
    <mergeCell ref="AF30:AI30"/>
    <mergeCell ref="AL30:AO30"/>
    <mergeCell ref="B31:E31"/>
    <mergeCell ref="H31:K31"/>
    <mergeCell ref="N31:Q31"/>
    <mergeCell ref="T31:W31"/>
    <mergeCell ref="Z31:AC31"/>
    <mergeCell ref="AF31:AI31"/>
    <mergeCell ref="AL31:AO31"/>
    <mergeCell ref="H30:K30"/>
    <mergeCell ref="AF32:AI32"/>
    <mergeCell ref="AL32:AO32"/>
    <mergeCell ref="B32:E32"/>
    <mergeCell ref="H32:K32"/>
    <mergeCell ref="N32:Q32"/>
    <mergeCell ref="B33:C33"/>
    <mergeCell ref="D33:E33"/>
    <mergeCell ref="T32:W32"/>
    <mergeCell ref="Z32:AC32"/>
    <mergeCell ref="H33:I33"/>
    <mergeCell ref="J33:K33"/>
    <mergeCell ref="N33:O33"/>
    <mergeCell ref="P33:Q33"/>
    <mergeCell ref="T33:U33"/>
    <mergeCell ref="V33:W33"/>
    <mergeCell ref="AL33:AM33"/>
    <mergeCell ref="AN33:AO33"/>
    <mergeCell ref="Z38:AC38"/>
    <mergeCell ref="AF38:AI38"/>
    <mergeCell ref="AL38:AO38"/>
    <mergeCell ref="Z33:AA33"/>
    <mergeCell ref="AB33:AC33"/>
    <mergeCell ref="AF33:AG33"/>
    <mergeCell ref="AH33:AI33"/>
    <mergeCell ref="B38:E38"/>
    <mergeCell ref="H38:K38"/>
    <mergeCell ref="N38:Q38"/>
    <mergeCell ref="B39:E39"/>
    <mergeCell ref="H39:K39"/>
    <mergeCell ref="N39:Q39"/>
    <mergeCell ref="T38:W38"/>
    <mergeCell ref="T39:W39"/>
    <mergeCell ref="Z39:AC39"/>
    <mergeCell ref="AF39:AI39"/>
    <mergeCell ref="AL39:AO39"/>
    <mergeCell ref="Z40:AC40"/>
    <mergeCell ref="AF40:AI40"/>
    <mergeCell ref="AL40:AO40"/>
    <mergeCell ref="T40:W40"/>
    <mergeCell ref="B40:E40"/>
    <mergeCell ref="H40:K40"/>
    <mergeCell ref="N40:Q40"/>
    <mergeCell ref="B41:E41"/>
    <mergeCell ref="H41:K41"/>
    <mergeCell ref="N41:Q41"/>
    <mergeCell ref="T41:W41"/>
    <mergeCell ref="Z41:AC41"/>
    <mergeCell ref="AF41:AI41"/>
    <mergeCell ref="AL41:AO41"/>
    <mergeCell ref="Z42:AC42"/>
    <mergeCell ref="AF42:AI42"/>
    <mergeCell ref="AL42:AO42"/>
    <mergeCell ref="T42:W42"/>
    <mergeCell ref="B42:E42"/>
    <mergeCell ref="H42:K42"/>
    <mergeCell ref="N42:Q42"/>
    <mergeCell ref="B43:E43"/>
    <mergeCell ref="H43:K43"/>
    <mergeCell ref="N43:Q43"/>
    <mergeCell ref="T43:W43"/>
    <mergeCell ref="Z43:AC43"/>
    <mergeCell ref="AF43:AI43"/>
    <mergeCell ref="AL43:AO43"/>
    <mergeCell ref="AH44:AI44"/>
    <mergeCell ref="AL44:AM44"/>
    <mergeCell ref="AN44:AO44"/>
    <mergeCell ref="T44:U44"/>
    <mergeCell ref="V44:W44"/>
    <mergeCell ref="Z44:AA44"/>
    <mergeCell ref="AB44:AC44"/>
    <mergeCell ref="B49:E49"/>
    <mergeCell ref="H49:K49"/>
    <mergeCell ref="N49:Q49"/>
    <mergeCell ref="AF44:AG44"/>
    <mergeCell ref="H44:I44"/>
    <mergeCell ref="J44:K44"/>
    <mergeCell ref="N44:O44"/>
    <mergeCell ref="P44:Q44"/>
    <mergeCell ref="B44:C44"/>
    <mergeCell ref="D44:E44"/>
    <mergeCell ref="T49:W49"/>
    <mergeCell ref="Z49:AC49"/>
    <mergeCell ref="AF49:AI49"/>
    <mergeCell ref="AL49:AO49"/>
    <mergeCell ref="Z50:AC50"/>
    <mergeCell ref="AF50:AI50"/>
    <mergeCell ref="AL50:AO50"/>
    <mergeCell ref="B50:E50"/>
    <mergeCell ref="H50:K50"/>
    <mergeCell ref="N50:Q50"/>
    <mergeCell ref="B51:E51"/>
    <mergeCell ref="H51:K51"/>
    <mergeCell ref="N51:Q51"/>
    <mergeCell ref="T50:W50"/>
    <mergeCell ref="T51:W51"/>
    <mergeCell ref="Z51:AC51"/>
    <mergeCell ref="AF51:AI51"/>
    <mergeCell ref="AL51:AO51"/>
    <mergeCell ref="Z52:AC52"/>
    <mergeCell ref="AF52:AI52"/>
    <mergeCell ref="AL52:AO52"/>
    <mergeCell ref="B52:E52"/>
    <mergeCell ref="H52:K52"/>
    <mergeCell ref="N52:Q52"/>
    <mergeCell ref="B53:E53"/>
    <mergeCell ref="H53:K53"/>
    <mergeCell ref="N53:Q53"/>
    <mergeCell ref="T52:W52"/>
    <mergeCell ref="T53:W53"/>
    <mergeCell ref="Z53:AC53"/>
    <mergeCell ref="AF53:AI53"/>
    <mergeCell ref="AL53:AO53"/>
    <mergeCell ref="AF54:AI54"/>
    <mergeCell ref="AL54:AO54"/>
    <mergeCell ref="Z54:AC54"/>
    <mergeCell ref="B54:E54"/>
    <mergeCell ref="H54:K54"/>
    <mergeCell ref="N54:Q54"/>
    <mergeCell ref="B55:C55"/>
    <mergeCell ref="D55:E55"/>
    <mergeCell ref="T54:W54"/>
    <mergeCell ref="H55:I55"/>
    <mergeCell ref="J55:K55"/>
    <mergeCell ref="N55:O55"/>
    <mergeCell ref="P55:Q55"/>
    <mergeCell ref="T55:U55"/>
    <mergeCell ref="V55:W55"/>
    <mergeCell ref="AL55:AM55"/>
    <mergeCell ref="AN55:AO55"/>
    <mergeCell ref="Z55:AA55"/>
    <mergeCell ref="AB55:AC55"/>
    <mergeCell ref="AF55:AG55"/>
    <mergeCell ref="AH55:AI55"/>
  </mergeCells>
  <phoneticPr fontId="3"/>
  <pageMargins left="0.39370078740157483" right="0.39370078740157483" top="0.39370078740157483" bottom="0.39370078740157483" header="0.51181102362204722" footer="0.51181102362204722"/>
  <pageSetup paperSize="9" orientation="portrait" horizontalDpi="300" verticalDpi="300" r:id="rId1"/>
  <headerFooter alignWithMargins="0"/>
  <colBreaks count="3" manualBreakCount="3">
    <brk id="12" max="1048575" man="1"/>
    <brk id="24" max="1048575" man="1"/>
    <brk id="3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E70"/>
  <sheetViews>
    <sheetView topLeftCell="B29" workbookViewId="0">
      <selection activeCell="K46" sqref="K46"/>
    </sheetView>
  </sheetViews>
  <sheetFormatPr defaultRowHeight="14.25" x14ac:dyDescent="0.35"/>
  <cols>
    <col min="1" max="4" width="7.625" style="97" customWidth="1"/>
    <col min="5" max="5" width="11.75" style="97" bestFit="1" customWidth="1"/>
    <col min="6" max="39" width="12.625" style="97" customWidth="1"/>
    <col min="40" max="97" width="12.625" style="97" bestFit="1" customWidth="1"/>
    <col min="98" max="16384" width="9" style="97"/>
  </cols>
  <sheetData>
    <row r="1" spans="1:31" x14ac:dyDescent="0.35">
      <c r="A1" s="97" t="s">
        <v>48</v>
      </c>
      <c r="B1" s="98" t="s">
        <v>49</v>
      </c>
      <c r="C1" s="98" t="s">
        <v>50</v>
      </c>
      <c r="D1" s="98" t="s">
        <v>521</v>
      </c>
      <c r="E1" s="97" t="s">
        <v>522</v>
      </c>
      <c r="F1" s="96">
        <v>41946</v>
      </c>
      <c r="G1" s="96">
        <v>41947</v>
      </c>
      <c r="H1" s="96">
        <v>41948</v>
      </c>
      <c r="I1" s="96">
        <v>41949</v>
      </c>
      <c r="J1" s="96">
        <v>41950</v>
      </c>
      <c r="K1" s="96">
        <v>41951</v>
      </c>
      <c r="L1" s="96">
        <v>41952</v>
      </c>
      <c r="M1" s="96">
        <v>41953</v>
      </c>
      <c r="N1" s="96">
        <v>41954</v>
      </c>
      <c r="O1" s="96">
        <v>41955</v>
      </c>
      <c r="P1" s="96">
        <v>41956</v>
      </c>
      <c r="Q1" s="96">
        <v>41957</v>
      </c>
      <c r="R1" s="96">
        <v>41958</v>
      </c>
      <c r="S1" s="96">
        <v>41959</v>
      </c>
      <c r="T1" s="96">
        <v>41960</v>
      </c>
      <c r="U1" s="96">
        <v>41961</v>
      </c>
      <c r="V1" s="96">
        <v>41962</v>
      </c>
      <c r="W1" s="96">
        <v>41963</v>
      </c>
      <c r="X1" s="96">
        <v>41964</v>
      </c>
      <c r="Y1" s="96">
        <v>41965</v>
      </c>
      <c r="Z1" s="96">
        <v>41966</v>
      </c>
      <c r="AA1" s="96">
        <v>41967</v>
      </c>
      <c r="AB1" s="96">
        <v>41968</v>
      </c>
      <c r="AC1" s="96">
        <v>41969</v>
      </c>
      <c r="AD1" s="96">
        <v>41970</v>
      </c>
      <c r="AE1" s="96">
        <v>41971</v>
      </c>
    </row>
    <row r="2" spans="1:31" x14ac:dyDescent="0.35">
      <c r="A2" s="97" t="s">
        <v>709</v>
      </c>
      <c r="B2" s="98" t="s">
        <v>472</v>
      </c>
      <c r="C2" s="98" t="s">
        <v>710</v>
      </c>
      <c r="D2" s="98">
        <v>1</v>
      </c>
      <c r="E2" s="97" t="s">
        <v>1133</v>
      </c>
      <c r="F2" s="97" t="s">
        <v>1171</v>
      </c>
      <c r="G2" s="97" t="s">
        <v>1178</v>
      </c>
      <c r="H2" s="97" t="s">
        <v>1187</v>
      </c>
      <c r="I2" s="97" t="s">
        <v>1196</v>
      </c>
      <c r="J2" s="97" t="s">
        <v>1203</v>
      </c>
      <c r="M2" s="97" t="s">
        <v>1210</v>
      </c>
      <c r="N2" s="97" t="s">
        <v>1219</v>
      </c>
      <c r="O2" s="97" t="s">
        <v>1223</v>
      </c>
      <c r="P2" s="97" t="s">
        <v>1231</v>
      </c>
      <c r="Q2" s="97" t="s">
        <v>1237</v>
      </c>
      <c r="T2" s="97" t="s">
        <v>1243</v>
      </c>
      <c r="U2" s="97" t="s">
        <v>1247</v>
      </c>
      <c r="V2" s="97" t="s">
        <v>1251</v>
      </c>
      <c r="W2" s="97" t="s">
        <v>1258</v>
      </c>
      <c r="X2" s="97" t="s">
        <v>1262</v>
      </c>
      <c r="AA2" s="97" t="s">
        <v>1266</v>
      </c>
      <c r="AB2" s="97" t="s">
        <v>1270</v>
      </c>
      <c r="AC2" s="97" t="s">
        <v>1275</v>
      </c>
      <c r="AD2" s="97" t="s">
        <v>1280</v>
      </c>
      <c r="AE2" s="97" t="s">
        <v>1281</v>
      </c>
    </row>
    <row r="3" spans="1:31" x14ac:dyDescent="0.35">
      <c r="A3" s="97" t="s">
        <v>709</v>
      </c>
      <c r="B3" s="98" t="s">
        <v>472</v>
      </c>
      <c r="C3" s="98" t="s">
        <v>710</v>
      </c>
      <c r="D3" s="98">
        <v>2</v>
      </c>
      <c r="E3" s="97" t="s">
        <v>1134</v>
      </c>
      <c r="F3" s="97" t="s">
        <v>1174</v>
      </c>
      <c r="G3" s="97" t="s">
        <v>1180</v>
      </c>
      <c r="H3" s="97" t="s">
        <v>1189</v>
      </c>
      <c r="I3" s="97" t="s">
        <v>1198</v>
      </c>
      <c r="J3" s="97" t="s">
        <v>1205</v>
      </c>
      <c r="M3" s="97" t="s">
        <v>1212</v>
      </c>
      <c r="N3" s="97" t="s">
        <v>749</v>
      </c>
      <c r="O3" s="97" t="s">
        <v>1225</v>
      </c>
      <c r="P3" s="97" t="s">
        <v>1232</v>
      </c>
      <c r="Q3" s="97" t="s">
        <v>1239</v>
      </c>
      <c r="T3" s="97" t="s">
        <v>1245</v>
      </c>
      <c r="U3" s="97" t="s">
        <v>1249</v>
      </c>
      <c r="V3" s="97" t="s">
        <v>742</v>
      </c>
      <c r="W3" s="97" t="s">
        <v>744</v>
      </c>
      <c r="X3" s="97" t="s">
        <v>1263</v>
      </c>
      <c r="AA3" s="97" t="s">
        <v>1268</v>
      </c>
      <c r="AB3" s="97" t="s">
        <v>1272</v>
      </c>
      <c r="AC3" s="97" t="s">
        <v>1276</v>
      </c>
      <c r="AD3" s="97" t="s">
        <v>749</v>
      </c>
      <c r="AE3" s="97" t="s">
        <v>1282</v>
      </c>
    </row>
    <row r="4" spans="1:31" x14ac:dyDescent="0.35">
      <c r="A4" s="97" t="s">
        <v>709</v>
      </c>
      <c r="B4" s="98" t="s">
        <v>472</v>
      </c>
      <c r="C4" s="98" t="s">
        <v>710</v>
      </c>
      <c r="D4" s="98">
        <v>3</v>
      </c>
      <c r="E4" s="97" t="s">
        <v>1135</v>
      </c>
      <c r="F4" s="97" t="s">
        <v>724</v>
      </c>
      <c r="G4" s="97" t="s">
        <v>724</v>
      </c>
      <c r="H4" s="97" t="s">
        <v>724</v>
      </c>
      <c r="I4" s="97" t="s">
        <v>724</v>
      </c>
      <c r="J4" s="97" t="s">
        <v>724</v>
      </c>
      <c r="M4" s="97" t="s">
        <v>724</v>
      </c>
      <c r="N4" s="97" t="s">
        <v>724</v>
      </c>
      <c r="O4" s="97" t="s">
        <v>724</v>
      </c>
      <c r="P4" s="97" t="s">
        <v>724</v>
      </c>
      <c r="Q4" s="97" t="s">
        <v>724</v>
      </c>
      <c r="T4" s="97" t="s">
        <v>724</v>
      </c>
      <c r="U4" s="97" t="s">
        <v>724</v>
      </c>
      <c r="V4" s="97" t="s">
        <v>724</v>
      </c>
      <c r="W4" s="97" t="s">
        <v>724</v>
      </c>
      <c r="X4" s="97" t="s">
        <v>724</v>
      </c>
      <c r="AA4" s="97" t="s">
        <v>724</v>
      </c>
      <c r="AB4" s="97" t="s">
        <v>724</v>
      </c>
      <c r="AC4" s="97" t="s">
        <v>724</v>
      </c>
      <c r="AD4" s="97" t="s">
        <v>724</v>
      </c>
      <c r="AE4" s="97" t="s">
        <v>724</v>
      </c>
    </row>
    <row r="5" spans="1:31" x14ac:dyDescent="0.35">
      <c r="A5" s="97" t="s">
        <v>709</v>
      </c>
      <c r="B5" s="98" t="s">
        <v>472</v>
      </c>
      <c r="C5" s="98" t="s">
        <v>710</v>
      </c>
      <c r="D5" s="98">
        <v>4</v>
      </c>
      <c r="E5" s="97" t="s">
        <v>1136</v>
      </c>
      <c r="F5" s="97" t="s">
        <v>526</v>
      </c>
      <c r="G5" s="97" t="s">
        <v>1182</v>
      </c>
      <c r="H5" s="97" t="s">
        <v>1191</v>
      </c>
      <c r="I5" s="97" t="s">
        <v>1200</v>
      </c>
      <c r="J5" s="97" t="s">
        <v>1206</v>
      </c>
      <c r="M5" s="97" t="s">
        <v>1214</v>
      </c>
      <c r="N5" s="97" t="s">
        <v>1221</v>
      </c>
      <c r="O5" s="97" t="s">
        <v>1226</v>
      </c>
      <c r="P5" s="97" t="s">
        <v>1234</v>
      </c>
      <c r="Q5" s="97" t="s">
        <v>729</v>
      </c>
      <c r="T5" s="97" t="s">
        <v>1191</v>
      </c>
      <c r="U5" s="97" t="s">
        <v>1200</v>
      </c>
      <c r="V5" s="97" t="s">
        <v>1253</v>
      </c>
      <c r="W5" s="97" t="s">
        <v>1206</v>
      </c>
      <c r="X5" s="97" t="s">
        <v>1167</v>
      </c>
      <c r="AA5" s="97" t="s">
        <v>737</v>
      </c>
      <c r="AB5" s="97" t="s">
        <v>1206</v>
      </c>
      <c r="AC5" s="97" t="s">
        <v>1214</v>
      </c>
      <c r="AD5" s="97" t="s">
        <v>1200</v>
      </c>
      <c r="AE5" s="97" t="s">
        <v>1226</v>
      </c>
    </row>
    <row r="6" spans="1:31" x14ac:dyDescent="0.35">
      <c r="A6" s="97" t="s">
        <v>709</v>
      </c>
      <c r="B6" s="98" t="s">
        <v>472</v>
      </c>
      <c r="C6" s="98" t="s">
        <v>710</v>
      </c>
      <c r="D6" s="98">
        <v>5</v>
      </c>
      <c r="E6" s="97" t="s">
        <v>1137</v>
      </c>
    </row>
    <row r="7" spans="1:31" x14ac:dyDescent="0.35">
      <c r="A7" s="97" t="s">
        <v>709</v>
      </c>
      <c r="B7" s="98" t="s">
        <v>472</v>
      </c>
      <c r="C7" s="98" t="s">
        <v>710</v>
      </c>
      <c r="D7" s="98">
        <v>6</v>
      </c>
      <c r="E7" s="97" t="s">
        <v>1138</v>
      </c>
    </row>
    <row r="8" spans="1:31" x14ac:dyDescent="0.35">
      <c r="A8" s="97" t="s">
        <v>709</v>
      </c>
      <c r="B8" s="98" t="s">
        <v>472</v>
      </c>
      <c r="C8" s="98" t="s">
        <v>710</v>
      </c>
      <c r="D8" s="98">
        <v>7</v>
      </c>
      <c r="E8" s="97" t="s">
        <v>1139</v>
      </c>
    </row>
    <row r="9" spans="1:31" x14ac:dyDescent="0.35">
      <c r="A9" s="97" t="s">
        <v>709</v>
      </c>
      <c r="B9" s="98" t="s">
        <v>472</v>
      </c>
      <c r="C9" s="98" t="s">
        <v>710</v>
      </c>
      <c r="D9" s="98">
        <v>8</v>
      </c>
      <c r="E9" s="97" t="s">
        <v>1140</v>
      </c>
    </row>
    <row r="10" spans="1:31" x14ac:dyDescent="0.35">
      <c r="A10" s="97" t="s">
        <v>709</v>
      </c>
      <c r="B10" s="98" t="s">
        <v>472</v>
      </c>
      <c r="C10" s="98" t="s">
        <v>710</v>
      </c>
      <c r="D10" s="98">
        <v>9</v>
      </c>
      <c r="E10" s="97" t="s">
        <v>1141</v>
      </c>
    </row>
    <row r="11" spans="1:31" x14ac:dyDescent="0.35">
      <c r="A11" s="97" t="s">
        <v>709</v>
      </c>
      <c r="B11" s="98" t="s">
        <v>472</v>
      </c>
      <c r="C11" s="98" t="s">
        <v>710</v>
      </c>
      <c r="D11" s="98">
        <v>10</v>
      </c>
      <c r="E11" s="97" t="s">
        <v>1142</v>
      </c>
    </row>
    <row r="12" spans="1:31" x14ac:dyDescent="0.35">
      <c r="A12" s="97" t="s">
        <v>709</v>
      </c>
      <c r="B12" s="98" t="s">
        <v>472</v>
      </c>
      <c r="C12" s="98" t="s">
        <v>710</v>
      </c>
      <c r="D12" s="98" t="s">
        <v>63</v>
      </c>
      <c r="E12" s="97" t="s">
        <v>1143</v>
      </c>
      <c r="F12" s="99">
        <v>674</v>
      </c>
      <c r="G12" s="97">
        <v>546</v>
      </c>
      <c r="H12" s="97">
        <v>564</v>
      </c>
      <c r="I12" s="97">
        <v>632</v>
      </c>
      <c r="J12" s="97">
        <v>544</v>
      </c>
      <c r="M12" s="97">
        <v>531</v>
      </c>
      <c r="N12" s="97">
        <v>587</v>
      </c>
      <c r="O12" s="97">
        <v>639</v>
      </c>
      <c r="P12" s="97">
        <v>644</v>
      </c>
      <c r="Q12" s="97">
        <v>490</v>
      </c>
      <c r="T12" s="97">
        <v>634</v>
      </c>
      <c r="U12" s="97">
        <v>528</v>
      </c>
      <c r="V12" s="97">
        <v>513</v>
      </c>
      <c r="W12" s="97">
        <v>570</v>
      </c>
      <c r="X12" s="97">
        <v>560</v>
      </c>
      <c r="AA12" s="97">
        <v>615</v>
      </c>
      <c r="AB12" s="97">
        <v>587</v>
      </c>
      <c r="AC12" s="97">
        <v>557</v>
      </c>
      <c r="AD12" s="97">
        <v>526</v>
      </c>
      <c r="AE12" s="97">
        <v>785</v>
      </c>
    </row>
    <row r="13" spans="1:31" x14ac:dyDescent="0.35">
      <c r="A13" s="97" t="s">
        <v>709</v>
      </c>
      <c r="B13" s="98" t="s">
        <v>472</v>
      </c>
      <c r="C13" s="98" t="s">
        <v>710</v>
      </c>
      <c r="D13" s="98" t="s">
        <v>64</v>
      </c>
      <c r="E13" s="97" t="s">
        <v>1144</v>
      </c>
      <c r="F13" s="97">
        <v>19.399999999999999</v>
      </c>
      <c r="G13" s="97">
        <v>20.900000000000002</v>
      </c>
      <c r="H13" s="97">
        <v>28.200000000000003</v>
      </c>
      <c r="I13" s="97">
        <v>22.8</v>
      </c>
      <c r="J13" s="97">
        <v>9.3999999999999986</v>
      </c>
      <c r="M13" s="97">
        <v>22.2</v>
      </c>
      <c r="N13" s="97">
        <v>23.1</v>
      </c>
      <c r="O13" s="97">
        <v>31.2</v>
      </c>
      <c r="P13" s="97">
        <v>26.6</v>
      </c>
      <c r="Q13" s="97">
        <v>28.3</v>
      </c>
      <c r="T13" s="97">
        <v>18.400000000000002</v>
      </c>
      <c r="U13" s="97">
        <v>20.700000000000003</v>
      </c>
      <c r="V13" s="97">
        <v>18.700000000000003</v>
      </c>
      <c r="W13" s="97">
        <v>25.500000000000004</v>
      </c>
      <c r="X13" s="97">
        <v>17.899999999999999</v>
      </c>
      <c r="AA13" s="97">
        <v>23.3</v>
      </c>
      <c r="AB13" s="97">
        <v>17.8</v>
      </c>
      <c r="AC13" s="97">
        <v>25.799999999999997</v>
      </c>
      <c r="AD13" s="97">
        <v>20.900000000000002</v>
      </c>
      <c r="AE13" s="97">
        <v>32.5</v>
      </c>
    </row>
    <row r="14" spans="1:31" x14ac:dyDescent="0.35">
      <c r="A14" s="97" t="s">
        <v>709</v>
      </c>
      <c r="B14" s="98" t="s">
        <v>472</v>
      </c>
      <c r="C14" s="98" t="s">
        <v>710</v>
      </c>
      <c r="D14" s="98" t="s">
        <v>65</v>
      </c>
      <c r="E14" s="97" t="s">
        <v>1145</v>
      </c>
      <c r="F14" s="97">
        <v>28.7</v>
      </c>
      <c r="G14" s="97">
        <v>18.700000000000003</v>
      </c>
      <c r="H14" s="97">
        <v>15.799999999999999</v>
      </c>
      <c r="I14" s="97">
        <v>25.400000000000002</v>
      </c>
      <c r="J14" s="97">
        <v>11.599999999999998</v>
      </c>
      <c r="M14" s="97">
        <v>12.499999999999998</v>
      </c>
      <c r="N14" s="97">
        <v>26.1</v>
      </c>
      <c r="O14" s="97">
        <v>12.6</v>
      </c>
      <c r="P14" s="97">
        <v>21.400000000000002</v>
      </c>
      <c r="Q14" s="97">
        <v>12.3</v>
      </c>
      <c r="T14" s="97">
        <v>17.3</v>
      </c>
      <c r="U14" s="97">
        <v>19.000000000000004</v>
      </c>
      <c r="V14" s="97">
        <v>17.100000000000001</v>
      </c>
      <c r="W14" s="97">
        <v>16.100000000000001</v>
      </c>
      <c r="X14" s="97">
        <v>15.799999999999999</v>
      </c>
      <c r="AA14" s="97">
        <v>19.600000000000001</v>
      </c>
      <c r="AB14" s="97">
        <v>18.3</v>
      </c>
      <c r="AC14" s="97">
        <v>15.4</v>
      </c>
      <c r="AD14" s="97">
        <v>18</v>
      </c>
      <c r="AE14" s="97">
        <v>30.3</v>
      </c>
    </row>
    <row r="15" spans="1:31" x14ac:dyDescent="0.35">
      <c r="A15" s="97" t="s">
        <v>709</v>
      </c>
      <c r="B15" s="98" t="s">
        <v>472</v>
      </c>
      <c r="C15" s="98" t="s">
        <v>710</v>
      </c>
      <c r="D15" s="98" t="s">
        <v>94</v>
      </c>
      <c r="E15" s="97" t="s">
        <v>1146</v>
      </c>
      <c r="F15" s="97">
        <v>81.399999999999991</v>
      </c>
      <c r="G15" s="97">
        <v>70.099999999999994</v>
      </c>
      <c r="H15" s="97">
        <v>75.3</v>
      </c>
      <c r="I15" s="97">
        <v>75.5</v>
      </c>
      <c r="J15" s="97">
        <v>98.5</v>
      </c>
      <c r="M15" s="97">
        <v>76</v>
      </c>
      <c r="N15" s="97">
        <v>61.1</v>
      </c>
      <c r="O15" s="97">
        <v>96.899999999999991</v>
      </c>
      <c r="P15" s="97">
        <v>83.3</v>
      </c>
      <c r="Q15" s="97">
        <v>64.899999999999991</v>
      </c>
      <c r="T15" s="97">
        <v>100.39999999999999</v>
      </c>
      <c r="U15" s="97">
        <v>64.3</v>
      </c>
      <c r="V15" s="97">
        <v>68.7</v>
      </c>
      <c r="W15" s="97">
        <v>76.400000000000006</v>
      </c>
      <c r="X15" s="97">
        <v>84.4</v>
      </c>
      <c r="AA15" s="97">
        <v>79.3</v>
      </c>
      <c r="AB15" s="97">
        <v>81.7</v>
      </c>
      <c r="AC15" s="97">
        <v>76.8</v>
      </c>
      <c r="AD15" s="97">
        <v>68.2</v>
      </c>
      <c r="AE15" s="97">
        <v>90.8</v>
      </c>
    </row>
    <row r="16" spans="1:31" x14ac:dyDescent="0.35">
      <c r="A16" s="97" t="s">
        <v>709</v>
      </c>
      <c r="B16" s="98" t="s">
        <v>472</v>
      </c>
      <c r="C16" s="98" t="s">
        <v>710</v>
      </c>
      <c r="D16" s="98" t="s">
        <v>148</v>
      </c>
      <c r="E16" s="97" t="s">
        <v>1147</v>
      </c>
      <c r="F16" s="97">
        <v>6.3000000000000007</v>
      </c>
      <c r="G16" s="97">
        <v>4.5</v>
      </c>
      <c r="H16" s="97">
        <v>5.9</v>
      </c>
      <c r="I16" s="97">
        <v>3.9</v>
      </c>
      <c r="J16" s="97">
        <v>4.6000000000000005</v>
      </c>
      <c r="M16" s="97">
        <v>2.0999999999999996</v>
      </c>
      <c r="N16" s="97">
        <v>3.6</v>
      </c>
      <c r="O16" s="97">
        <v>7.4</v>
      </c>
      <c r="P16" s="97">
        <v>5.1000000000000014</v>
      </c>
      <c r="Q16" s="97">
        <v>3.1</v>
      </c>
      <c r="T16" s="97">
        <v>5.7</v>
      </c>
      <c r="U16" s="97">
        <v>2.5999999999999996</v>
      </c>
      <c r="V16" s="97">
        <v>2.2000000000000002</v>
      </c>
      <c r="W16" s="97">
        <v>2.8</v>
      </c>
      <c r="X16" s="97">
        <v>5.2</v>
      </c>
      <c r="AA16" s="97">
        <v>2.5</v>
      </c>
      <c r="AB16" s="97">
        <v>5.1000000000000005</v>
      </c>
      <c r="AC16" s="97">
        <v>3.9000000000000004</v>
      </c>
      <c r="AD16" s="97">
        <v>3.9999999999999996</v>
      </c>
      <c r="AE16" s="97">
        <v>5.6999999999999993</v>
      </c>
    </row>
    <row r="17" spans="1:31" x14ac:dyDescent="0.35">
      <c r="A17" s="97" t="s">
        <v>709</v>
      </c>
      <c r="B17" s="98" t="s">
        <v>472</v>
      </c>
      <c r="C17" s="98" t="s">
        <v>710</v>
      </c>
      <c r="D17" s="98" t="s">
        <v>66</v>
      </c>
      <c r="E17" s="97" t="s">
        <v>1148</v>
      </c>
      <c r="F17" s="97">
        <v>4.7</v>
      </c>
      <c r="G17" s="97">
        <v>3.0999999999999996</v>
      </c>
      <c r="H17" s="97">
        <v>4.2</v>
      </c>
      <c r="I17" s="97">
        <v>3.4</v>
      </c>
      <c r="J17" s="97">
        <v>3.5</v>
      </c>
      <c r="M17" s="97">
        <v>7.6</v>
      </c>
      <c r="N17" s="97">
        <v>2</v>
      </c>
      <c r="O17" s="97">
        <v>7.1</v>
      </c>
      <c r="P17" s="97">
        <v>6.1999999999999993</v>
      </c>
      <c r="Q17" s="97">
        <v>3.7</v>
      </c>
      <c r="T17" s="97">
        <v>5.9</v>
      </c>
      <c r="U17" s="97">
        <v>3.3000000000000003</v>
      </c>
      <c r="V17" s="97">
        <v>3.8999999999999995</v>
      </c>
      <c r="W17" s="97">
        <v>3.6</v>
      </c>
      <c r="X17" s="97">
        <v>3.8</v>
      </c>
      <c r="AA17" s="97">
        <v>3.1</v>
      </c>
      <c r="AB17" s="97">
        <v>4.5</v>
      </c>
      <c r="AC17" s="97">
        <v>3.8</v>
      </c>
      <c r="AD17" s="97">
        <v>2.1</v>
      </c>
      <c r="AE17" s="97">
        <v>6.5</v>
      </c>
    </row>
    <row r="18" spans="1:31" x14ac:dyDescent="0.35">
      <c r="A18" s="97" t="s">
        <v>48</v>
      </c>
      <c r="B18" s="98" t="s">
        <v>49</v>
      </c>
      <c r="C18" s="98" t="s">
        <v>50</v>
      </c>
      <c r="D18" s="98" t="s">
        <v>521</v>
      </c>
      <c r="E18" s="97" t="s">
        <v>522</v>
      </c>
      <c r="F18" s="96">
        <v>41946</v>
      </c>
      <c r="G18" s="96">
        <v>41947</v>
      </c>
      <c r="H18" s="96">
        <v>41948</v>
      </c>
      <c r="I18" s="96">
        <v>41949</v>
      </c>
      <c r="J18" s="96">
        <v>41950</v>
      </c>
      <c r="K18" s="96">
        <v>41951</v>
      </c>
      <c r="L18" s="96">
        <v>41952</v>
      </c>
      <c r="M18" s="96">
        <v>41953</v>
      </c>
      <c r="N18" s="96">
        <v>41954</v>
      </c>
      <c r="O18" s="96">
        <v>41955</v>
      </c>
      <c r="P18" s="96">
        <v>41956</v>
      </c>
      <c r="Q18" s="96">
        <v>41957</v>
      </c>
      <c r="R18" s="96">
        <v>41958</v>
      </c>
      <c r="S18" s="96">
        <v>41959</v>
      </c>
      <c r="T18" s="96">
        <v>41960</v>
      </c>
      <c r="U18" s="96">
        <v>41961</v>
      </c>
      <c r="V18" s="96">
        <v>41962</v>
      </c>
      <c r="W18" s="96">
        <v>41963</v>
      </c>
      <c r="X18" s="96">
        <v>41964</v>
      </c>
      <c r="Y18" s="96">
        <v>41965</v>
      </c>
      <c r="Z18" s="96">
        <v>41966</v>
      </c>
      <c r="AA18" s="96">
        <v>41967</v>
      </c>
      <c r="AB18" s="96">
        <v>41968</v>
      </c>
      <c r="AC18" s="96">
        <v>41969</v>
      </c>
      <c r="AD18" s="96">
        <v>41970</v>
      </c>
      <c r="AE18" s="96">
        <v>41971</v>
      </c>
    </row>
    <row r="19" spans="1:31" x14ac:dyDescent="0.35">
      <c r="A19" s="97" t="s">
        <v>711</v>
      </c>
      <c r="B19" s="98" t="s">
        <v>472</v>
      </c>
      <c r="C19" s="98" t="s">
        <v>710</v>
      </c>
      <c r="D19" s="98">
        <v>1</v>
      </c>
      <c r="E19" s="97" t="s">
        <v>1149</v>
      </c>
      <c r="F19" s="97" t="s">
        <v>1176</v>
      </c>
      <c r="G19" s="97" t="s">
        <v>1185</v>
      </c>
      <c r="H19" s="97" t="s">
        <v>1193</v>
      </c>
      <c r="I19" s="97" t="s">
        <v>1201</v>
      </c>
      <c r="J19" s="97" t="s">
        <v>1208</v>
      </c>
      <c r="M19" s="97" t="s">
        <v>1217</v>
      </c>
      <c r="N19" s="97" t="s">
        <v>740</v>
      </c>
      <c r="O19" s="97" t="s">
        <v>1229</v>
      </c>
      <c r="P19" s="97" t="s">
        <v>1236</v>
      </c>
      <c r="Q19" s="97" t="s">
        <v>1241</v>
      </c>
      <c r="T19" s="97" t="s">
        <v>747</v>
      </c>
      <c r="U19" s="97" t="s">
        <v>735</v>
      </c>
      <c r="V19" s="97" t="s">
        <v>1256</v>
      </c>
      <c r="W19" s="97" t="s">
        <v>1260</v>
      </c>
      <c r="X19" s="97" t="s">
        <v>726</v>
      </c>
      <c r="AA19" s="97" t="s">
        <v>751</v>
      </c>
      <c r="AB19" s="97" t="s">
        <v>1273</v>
      </c>
      <c r="AC19" s="97" t="s">
        <v>1277</v>
      </c>
      <c r="AD19" s="97" t="s">
        <v>752</v>
      </c>
      <c r="AE19" s="97" t="s">
        <v>1285</v>
      </c>
    </row>
    <row r="20" spans="1:31" x14ac:dyDescent="0.35">
      <c r="A20" s="97" t="s">
        <v>711</v>
      </c>
      <c r="B20" s="98" t="s">
        <v>472</v>
      </c>
      <c r="C20" s="98" t="s">
        <v>710</v>
      </c>
      <c r="D20" s="98">
        <v>2</v>
      </c>
      <c r="E20" s="97" t="s">
        <v>1150</v>
      </c>
      <c r="F20" s="97" t="s">
        <v>1174</v>
      </c>
      <c r="G20" s="97" t="s">
        <v>1180</v>
      </c>
      <c r="H20" s="97" t="s">
        <v>1189</v>
      </c>
      <c r="I20" s="97" t="s">
        <v>1198</v>
      </c>
      <c r="J20" s="97" t="s">
        <v>1205</v>
      </c>
      <c r="M20" s="97" t="s">
        <v>1212</v>
      </c>
      <c r="N20" s="97" t="s">
        <v>749</v>
      </c>
      <c r="O20" s="97" t="s">
        <v>1225</v>
      </c>
      <c r="P20" s="97" t="s">
        <v>1232</v>
      </c>
      <c r="Q20" s="97" t="s">
        <v>1239</v>
      </c>
      <c r="T20" s="97" t="s">
        <v>1245</v>
      </c>
      <c r="U20" s="97" t="s">
        <v>1249</v>
      </c>
      <c r="V20" s="97" t="s">
        <v>742</v>
      </c>
      <c r="W20" s="97" t="s">
        <v>744</v>
      </c>
      <c r="X20" s="97" t="s">
        <v>1263</v>
      </c>
      <c r="AA20" s="97" t="s">
        <v>1268</v>
      </c>
      <c r="AB20" s="97" t="s">
        <v>1272</v>
      </c>
      <c r="AC20" s="97" t="s">
        <v>1276</v>
      </c>
      <c r="AD20" s="97" t="s">
        <v>749</v>
      </c>
      <c r="AE20" s="97" t="s">
        <v>1282</v>
      </c>
    </row>
    <row r="21" spans="1:31" x14ac:dyDescent="0.35">
      <c r="A21" s="97" t="s">
        <v>711</v>
      </c>
      <c r="B21" s="98" t="s">
        <v>472</v>
      </c>
      <c r="C21" s="98" t="s">
        <v>710</v>
      </c>
      <c r="D21" s="98">
        <v>3</v>
      </c>
      <c r="E21" s="97" t="s">
        <v>1151</v>
      </c>
      <c r="F21" s="97" t="s">
        <v>526</v>
      </c>
      <c r="G21" s="97" t="s">
        <v>720</v>
      </c>
      <c r="H21" s="97" t="s">
        <v>720</v>
      </c>
      <c r="I21" s="97" t="s">
        <v>720</v>
      </c>
      <c r="J21" s="97" t="s">
        <v>720</v>
      </c>
      <c r="M21" s="97" t="s">
        <v>720</v>
      </c>
      <c r="N21" s="97" t="s">
        <v>720</v>
      </c>
      <c r="O21" s="97" t="s">
        <v>720</v>
      </c>
      <c r="P21" s="97" t="s">
        <v>720</v>
      </c>
      <c r="Q21" s="97" t="s">
        <v>720</v>
      </c>
      <c r="T21" s="97" t="s">
        <v>720</v>
      </c>
      <c r="U21" s="97" t="s">
        <v>720</v>
      </c>
      <c r="V21" s="97" t="s">
        <v>720</v>
      </c>
      <c r="W21" s="97" t="s">
        <v>720</v>
      </c>
      <c r="X21" s="97" t="s">
        <v>720</v>
      </c>
      <c r="AA21" s="97" t="s">
        <v>720</v>
      </c>
      <c r="AB21" s="97" t="s">
        <v>720</v>
      </c>
      <c r="AC21" s="97" t="s">
        <v>720</v>
      </c>
      <c r="AD21" s="97" t="s">
        <v>720</v>
      </c>
      <c r="AE21" s="97" t="s">
        <v>720</v>
      </c>
    </row>
    <row r="22" spans="1:31" x14ac:dyDescent="0.35">
      <c r="A22" s="97" t="s">
        <v>711</v>
      </c>
      <c r="B22" s="98" t="s">
        <v>472</v>
      </c>
      <c r="C22" s="98" t="s">
        <v>710</v>
      </c>
      <c r="D22" s="98">
        <v>4</v>
      </c>
      <c r="E22" s="97" t="s">
        <v>1152</v>
      </c>
      <c r="F22" s="97" t="s">
        <v>720</v>
      </c>
      <c r="G22" s="97" t="s">
        <v>1182</v>
      </c>
      <c r="H22" s="97" t="s">
        <v>1191</v>
      </c>
      <c r="I22" s="97" t="s">
        <v>1200</v>
      </c>
      <c r="J22" s="97" t="s">
        <v>1206</v>
      </c>
      <c r="M22" s="97" t="s">
        <v>1214</v>
      </c>
      <c r="N22" s="97" t="s">
        <v>1221</v>
      </c>
      <c r="O22" s="97" t="s">
        <v>1226</v>
      </c>
      <c r="P22" s="97" t="s">
        <v>1234</v>
      </c>
      <c r="Q22" s="97" t="s">
        <v>729</v>
      </c>
      <c r="T22" s="97" t="s">
        <v>1191</v>
      </c>
      <c r="U22" s="97" t="s">
        <v>1200</v>
      </c>
      <c r="V22" s="97" t="s">
        <v>1253</v>
      </c>
      <c r="W22" s="97" t="s">
        <v>1206</v>
      </c>
      <c r="X22" s="97" t="s">
        <v>1167</v>
      </c>
      <c r="AA22" s="97" t="s">
        <v>737</v>
      </c>
      <c r="AB22" s="97" t="s">
        <v>1206</v>
      </c>
      <c r="AC22" s="97" t="s">
        <v>1214</v>
      </c>
      <c r="AD22" s="97" t="s">
        <v>1200</v>
      </c>
      <c r="AE22" s="97" t="s">
        <v>1226</v>
      </c>
    </row>
    <row r="23" spans="1:31" x14ac:dyDescent="0.35">
      <c r="A23" s="97" t="s">
        <v>711</v>
      </c>
      <c r="B23" s="98" t="s">
        <v>472</v>
      </c>
      <c r="C23" s="98" t="s">
        <v>710</v>
      </c>
      <c r="D23" s="98">
        <v>5</v>
      </c>
      <c r="E23" s="97" t="s">
        <v>1153</v>
      </c>
    </row>
    <row r="24" spans="1:31" x14ac:dyDescent="0.35">
      <c r="A24" s="97" t="s">
        <v>711</v>
      </c>
      <c r="B24" s="98" t="s">
        <v>472</v>
      </c>
      <c r="C24" s="98" t="s">
        <v>710</v>
      </c>
      <c r="D24" s="98">
        <v>6</v>
      </c>
      <c r="E24" s="97" t="s">
        <v>1154</v>
      </c>
    </row>
    <row r="25" spans="1:31" x14ac:dyDescent="0.35">
      <c r="A25" s="97" t="s">
        <v>711</v>
      </c>
      <c r="B25" s="98" t="s">
        <v>472</v>
      </c>
      <c r="C25" s="98" t="s">
        <v>710</v>
      </c>
      <c r="D25" s="98">
        <v>7</v>
      </c>
      <c r="E25" s="97" t="s">
        <v>1155</v>
      </c>
    </row>
    <row r="26" spans="1:31" x14ac:dyDescent="0.35">
      <c r="A26" s="97" t="s">
        <v>711</v>
      </c>
      <c r="B26" s="98" t="s">
        <v>472</v>
      </c>
      <c r="C26" s="98" t="s">
        <v>710</v>
      </c>
      <c r="D26" s="98">
        <v>8</v>
      </c>
      <c r="E26" s="97" t="s">
        <v>1156</v>
      </c>
    </row>
    <row r="27" spans="1:31" x14ac:dyDescent="0.35">
      <c r="A27" s="97" t="s">
        <v>711</v>
      </c>
      <c r="B27" s="98" t="s">
        <v>472</v>
      </c>
      <c r="C27" s="98" t="s">
        <v>710</v>
      </c>
      <c r="D27" s="98">
        <v>9</v>
      </c>
      <c r="E27" s="97" t="s">
        <v>1157</v>
      </c>
    </row>
    <row r="28" spans="1:31" x14ac:dyDescent="0.35">
      <c r="A28" s="97" t="s">
        <v>711</v>
      </c>
      <c r="B28" s="98" t="s">
        <v>472</v>
      </c>
      <c r="C28" s="98" t="s">
        <v>710</v>
      </c>
      <c r="D28" s="98">
        <v>10</v>
      </c>
      <c r="E28" s="97" t="s">
        <v>1158</v>
      </c>
    </row>
    <row r="29" spans="1:31" x14ac:dyDescent="0.35">
      <c r="A29" s="97" t="s">
        <v>711</v>
      </c>
      <c r="B29" s="98" t="s">
        <v>472</v>
      </c>
      <c r="C29" s="98" t="s">
        <v>710</v>
      </c>
      <c r="D29" s="98" t="s">
        <v>63</v>
      </c>
      <c r="E29" s="97" t="s">
        <v>1159</v>
      </c>
      <c r="F29" s="97">
        <v>422</v>
      </c>
      <c r="G29" s="97">
        <v>351</v>
      </c>
      <c r="H29" s="97">
        <v>371</v>
      </c>
      <c r="I29" s="97">
        <v>516</v>
      </c>
      <c r="J29" s="97">
        <v>662</v>
      </c>
      <c r="M29" s="97">
        <v>350</v>
      </c>
      <c r="N29" s="97">
        <v>533</v>
      </c>
      <c r="O29" s="97">
        <v>719</v>
      </c>
      <c r="P29" s="97">
        <v>510</v>
      </c>
      <c r="Q29" s="97">
        <v>499</v>
      </c>
      <c r="T29" s="97">
        <v>607</v>
      </c>
      <c r="U29" s="97">
        <v>679</v>
      </c>
      <c r="V29" s="97">
        <v>544</v>
      </c>
      <c r="W29" s="97">
        <v>452</v>
      </c>
      <c r="X29" s="97">
        <v>497</v>
      </c>
      <c r="AA29" s="97">
        <v>562</v>
      </c>
      <c r="AB29" s="97">
        <v>511</v>
      </c>
      <c r="AC29" s="97">
        <v>554</v>
      </c>
      <c r="AD29" s="97">
        <v>538</v>
      </c>
      <c r="AE29" s="97">
        <v>593</v>
      </c>
    </row>
    <row r="30" spans="1:31" x14ac:dyDescent="0.35">
      <c r="A30" s="97" t="s">
        <v>711</v>
      </c>
      <c r="B30" s="98" t="s">
        <v>472</v>
      </c>
      <c r="C30" s="98" t="s">
        <v>710</v>
      </c>
      <c r="D30" s="98" t="s">
        <v>64</v>
      </c>
      <c r="E30" s="97" t="s">
        <v>1160</v>
      </c>
      <c r="F30" s="97">
        <v>21.900000000000002</v>
      </c>
      <c r="G30" s="97">
        <v>11.3</v>
      </c>
      <c r="H30" s="97">
        <v>9.9</v>
      </c>
      <c r="I30" s="97">
        <v>21.1</v>
      </c>
      <c r="J30" s="97">
        <v>21.6</v>
      </c>
      <c r="M30" s="97">
        <v>17.3</v>
      </c>
      <c r="N30" s="97">
        <v>25.000000000000004</v>
      </c>
      <c r="O30" s="97">
        <v>21.4</v>
      </c>
      <c r="P30" s="97">
        <v>27.900000000000002</v>
      </c>
      <c r="Q30" s="97">
        <v>30.200000000000003</v>
      </c>
      <c r="T30" s="97">
        <v>27.600000000000005</v>
      </c>
      <c r="U30" s="97">
        <v>25.400000000000002</v>
      </c>
      <c r="V30" s="97">
        <v>26.500000000000004</v>
      </c>
      <c r="W30" s="97">
        <v>28</v>
      </c>
      <c r="X30" s="97">
        <v>27.7</v>
      </c>
      <c r="AA30" s="97">
        <v>25.000000000000004</v>
      </c>
      <c r="AB30" s="97">
        <v>20.2</v>
      </c>
      <c r="AC30" s="97">
        <v>26.799999999999997</v>
      </c>
      <c r="AD30" s="97">
        <v>28.1</v>
      </c>
      <c r="AE30" s="97">
        <v>30.2</v>
      </c>
    </row>
    <row r="31" spans="1:31" x14ac:dyDescent="0.35">
      <c r="A31" s="97" t="s">
        <v>711</v>
      </c>
      <c r="B31" s="98" t="s">
        <v>472</v>
      </c>
      <c r="C31" s="98" t="s">
        <v>710</v>
      </c>
      <c r="D31" s="98" t="s">
        <v>65</v>
      </c>
      <c r="E31" s="97" t="s">
        <v>1161</v>
      </c>
      <c r="F31" s="97">
        <v>7.9</v>
      </c>
      <c r="G31" s="97">
        <v>4.4000000000000004</v>
      </c>
      <c r="H31" s="97">
        <v>7.8999999999999995</v>
      </c>
      <c r="I31" s="97">
        <v>18.899999999999999</v>
      </c>
      <c r="J31" s="97">
        <v>20.499999999999996</v>
      </c>
      <c r="M31" s="97">
        <v>4.7</v>
      </c>
      <c r="N31" s="97">
        <v>18.3</v>
      </c>
      <c r="O31" s="97">
        <v>33</v>
      </c>
      <c r="P31" s="97">
        <v>13.700000000000001</v>
      </c>
      <c r="Q31" s="97">
        <v>11.700000000000001</v>
      </c>
      <c r="T31" s="97">
        <v>23.599999999999998</v>
      </c>
      <c r="U31" s="97">
        <v>23.9</v>
      </c>
      <c r="V31" s="97">
        <v>17.700000000000003</v>
      </c>
      <c r="W31" s="97">
        <v>6.6000000000000005</v>
      </c>
      <c r="X31" s="97">
        <v>16.299999999999997</v>
      </c>
      <c r="AA31" s="97">
        <v>12.200000000000001</v>
      </c>
      <c r="AB31" s="97">
        <v>17.599999999999998</v>
      </c>
      <c r="AC31" s="97">
        <v>13.8</v>
      </c>
      <c r="AD31" s="97">
        <v>15.000000000000002</v>
      </c>
      <c r="AE31" s="97">
        <v>15.2</v>
      </c>
    </row>
    <row r="32" spans="1:31" x14ac:dyDescent="0.35">
      <c r="A32" s="97" t="s">
        <v>711</v>
      </c>
      <c r="B32" s="98" t="s">
        <v>472</v>
      </c>
      <c r="C32" s="98" t="s">
        <v>710</v>
      </c>
      <c r="D32" s="98" t="s">
        <v>94</v>
      </c>
      <c r="E32" s="97" t="s">
        <v>1162</v>
      </c>
      <c r="F32" s="97">
        <v>64.2</v>
      </c>
      <c r="G32" s="97">
        <v>66.899999999999991</v>
      </c>
      <c r="H32" s="97">
        <v>64.2</v>
      </c>
      <c r="I32" s="97">
        <v>64.7</v>
      </c>
      <c r="J32" s="97">
        <v>94.7</v>
      </c>
      <c r="M32" s="97">
        <v>58.7</v>
      </c>
      <c r="N32" s="97">
        <v>65</v>
      </c>
      <c r="O32" s="97">
        <v>82.7</v>
      </c>
      <c r="P32" s="97">
        <v>68.400000000000006</v>
      </c>
      <c r="Q32" s="97">
        <v>66.400000000000006</v>
      </c>
      <c r="T32" s="97">
        <v>68.099999999999994</v>
      </c>
      <c r="U32" s="97">
        <v>89.9</v>
      </c>
      <c r="V32" s="97">
        <v>64.600000000000009</v>
      </c>
      <c r="W32" s="97">
        <v>70.099999999999994</v>
      </c>
      <c r="X32" s="97">
        <v>58.400000000000006</v>
      </c>
      <c r="AA32" s="97">
        <v>85.6</v>
      </c>
      <c r="AB32" s="97">
        <v>66.5</v>
      </c>
      <c r="AC32" s="97">
        <v>79.100000000000009</v>
      </c>
      <c r="AD32" s="97">
        <v>73.000000000000014</v>
      </c>
      <c r="AE32" s="97">
        <v>80</v>
      </c>
    </row>
    <row r="33" spans="1:31" x14ac:dyDescent="0.35">
      <c r="A33" s="97" t="s">
        <v>711</v>
      </c>
      <c r="B33" s="98" t="s">
        <v>472</v>
      </c>
      <c r="C33" s="98" t="s">
        <v>710</v>
      </c>
      <c r="D33" s="98" t="s">
        <v>148</v>
      </c>
      <c r="E33" s="97" t="s">
        <v>1163</v>
      </c>
      <c r="F33" s="97">
        <v>5.6000000000000005</v>
      </c>
      <c r="G33" s="97">
        <v>6.6000000000000005</v>
      </c>
      <c r="H33" s="97">
        <v>4.8</v>
      </c>
      <c r="I33" s="97">
        <v>5.4999999999999991</v>
      </c>
      <c r="J33" s="97">
        <v>5</v>
      </c>
      <c r="M33" s="97">
        <v>3.3</v>
      </c>
      <c r="N33" s="97">
        <v>5</v>
      </c>
      <c r="O33" s="97">
        <v>6.3</v>
      </c>
      <c r="P33" s="97">
        <v>6.3000000000000007</v>
      </c>
      <c r="Q33" s="97">
        <v>3.7</v>
      </c>
      <c r="T33" s="97">
        <v>5.4</v>
      </c>
      <c r="U33" s="97">
        <v>5.8</v>
      </c>
      <c r="V33" s="97">
        <v>3.6999999999999997</v>
      </c>
      <c r="W33" s="97">
        <v>5.5</v>
      </c>
      <c r="X33" s="97">
        <v>4.4000000000000004</v>
      </c>
      <c r="AA33" s="97">
        <v>4.3</v>
      </c>
      <c r="AB33" s="97">
        <v>5.9999999999999991</v>
      </c>
      <c r="AC33" s="97">
        <v>4.5</v>
      </c>
      <c r="AD33" s="97">
        <v>6.1000000000000005</v>
      </c>
      <c r="AE33" s="97">
        <v>5.6</v>
      </c>
    </row>
    <row r="34" spans="1:31" x14ac:dyDescent="0.35">
      <c r="A34" s="97" t="s">
        <v>711</v>
      </c>
      <c r="B34" s="98" t="s">
        <v>472</v>
      </c>
      <c r="C34" s="98" t="s">
        <v>710</v>
      </c>
      <c r="D34" s="98" t="s">
        <v>66</v>
      </c>
      <c r="E34" s="97" t="s">
        <v>1164</v>
      </c>
      <c r="F34" s="97">
        <v>3.6000000000000005</v>
      </c>
      <c r="G34" s="97">
        <v>3.0999999999999996</v>
      </c>
      <c r="H34" s="97">
        <v>3.3</v>
      </c>
      <c r="I34" s="97">
        <v>2.9000000000000004</v>
      </c>
      <c r="J34" s="97">
        <v>2.9</v>
      </c>
      <c r="M34" s="97">
        <v>4</v>
      </c>
      <c r="N34" s="97">
        <v>2.0999999999999996</v>
      </c>
      <c r="O34" s="97">
        <v>4.2</v>
      </c>
      <c r="P34" s="97">
        <v>2.5999999999999996</v>
      </c>
      <c r="Q34" s="97">
        <v>4.5</v>
      </c>
      <c r="T34" s="97">
        <v>3.4</v>
      </c>
      <c r="U34" s="97">
        <v>2.4</v>
      </c>
      <c r="V34" s="97">
        <v>5.5</v>
      </c>
      <c r="W34" s="97">
        <v>3.8</v>
      </c>
      <c r="X34" s="97">
        <v>2.4</v>
      </c>
      <c r="AA34" s="97">
        <v>3.8999999999999995</v>
      </c>
      <c r="AB34" s="97">
        <v>3.3</v>
      </c>
      <c r="AC34" s="97">
        <v>5.4</v>
      </c>
      <c r="AD34" s="97">
        <v>3.7</v>
      </c>
      <c r="AE34" s="97">
        <v>4.3</v>
      </c>
    </row>
    <row r="35" spans="1:31" x14ac:dyDescent="0.35">
      <c r="B35" s="98"/>
      <c r="C35" s="98"/>
      <c r="D35" s="100"/>
    </row>
    <row r="70" spans="4:4" x14ac:dyDescent="0.35">
      <c r="D70" s="101"/>
    </row>
  </sheetData>
  <phoneticPr fontId="3"/>
  <pageMargins left="0.75" right="0.75" top="1" bottom="1" header="0.51200000000000001" footer="0.5120000000000000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Y160"/>
  <sheetViews>
    <sheetView workbookViewId="0">
      <selection sqref="A1:IV65536"/>
    </sheetView>
  </sheetViews>
  <sheetFormatPr defaultRowHeight="14.25" x14ac:dyDescent="0.15"/>
  <cols>
    <col min="1" max="4" width="1.875" style="1" customWidth="1"/>
    <col min="5" max="5" width="9" style="1"/>
    <col min="6" max="6" width="2.375" style="1" customWidth="1"/>
    <col min="7" max="7" width="2.875" style="1" bestFit="1" customWidth="1"/>
    <col min="8" max="8" width="2.375" style="1" customWidth="1"/>
    <col min="9" max="9" width="2.875" style="1" bestFit="1" customWidth="1"/>
    <col min="10" max="10" width="3.25" style="1" customWidth="1"/>
    <col min="11" max="11" width="2.375" style="1" customWidth="1"/>
    <col min="12" max="12" width="3.375" style="1" customWidth="1"/>
    <col min="13" max="13" width="5" style="1" customWidth="1"/>
    <col min="14" max="14" width="5.625" style="1" customWidth="1"/>
    <col min="15" max="24" width="2.25" style="1" customWidth="1"/>
    <col min="25" max="42" width="1.875" style="1" customWidth="1"/>
    <col min="43" max="43" width="2.375" style="1" customWidth="1"/>
    <col min="44" max="44" width="6.75" style="1" customWidth="1"/>
    <col min="45" max="45" width="2.375" style="1" customWidth="1"/>
    <col min="46" max="46" width="9.75" style="1" customWidth="1"/>
    <col min="47" max="47" width="8.5" style="1" bestFit="1" customWidth="1"/>
    <col min="48" max="48" width="2.375" style="1" bestFit="1" customWidth="1"/>
    <col min="49" max="49" width="2.875" style="1" bestFit="1" customWidth="1"/>
    <col min="50" max="50" width="2.375" style="1" bestFit="1" customWidth="1"/>
    <col min="51" max="51" width="2.875" style="1" bestFit="1" customWidth="1"/>
    <col min="52" max="52" width="3.25" style="1" bestFit="1" customWidth="1"/>
    <col min="53" max="54" width="2.375" style="1" bestFit="1" customWidth="1"/>
    <col min="55" max="55" width="4.125" style="1" bestFit="1" customWidth="1"/>
    <col min="56" max="56" width="11.25" style="1" bestFit="1" customWidth="1"/>
    <col min="57" max="57" width="8.375" style="1" bestFit="1" customWidth="1"/>
    <col min="58" max="58" width="3.25" style="1" bestFit="1" customWidth="1"/>
    <col min="59" max="59" width="9" style="1"/>
    <col min="60" max="66" width="2.375" style="1" bestFit="1" customWidth="1"/>
    <col min="67" max="67" width="6" style="1" bestFit="1" customWidth="1"/>
    <col min="68" max="68" width="5" style="1" bestFit="1" customWidth="1"/>
    <col min="69" max="69" width="4.125" style="1" bestFit="1" customWidth="1"/>
    <col min="70" max="70" width="5.75" style="1" bestFit="1" customWidth="1"/>
    <col min="71" max="71" width="5" style="1" bestFit="1" customWidth="1"/>
    <col min="72" max="72" width="3.875" style="1" bestFit="1" customWidth="1"/>
    <col min="73" max="73" width="5.25" style="1" bestFit="1" customWidth="1"/>
    <col min="74" max="74" width="5" style="1" bestFit="1" customWidth="1"/>
    <col min="75" max="75" width="3.875" style="1" bestFit="1" customWidth="1"/>
    <col min="76" max="76" width="5.625" style="1" bestFit="1" customWidth="1"/>
    <col min="77" max="77" width="5" style="1" bestFit="1" customWidth="1"/>
    <col min="78" max="78" width="3.875" style="1" bestFit="1" customWidth="1"/>
    <col min="79" max="79" width="9" style="1"/>
    <col min="80" max="80" width="2.375" style="1" bestFit="1" customWidth="1"/>
    <col min="81" max="82" width="9" style="1"/>
    <col min="83" max="83" width="2.375" style="1" bestFit="1" customWidth="1"/>
    <col min="84" max="84" width="9" style="1"/>
    <col min="85" max="85" width="2.375" style="1" bestFit="1" customWidth="1"/>
    <col min="86" max="86" width="4.25" style="1" bestFit="1" customWidth="1"/>
    <col min="87" max="87" width="3.25" style="1" bestFit="1" customWidth="1"/>
    <col min="88" max="88" width="5.625" style="1" bestFit="1" customWidth="1"/>
    <col min="89" max="89" width="2.375" style="1" bestFit="1" customWidth="1"/>
    <col min="90" max="90" width="5.625" style="1" bestFit="1" customWidth="1"/>
    <col min="91" max="91" width="2.375" style="1" bestFit="1" customWidth="1"/>
    <col min="92" max="92" width="5.625" style="1" bestFit="1" customWidth="1"/>
    <col min="93" max="93" width="3.25" style="1" bestFit="1" customWidth="1"/>
    <col min="94" max="94" width="9" style="1"/>
    <col min="95" max="95" width="2.375" style="1" bestFit="1" customWidth="1"/>
    <col min="96" max="96" width="9" style="1"/>
    <col min="97" max="97" width="2.375" style="1" bestFit="1" customWidth="1"/>
    <col min="98" max="98" width="9" style="1"/>
    <col min="99" max="100" width="2.375" style="1" bestFit="1" customWidth="1"/>
    <col min="101" max="16384" width="9" style="1"/>
  </cols>
  <sheetData>
    <row r="1" spans="1:103" x14ac:dyDescent="0.15">
      <c r="A1" s="1">
        <v>1</v>
      </c>
      <c r="B1" s="1">
        <v>400501</v>
      </c>
      <c r="C1" s="1">
        <v>1</v>
      </c>
      <c r="D1" s="1" t="s">
        <v>713</v>
      </c>
      <c r="E1" s="1">
        <v>20141103</v>
      </c>
      <c r="F1" s="1">
        <v>1</v>
      </c>
      <c r="G1" s="1" t="s">
        <v>472</v>
      </c>
      <c r="H1" s="1">
        <v>1</v>
      </c>
      <c r="I1" s="1" t="s">
        <v>710</v>
      </c>
      <c r="J1" s="1">
        <v>0</v>
      </c>
      <c r="K1" s="1">
        <v>0</v>
      </c>
      <c r="L1" s="1">
        <v>1</v>
      </c>
      <c r="M1" s="1">
        <v>1</v>
      </c>
      <c r="N1" s="1" t="s">
        <v>709</v>
      </c>
      <c r="P1" s="1">
        <v>209</v>
      </c>
      <c r="Q1" s="1" t="s">
        <v>1165</v>
      </c>
      <c r="R1" s="1">
        <v>0</v>
      </c>
      <c r="S1" s="1">
        <v>0</v>
      </c>
      <c r="T1" s="1">
        <v>0</v>
      </c>
      <c r="U1" s="1">
        <v>0</v>
      </c>
      <c r="V1" s="1">
        <v>0</v>
      </c>
      <c r="W1" s="1">
        <v>0</v>
      </c>
      <c r="X1" s="1">
        <v>0</v>
      </c>
      <c r="Y1" s="1" t="s">
        <v>63</v>
      </c>
      <c r="Z1" s="1">
        <v>674</v>
      </c>
      <c r="AA1" s="1" t="s">
        <v>70</v>
      </c>
      <c r="AB1" s="1" t="s">
        <v>477</v>
      </c>
      <c r="AC1" s="1">
        <v>19.399999999999999</v>
      </c>
      <c r="AD1" s="1" t="s">
        <v>478</v>
      </c>
      <c r="AE1" s="1" t="s">
        <v>714</v>
      </c>
      <c r="AF1" s="1">
        <v>28.7</v>
      </c>
      <c r="AG1" s="1" t="s">
        <v>478</v>
      </c>
      <c r="AH1" s="1" t="s">
        <v>94</v>
      </c>
      <c r="AI1" s="1">
        <v>81.400000000000006</v>
      </c>
      <c r="AJ1" s="1" t="s">
        <v>478</v>
      </c>
      <c r="AK1" s="1" t="s">
        <v>148</v>
      </c>
      <c r="AL1" s="1">
        <v>6.3</v>
      </c>
      <c r="AM1" s="1" t="s">
        <v>478</v>
      </c>
      <c r="AN1" s="1" t="s">
        <v>715</v>
      </c>
      <c r="AO1" s="1">
        <v>4.7</v>
      </c>
      <c r="AP1" s="1" t="s">
        <v>478</v>
      </c>
      <c r="AR1" s="1">
        <v>400501</v>
      </c>
      <c r="AS1" s="1">
        <v>1</v>
      </c>
      <c r="AT1" s="1" t="s">
        <v>713</v>
      </c>
      <c r="AU1" s="1">
        <v>20141103</v>
      </c>
      <c r="AV1" s="1">
        <v>1</v>
      </c>
      <c r="AW1" s="1" t="s">
        <v>472</v>
      </c>
      <c r="AX1" s="1">
        <v>1</v>
      </c>
      <c r="AY1" s="1" t="s">
        <v>710</v>
      </c>
      <c r="AZ1" s="1">
        <v>0</v>
      </c>
      <c r="BA1" s="1">
        <v>0</v>
      </c>
      <c r="BB1" s="1">
        <v>1</v>
      </c>
      <c r="BC1" s="1" t="s">
        <v>1170</v>
      </c>
      <c r="BD1" s="1" t="s">
        <v>1171</v>
      </c>
      <c r="BE1" s="1" t="s">
        <v>1172</v>
      </c>
      <c r="BF1" s="1">
        <v>140</v>
      </c>
      <c r="BG1" s="1" t="s">
        <v>1173</v>
      </c>
      <c r="BH1" s="1">
        <v>0</v>
      </c>
      <c r="BI1" s="1">
        <v>0</v>
      </c>
      <c r="BJ1" s="1">
        <v>0</v>
      </c>
      <c r="BK1" s="1">
        <v>0</v>
      </c>
      <c r="BL1" s="1">
        <v>0</v>
      </c>
      <c r="BM1" s="1">
        <v>0</v>
      </c>
      <c r="BN1" s="1">
        <v>0</v>
      </c>
      <c r="BO1" s="1" t="s">
        <v>63</v>
      </c>
      <c r="BP1" s="1">
        <v>337</v>
      </c>
      <c r="BQ1" s="1" t="s">
        <v>70</v>
      </c>
      <c r="BR1" s="1" t="s">
        <v>477</v>
      </c>
      <c r="BS1" s="1">
        <v>10.4</v>
      </c>
      <c r="BT1" s="1" t="s">
        <v>478</v>
      </c>
      <c r="BU1" s="1" t="s">
        <v>714</v>
      </c>
      <c r="BV1" s="1">
        <v>22.9</v>
      </c>
      <c r="BW1" s="1" t="s">
        <v>478</v>
      </c>
      <c r="BX1" s="1" t="s">
        <v>94</v>
      </c>
      <c r="BY1" s="1">
        <v>20.3</v>
      </c>
      <c r="BZ1" s="1" t="s">
        <v>478</v>
      </c>
      <c r="CA1" s="1" t="s">
        <v>148</v>
      </c>
      <c r="CB1" s="1">
        <v>3.2</v>
      </c>
      <c r="CC1" s="1" t="s">
        <v>478</v>
      </c>
      <c r="CD1" s="1" t="s">
        <v>715</v>
      </c>
      <c r="CE1" s="1">
        <v>2.2000000000000002</v>
      </c>
      <c r="CF1" s="1" t="s">
        <v>478</v>
      </c>
      <c r="CG1" s="1">
        <v>2</v>
      </c>
      <c r="CH1" s="1" t="s">
        <v>479</v>
      </c>
      <c r="CI1" s="1">
        <v>1</v>
      </c>
      <c r="CJ1" s="1" t="s">
        <v>483</v>
      </c>
      <c r="CK1" s="1">
        <v>1</v>
      </c>
      <c r="CL1" s="1" t="s">
        <v>534</v>
      </c>
      <c r="CM1" s="1">
        <v>3</v>
      </c>
      <c r="CN1" s="1" t="s">
        <v>485</v>
      </c>
      <c r="CO1" s="1">
        <v>0</v>
      </c>
      <c r="CQ1" s="1">
        <v>2</v>
      </c>
      <c r="CS1" s="1">
        <v>0</v>
      </c>
      <c r="CU1" s="1">
        <v>0</v>
      </c>
      <c r="CV1" s="1">
        <v>1</v>
      </c>
      <c r="CW1" s="1">
        <v>2</v>
      </c>
      <c r="CX1" s="1">
        <v>1</v>
      </c>
      <c r="CY1" s="1" t="s">
        <v>705</v>
      </c>
    </row>
    <row r="2" spans="1:103" x14ac:dyDescent="0.15">
      <c r="A2" s="1">
        <v>1</v>
      </c>
      <c r="B2" s="1">
        <v>400501</v>
      </c>
      <c r="C2" s="1">
        <v>1</v>
      </c>
      <c r="D2" s="1" t="s">
        <v>713</v>
      </c>
      <c r="E2" s="1">
        <v>20141104</v>
      </c>
      <c r="F2" s="1">
        <v>1</v>
      </c>
      <c r="G2" s="1" t="s">
        <v>472</v>
      </c>
      <c r="H2" s="1">
        <v>1</v>
      </c>
      <c r="I2" s="1" t="s">
        <v>710</v>
      </c>
      <c r="J2" s="1">
        <v>0</v>
      </c>
      <c r="K2" s="1">
        <v>0</v>
      </c>
      <c r="L2" s="1">
        <v>1</v>
      </c>
      <c r="M2" s="1">
        <v>1</v>
      </c>
      <c r="N2" s="1" t="s">
        <v>709</v>
      </c>
      <c r="P2" s="1">
        <v>181</v>
      </c>
      <c r="Q2" s="1" t="s">
        <v>1166</v>
      </c>
      <c r="R2" s="1">
        <v>0</v>
      </c>
      <c r="S2" s="1">
        <v>0</v>
      </c>
      <c r="T2" s="1">
        <v>0</v>
      </c>
      <c r="U2" s="1">
        <v>0</v>
      </c>
      <c r="V2" s="1">
        <v>0</v>
      </c>
      <c r="W2" s="1">
        <v>0</v>
      </c>
      <c r="X2" s="1">
        <v>0</v>
      </c>
      <c r="Y2" s="1" t="s">
        <v>63</v>
      </c>
      <c r="Z2" s="1">
        <v>546</v>
      </c>
      <c r="AA2" s="1" t="s">
        <v>70</v>
      </c>
      <c r="AB2" s="1" t="s">
        <v>477</v>
      </c>
      <c r="AC2" s="1">
        <v>20.9</v>
      </c>
      <c r="AD2" s="1" t="s">
        <v>478</v>
      </c>
      <c r="AE2" s="1" t="s">
        <v>714</v>
      </c>
      <c r="AF2" s="1">
        <v>18.7</v>
      </c>
      <c r="AG2" s="1" t="s">
        <v>478</v>
      </c>
      <c r="AH2" s="1" t="s">
        <v>94</v>
      </c>
      <c r="AI2" s="1">
        <v>70.099999999999994</v>
      </c>
      <c r="AJ2" s="1" t="s">
        <v>478</v>
      </c>
      <c r="AK2" s="1" t="s">
        <v>148</v>
      </c>
      <c r="AL2" s="1">
        <v>4.5</v>
      </c>
      <c r="AM2" s="1" t="s">
        <v>478</v>
      </c>
      <c r="AN2" s="1" t="s">
        <v>715</v>
      </c>
      <c r="AO2" s="1">
        <v>3.1</v>
      </c>
      <c r="AP2" s="1" t="s">
        <v>478</v>
      </c>
      <c r="AR2" s="1">
        <v>400501</v>
      </c>
      <c r="AS2" s="1">
        <v>1</v>
      </c>
      <c r="AT2" s="1" t="s">
        <v>713</v>
      </c>
      <c r="AU2" s="1">
        <v>20141104</v>
      </c>
      <c r="AV2" s="1">
        <v>1</v>
      </c>
      <c r="AW2" s="1" t="s">
        <v>472</v>
      </c>
      <c r="AX2" s="1">
        <v>1</v>
      </c>
      <c r="AY2" s="1" t="s">
        <v>710</v>
      </c>
      <c r="AZ2" s="1">
        <v>0</v>
      </c>
      <c r="BA2" s="1">
        <v>0</v>
      </c>
      <c r="BB2" s="1">
        <v>1</v>
      </c>
      <c r="BC2" s="1">
        <v>2209</v>
      </c>
      <c r="BD2" s="1" t="s">
        <v>1178</v>
      </c>
      <c r="BE2" s="1" t="s">
        <v>1179</v>
      </c>
      <c r="BF2" s="1">
        <v>102</v>
      </c>
      <c r="BH2" s="1">
        <v>0</v>
      </c>
      <c r="BI2" s="1">
        <v>0</v>
      </c>
      <c r="BJ2" s="1">
        <v>0</v>
      </c>
      <c r="BK2" s="1">
        <v>0</v>
      </c>
      <c r="BL2" s="1">
        <v>0</v>
      </c>
      <c r="BM2" s="1">
        <v>0</v>
      </c>
      <c r="BN2" s="1">
        <v>0</v>
      </c>
      <c r="BO2" s="1" t="s">
        <v>63</v>
      </c>
      <c r="BP2" s="1">
        <v>230</v>
      </c>
      <c r="BQ2" s="1" t="s">
        <v>70</v>
      </c>
      <c r="BR2" s="1" t="s">
        <v>477</v>
      </c>
      <c r="BS2" s="1">
        <v>12.8</v>
      </c>
      <c r="BT2" s="1" t="s">
        <v>478</v>
      </c>
      <c r="BU2" s="1" t="s">
        <v>714</v>
      </c>
      <c r="BV2" s="1">
        <v>16.5</v>
      </c>
      <c r="BW2" s="1" t="s">
        <v>478</v>
      </c>
      <c r="BX2" s="1" t="s">
        <v>94</v>
      </c>
      <c r="BY2" s="1">
        <v>5.7</v>
      </c>
      <c r="BZ2" s="1" t="s">
        <v>478</v>
      </c>
      <c r="CA2" s="1" t="s">
        <v>148</v>
      </c>
      <c r="CB2" s="1">
        <v>1.1000000000000001</v>
      </c>
      <c r="CC2" s="1" t="s">
        <v>478</v>
      </c>
      <c r="CD2" s="1" t="s">
        <v>715</v>
      </c>
      <c r="CE2" s="1">
        <v>1.1000000000000001</v>
      </c>
      <c r="CF2" s="1" t="s">
        <v>478</v>
      </c>
      <c r="CG2" s="1">
        <v>2</v>
      </c>
      <c r="CH2" s="1" t="s">
        <v>479</v>
      </c>
      <c r="CI2" s="1">
        <v>2</v>
      </c>
      <c r="CJ2" s="1" t="s">
        <v>480</v>
      </c>
      <c r="CK2" s="1">
        <v>1</v>
      </c>
      <c r="CL2" s="1" t="s">
        <v>534</v>
      </c>
      <c r="CM2" s="1">
        <v>2</v>
      </c>
      <c r="CN2" s="1" t="s">
        <v>488</v>
      </c>
      <c r="CO2" s="1">
        <v>0</v>
      </c>
      <c r="CQ2" s="1">
        <v>0</v>
      </c>
      <c r="CS2" s="1">
        <v>0</v>
      </c>
      <c r="CU2" s="1">
        <v>0</v>
      </c>
      <c r="CV2" s="1">
        <v>0</v>
      </c>
      <c r="CW2" s="1">
        <v>2</v>
      </c>
      <c r="CX2" s="1">
        <v>2</v>
      </c>
      <c r="CY2" s="1" t="s">
        <v>705</v>
      </c>
    </row>
    <row r="3" spans="1:103" x14ac:dyDescent="0.15">
      <c r="A3" s="1">
        <v>1</v>
      </c>
      <c r="B3" s="1">
        <v>400501</v>
      </c>
      <c r="C3" s="1">
        <v>1</v>
      </c>
      <c r="D3" s="1" t="s">
        <v>713</v>
      </c>
      <c r="E3" s="1">
        <v>20141105</v>
      </c>
      <c r="F3" s="1">
        <v>1</v>
      </c>
      <c r="G3" s="1" t="s">
        <v>472</v>
      </c>
      <c r="H3" s="1">
        <v>1</v>
      </c>
      <c r="I3" s="1" t="s">
        <v>710</v>
      </c>
      <c r="J3" s="1">
        <v>0</v>
      </c>
      <c r="K3" s="1">
        <v>0</v>
      </c>
      <c r="L3" s="1">
        <v>1</v>
      </c>
      <c r="M3" s="1">
        <v>1</v>
      </c>
      <c r="N3" s="1" t="s">
        <v>709</v>
      </c>
      <c r="P3" s="1">
        <v>200</v>
      </c>
      <c r="R3" s="1">
        <v>0</v>
      </c>
      <c r="S3" s="1">
        <v>0</v>
      </c>
      <c r="T3" s="1">
        <v>0</v>
      </c>
      <c r="U3" s="1">
        <v>0</v>
      </c>
      <c r="V3" s="1">
        <v>0</v>
      </c>
      <c r="W3" s="1">
        <v>0</v>
      </c>
      <c r="X3" s="1">
        <v>0</v>
      </c>
      <c r="Y3" s="1" t="s">
        <v>63</v>
      </c>
      <c r="Z3" s="1">
        <v>564</v>
      </c>
      <c r="AA3" s="1" t="s">
        <v>70</v>
      </c>
      <c r="AB3" s="1" t="s">
        <v>477</v>
      </c>
      <c r="AC3" s="1">
        <v>28.2</v>
      </c>
      <c r="AD3" s="1" t="s">
        <v>478</v>
      </c>
      <c r="AE3" s="1" t="s">
        <v>714</v>
      </c>
      <c r="AF3" s="1">
        <v>15.8</v>
      </c>
      <c r="AG3" s="1" t="s">
        <v>478</v>
      </c>
      <c r="AH3" s="1" t="s">
        <v>94</v>
      </c>
      <c r="AI3" s="1">
        <v>75.3</v>
      </c>
      <c r="AJ3" s="1" t="s">
        <v>478</v>
      </c>
      <c r="AK3" s="1" t="s">
        <v>148</v>
      </c>
      <c r="AL3" s="1">
        <v>5.9</v>
      </c>
      <c r="AM3" s="1" t="s">
        <v>478</v>
      </c>
      <c r="AN3" s="1" t="s">
        <v>715</v>
      </c>
      <c r="AO3" s="1">
        <v>4.3</v>
      </c>
      <c r="AP3" s="1" t="s">
        <v>478</v>
      </c>
      <c r="AR3" s="1">
        <v>400501</v>
      </c>
      <c r="AS3" s="1">
        <v>1</v>
      </c>
      <c r="AT3" s="1" t="s">
        <v>713</v>
      </c>
      <c r="AU3" s="1">
        <v>20141105</v>
      </c>
      <c r="AV3" s="1">
        <v>1</v>
      </c>
      <c r="AW3" s="1" t="s">
        <v>472</v>
      </c>
      <c r="AX3" s="1">
        <v>1</v>
      </c>
      <c r="AY3" s="1" t="s">
        <v>710</v>
      </c>
      <c r="AZ3" s="1">
        <v>0</v>
      </c>
      <c r="BA3" s="1">
        <v>0</v>
      </c>
      <c r="BB3" s="1">
        <v>1</v>
      </c>
      <c r="BC3" s="1">
        <v>1175</v>
      </c>
      <c r="BD3" s="1" t="s">
        <v>1187</v>
      </c>
      <c r="BE3" s="1" t="s">
        <v>1188</v>
      </c>
      <c r="BF3" s="1">
        <v>120</v>
      </c>
      <c r="BH3" s="1">
        <v>0</v>
      </c>
      <c r="BI3" s="1">
        <v>0</v>
      </c>
      <c r="BJ3" s="1">
        <v>0</v>
      </c>
      <c r="BK3" s="1">
        <v>0</v>
      </c>
      <c r="BL3" s="1">
        <v>0</v>
      </c>
      <c r="BM3" s="1">
        <v>0</v>
      </c>
      <c r="BN3" s="1">
        <v>0</v>
      </c>
      <c r="BO3" s="1" t="s">
        <v>63</v>
      </c>
      <c r="BP3" s="1">
        <v>217</v>
      </c>
      <c r="BQ3" s="1" t="s">
        <v>70</v>
      </c>
      <c r="BR3" s="1" t="s">
        <v>477</v>
      </c>
      <c r="BS3" s="1">
        <v>19.3</v>
      </c>
      <c r="BT3" s="1" t="s">
        <v>478</v>
      </c>
      <c r="BU3" s="1" t="s">
        <v>714</v>
      </c>
      <c r="BV3" s="1">
        <v>9.5</v>
      </c>
      <c r="BW3" s="1" t="s">
        <v>478</v>
      </c>
      <c r="BX3" s="1" t="s">
        <v>94</v>
      </c>
      <c r="BY3" s="1">
        <v>13.1</v>
      </c>
      <c r="BZ3" s="1" t="s">
        <v>478</v>
      </c>
      <c r="CA3" s="1" t="s">
        <v>148</v>
      </c>
      <c r="CB3" s="1">
        <v>3.1</v>
      </c>
      <c r="CC3" s="1" t="s">
        <v>478</v>
      </c>
      <c r="CD3" s="1" t="s">
        <v>715</v>
      </c>
      <c r="CE3" s="1">
        <v>2.1</v>
      </c>
      <c r="CF3" s="1" t="s">
        <v>478</v>
      </c>
      <c r="CG3" s="1">
        <v>2</v>
      </c>
      <c r="CH3" s="1" t="s">
        <v>479</v>
      </c>
      <c r="CI3" s="1">
        <v>4</v>
      </c>
      <c r="CJ3" s="1" t="s">
        <v>531</v>
      </c>
      <c r="CK3" s="1">
        <v>1</v>
      </c>
      <c r="CL3" s="1" t="s">
        <v>534</v>
      </c>
      <c r="CM3" s="1">
        <v>1</v>
      </c>
      <c r="CN3" s="1" t="s">
        <v>482</v>
      </c>
      <c r="CO3" s="1">
        <v>0</v>
      </c>
      <c r="CQ3" s="1">
        <v>0</v>
      </c>
      <c r="CS3" s="1">
        <v>0</v>
      </c>
      <c r="CU3" s="1">
        <v>0</v>
      </c>
      <c r="CV3" s="1">
        <v>0</v>
      </c>
      <c r="CW3" s="1">
        <v>2</v>
      </c>
      <c r="CX3" s="1">
        <v>3</v>
      </c>
      <c r="CY3" s="1" t="s">
        <v>705</v>
      </c>
    </row>
    <row r="4" spans="1:103" x14ac:dyDescent="0.15">
      <c r="A4" s="1">
        <v>1</v>
      </c>
      <c r="B4" s="1">
        <v>400501</v>
      </c>
      <c r="C4" s="1">
        <v>1</v>
      </c>
      <c r="D4" s="1" t="s">
        <v>713</v>
      </c>
      <c r="E4" s="1">
        <v>20141106</v>
      </c>
      <c r="F4" s="1">
        <v>1</v>
      </c>
      <c r="G4" s="1" t="s">
        <v>472</v>
      </c>
      <c r="H4" s="1">
        <v>1</v>
      </c>
      <c r="I4" s="1" t="s">
        <v>710</v>
      </c>
      <c r="J4" s="1">
        <v>0</v>
      </c>
      <c r="K4" s="1">
        <v>0</v>
      </c>
      <c r="L4" s="1">
        <v>1</v>
      </c>
      <c r="M4" s="1">
        <v>1</v>
      </c>
      <c r="N4" s="1" t="s">
        <v>709</v>
      </c>
      <c r="P4" s="1">
        <v>205</v>
      </c>
      <c r="R4" s="1">
        <v>0</v>
      </c>
      <c r="S4" s="1">
        <v>0</v>
      </c>
      <c r="T4" s="1">
        <v>0</v>
      </c>
      <c r="U4" s="1">
        <v>0</v>
      </c>
      <c r="V4" s="1">
        <v>0</v>
      </c>
      <c r="W4" s="1">
        <v>0</v>
      </c>
      <c r="X4" s="1">
        <v>0</v>
      </c>
      <c r="Y4" s="1" t="s">
        <v>63</v>
      </c>
      <c r="Z4" s="1">
        <v>632</v>
      </c>
      <c r="AA4" s="1" t="s">
        <v>70</v>
      </c>
      <c r="AB4" s="1" t="s">
        <v>477</v>
      </c>
      <c r="AC4" s="1">
        <v>22.8</v>
      </c>
      <c r="AD4" s="1" t="s">
        <v>478</v>
      </c>
      <c r="AE4" s="1" t="s">
        <v>714</v>
      </c>
      <c r="AF4" s="1">
        <v>25.4</v>
      </c>
      <c r="AG4" s="1" t="s">
        <v>478</v>
      </c>
      <c r="AH4" s="1" t="s">
        <v>94</v>
      </c>
      <c r="AI4" s="1">
        <v>75.5</v>
      </c>
      <c r="AJ4" s="1" t="s">
        <v>478</v>
      </c>
      <c r="AK4" s="1" t="s">
        <v>148</v>
      </c>
      <c r="AL4" s="1">
        <v>3.9</v>
      </c>
      <c r="AM4" s="1" t="s">
        <v>478</v>
      </c>
      <c r="AN4" s="1" t="s">
        <v>715</v>
      </c>
      <c r="AO4" s="1">
        <v>3.5</v>
      </c>
      <c r="AP4" s="1" t="s">
        <v>478</v>
      </c>
      <c r="AR4" s="1">
        <v>400501</v>
      </c>
      <c r="AS4" s="1">
        <v>1</v>
      </c>
      <c r="AT4" s="1" t="s">
        <v>713</v>
      </c>
      <c r="AU4" s="1">
        <v>20141106</v>
      </c>
      <c r="AV4" s="1">
        <v>1</v>
      </c>
      <c r="AW4" s="1" t="s">
        <v>472</v>
      </c>
      <c r="AX4" s="1">
        <v>1</v>
      </c>
      <c r="AY4" s="1" t="s">
        <v>710</v>
      </c>
      <c r="AZ4" s="1">
        <v>0</v>
      </c>
      <c r="BA4" s="1">
        <v>0</v>
      </c>
      <c r="BB4" s="1">
        <v>1</v>
      </c>
      <c r="BC4" s="1">
        <v>2220</v>
      </c>
      <c r="BD4" s="1" t="s">
        <v>1196</v>
      </c>
      <c r="BE4" s="1" t="s">
        <v>1197</v>
      </c>
      <c r="BF4" s="1">
        <v>128</v>
      </c>
      <c r="BH4" s="1">
        <v>0</v>
      </c>
      <c r="BI4" s="1">
        <v>0</v>
      </c>
      <c r="BJ4" s="1">
        <v>0</v>
      </c>
      <c r="BK4" s="1">
        <v>0</v>
      </c>
      <c r="BL4" s="1">
        <v>0</v>
      </c>
      <c r="BM4" s="1">
        <v>0</v>
      </c>
      <c r="BN4" s="1">
        <v>0</v>
      </c>
      <c r="BO4" s="1" t="s">
        <v>63</v>
      </c>
      <c r="BP4" s="1">
        <v>352</v>
      </c>
      <c r="BQ4" s="1" t="s">
        <v>70</v>
      </c>
      <c r="BR4" s="1" t="s">
        <v>477</v>
      </c>
      <c r="BS4" s="1">
        <v>15.9</v>
      </c>
      <c r="BT4" s="1" t="s">
        <v>478</v>
      </c>
      <c r="BU4" s="1" t="s">
        <v>714</v>
      </c>
      <c r="BV4" s="1">
        <v>24.6</v>
      </c>
      <c r="BW4" s="1" t="s">
        <v>478</v>
      </c>
      <c r="BX4" s="1" t="s">
        <v>94</v>
      </c>
      <c r="BY4" s="1">
        <v>15.5</v>
      </c>
      <c r="BZ4" s="1" t="s">
        <v>478</v>
      </c>
      <c r="CA4" s="1" t="s">
        <v>148</v>
      </c>
      <c r="CB4" s="1">
        <v>1.3</v>
      </c>
      <c r="CC4" s="1" t="s">
        <v>478</v>
      </c>
      <c r="CD4" s="1" t="s">
        <v>715</v>
      </c>
      <c r="CE4" s="1">
        <v>1.3</v>
      </c>
      <c r="CF4" s="1" t="s">
        <v>478</v>
      </c>
      <c r="CG4" s="1">
        <v>2</v>
      </c>
      <c r="CH4" s="1" t="s">
        <v>479</v>
      </c>
      <c r="CI4" s="1">
        <v>2</v>
      </c>
      <c r="CJ4" s="1" t="s">
        <v>480</v>
      </c>
      <c r="CK4" s="1">
        <v>1</v>
      </c>
      <c r="CL4" s="1" t="s">
        <v>534</v>
      </c>
      <c r="CM4" s="1">
        <v>2</v>
      </c>
      <c r="CN4" s="1" t="s">
        <v>488</v>
      </c>
      <c r="CO4" s="1">
        <v>0</v>
      </c>
      <c r="CQ4" s="1">
        <v>0</v>
      </c>
      <c r="CS4" s="1">
        <v>0</v>
      </c>
      <c r="CU4" s="1">
        <v>0</v>
      </c>
      <c r="CV4" s="1">
        <v>0</v>
      </c>
      <c r="CW4" s="1">
        <v>2</v>
      </c>
      <c r="CX4" s="1">
        <v>4</v>
      </c>
      <c r="CY4" s="1" t="s">
        <v>705</v>
      </c>
    </row>
    <row r="5" spans="1:103" x14ac:dyDescent="0.15">
      <c r="A5" s="1">
        <v>1</v>
      </c>
      <c r="B5" s="1">
        <v>400501</v>
      </c>
      <c r="C5" s="1">
        <v>1</v>
      </c>
      <c r="D5" s="1" t="s">
        <v>713</v>
      </c>
      <c r="E5" s="1">
        <v>20141107</v>
      </c>
      <c r="F5" s="1">
        <v>1</v>
      </c>
      <c r="G5" s="1" t="s">
        <v>472</v>
      </c>
      <c r="H5" s="1">
        <v>1</v>
      </c>
      <c r="I5" s="1" t="s">
        <v>710</v>
      </c>
      <c r="J5" s="1">
        <v>0</v>
      </c>
      <c r="K5" s="1">
        <v>0</v>
      </c>
      <c r="L5" s="1">
        <v>1</v>
      </c>
      <c r="M5" s="1">
        <v>1</v>
      </c>
      <c r="N5" s="1" t="s">
        <v>709</v>
      </c>
      <c r="P5" s="1">
        <v>257</v>
      </c>
      <c r="R5" s="1">
        <v>0</v>
      </c>
      <c r="S5" s="1">
        <v>0</v>
      </c>
      <c r="T5" s="1">
        <v>0</v>
      </c>
      <c r="U5" s="1">
        <v>0</v>
      </c>
      <c r="V5" s="1">
        <v>0</v>
      </c>
      <c r="W5" s="1">
        <v>0</v>
      </c>
      <c r="X5" s="1">
        <v>0</v>
      </c>
      <c r="Y5" s="1" t="s">
        <v>63</v>
      </c>
      <c r="Z5" s="1">
        <v>544</v>
      </c>
      <c r="AA5" s="1" t="s">
        <v>70</v>
      </c>
      <c r="AB5" s="1" t="s">
        <v>477</v>
      </c>
      <c r="AC5" s="1">
        <v>9.4</v>
      </c>
      <c r="AD5" s="1" t="s">
        <v>478</v>
      </c>
      <c r="AE5" s="1" t="s">
        <v>714</v>
      </c>
      <c r="AF5" s="1">
        <v>11.6</v>
      </c>
      <c r="AG5" s="1" t="s">
        <v>478</v>
      </c>
      <c r="AH5" s="1" t="s">
        <v>94</v>
      </c>
      <c r="AI5" s="1">
        <v>98.5</v>
      </c>
      <c r="AJ5" s="1" t="s">
        <v>478</v>
      </c>
      <c r="AK5" s="1" t="s">
        <v>148</v>
      </c>
      <c r="AL5" s="1">
        <v>4.5999999999999996</v>
      </c>
      <c r="AM5" s="1" t="s">
        <v>478</v>
      </c>
      <c r="AN5" s="1" t="s">
        <v>715</v>
      </c>
      <c r="AO5" s="1">
        <v>3.6</v>
      </c>
      <c r="AP5" s="1" t="s">
        <v>478</v>
      </c>
      <c r="AR5" s="1">
        <v>400501</v>
      </c>
      <c r="AS5" s="1">
        <v>1</v>
      </c>
      <c r="AT5" s="1" t="s">
        <v>713</v>
      </c>
      <c r="AU5" s="1">
        <v>20141107</v>
      </c>
      <c r="AV5" s="1">
        <v>1</v>
      </c>
      <c r="AW5" s="1" t="s">
        <v>472</v>
      </c>
      <c r="AX5" s="1">
        <v>1</v>
      </c>
      <c r="AY5" s="1" t="s">
        <v>710</v>
      </c>
      <c r="AZ5" s="1">
        <v>0</v>
      </c>
      <c r="BA5" s="1">
        <v>0</v>
      </c>
      <c r="BB5" s="1">
        <v>1</v>
      </c>
      <c r="BC5" s="1">
        <v>2223</v>
      </c>
      <c r="BD5" s="1" t="s">
        <v>1203</v>
      </c>
      <c r="BE5" s="1" t="s">
        <v>1204</v>
      </c>
      <c r="BF5" s="1">
        <v>168</v>
      </c>
      <c r="BH5" s="1">
        <v>0</v>
      </c>
      <c r="BI5" s="1">
        <v>0</v>
      </c>
      <c r="BJ5" s="1">
        <v>0</v>
      </c>
      <c r="BK5" s="1">
        <v>0</v>
      </c>
      <c r="BL5" s="1">
        <v>0</v>
      </c>
      <c r="BM5" s="1">
        <v>0</v>
      </c>
      <c r="BN5" s="1">
        <v>0</v>
      </c>
      <c r="BO5" s="1" t="s">
        <v>63</v>
      </c>
      <c r="BP5" s="1">
        <v>115</v>
      </c>
      <c r="BQ5" s="1" t="s">
        <v>70</v>
      </c>
      <c r="BR5" s="1" t="s">
        <v>477</v>
      </c>
      <c r="BS5" s="1">
        <v>1.7</v>
      </c>
      <c r="BT5" s="1" t="s">
        <v>478</v>
      </c>
      <c r="BU5" s="1" t="s">
        <v>714</v>
      </c>
      <c r="BV5" s="1">
        <v>10.1</v>
      </c>
      <c r="BW5" s="1" t="s">
        <v>478</v>
      </c>
      <c r="BX5" s="1" t="s">
        <v>94</v>
      </c>
      <c r="BY5" s="1">
        <v>3.8</v>
      </c>
      <c r="BZ5" s="1" t="s">
        <v>478</v>
      </c>
      <c r="CA5" s="1" t="s">
        <v>148</v>
      </c>
      <c r="CB5" s="1">
        <v>1.2</v>
      </c>
      <c r="CC5" s="1" t="s">
        <v>478</v>
      </c>
      <c r="CD5" s="1" t="s">
        <v>715</v>
      </c>
      <c r="CE5" s="1">
        <v>1.5</v>
      </c>
      <c r="CF5" s="1" t="s">
        <v>478</v>
      </c>
      <c r="CG5" s="1">
        <v>2</v>
      </c>
      <c r="CH5" s="1" t="s">
        <v>479</v>
      </c>
      <c r="CI5" s="1">
        <v>2</v>
      </c>
      <c r="CJ5" s="1" t="s">
        <v>480</v>
      </c>
      <c r="CK5" s="1">
        <v>1</v>
      </c>
      <c r="CL5" s="1" t="s">
        <v>534</v>
      </c>
      <c r="CM5" s="1">
        <v>3</v>
      </c>
      <c r="CN5" s="1" t="s">
        <v>485</v>
      </c>
      <c r="CO5" s="1">
        <v>0</v>
      </c>
      <c r="CQ5" s="1">
        <v>0</v>
      </c>
      <c r="CS5" s="1">
        <v>0</v>
      </c>
      <c r="CU5" s="1">
        <v>0</v>
      </c>
      <c r="CV5" s="1">
        <v>0</v>
      </c>
      <c r="CW5" s="1">
        <v>2</v>
      </c>
      <c r="CX5" s="1">
        <v>5</v>
      </c>
      <c r="CY5" s="1" t="s">
        <v>705</v>
      </c>
    </row>
    <row r="6" spans="1:103" x14ac:dyDescent="0.15">
      <c r="A6" s="1">
        <v>1</v>
      </c>
      <c r="B6" s="1">
        <v>400501</v>
      </c>
      <c r="C6" s="1">
        <v>1</v>
      </c>
      <c r="D6" s="1" t="s">
        <v>713</v>
      </c>
      <c r="E6" s="1">
        <v>20141110</v>
      </c>
      <c r="F6" s="1">
        <v>1</v>
      </c>
      <c r="G6" s="1" t="s">
        <v>472</v>
      </c>
      <c r="H6" s="1">
        <v>1</v>
      </c>
      <c r="I6" s="1" t="s">
        <v>710</v>
      </c>
      <c r="J6" s="1">
        <v>0</v>
      </c>
      <c r="K6" s="1">
        <v>0</v>
      </c>
      <c r="L6" s="1">
        <v>1</v>
      </c>
      <c r="M6" s="1">
        <v>1</v>
      </c>
      <c r="N6" s="1" t="s">
        <v>709</v>
      </c>
      <c r="P6" s="1">
        <v>178</v>
      </c>
      <c r="R6" s="1">
        <v>0</v>
      </c>
      <c r="S6" s="1">
        <v>0</v>
      </c>
      <c r="T6" s="1">
        <v>0</v>
      </c>
      <c r="U6" s="1">
        <v>0</v>
      </c>
      <c r="V6" s="1">
        <v>0</v>
      </c>
      <c r="W6" s="1">
        <v>0</v>
      </c>
      <c r="X6" s="1">
        <v>0</v>
      </c>
      <c r="Y6" s="1" t="s">
        <v>63</v>
      </c>
      <c r="Z6" s="1">
        <v>531</v>
      </c>
      <c r="AA6" s="1" t="s">
        <v>70</v>
      </c>
      <c r="AB6" s="1" t="s">
        <v>477</v>
      </c>
      <c r="AC6" s="1">
        <v>22.2</v>
      </c>
      <c r="AD6" s="1" t="s">
        <v>478</v>
      </c>
      <c r="AE6" s="1" t="s">
        <v>714</v>
      </c>
      <c r="AF6" s="1">
        <v>12.5</v>
      </c>
      <c r="AG6" s="1" t="s">
        <v>478</v>
      </c>
      <c r="AH6" s="1" t="s">
        <v>94</v>
      </c>
      <c r="AI6" s="1">
        <v>76</v>
      </c>
      <c r="AJ6" s="1" t="s">
        <v>478</v>
      </c>
      <c r="AK6" s="1" t="s">
        <v>148</v>
      </c>
      <c r="AL6" s="1">
        <v>2.1</v>
      </c>
      <c r="AM6" s="1" t="s">
        <v>478</v>
      </c>
      <c r="AN6" s="1" t="s">
        <v>715</v>
      </c>
      <c r="AO6" s="1">
        <v>7.6</v>
      </c>
      <c r="AP6" s="1" t="s">
        <v>478</v>
      </c>
      <c r="AR6" s="1">
        <v>400501</v>
      </c>
      <c r="AS6" s="1">
        <v>1</v>
      </c>
      <c r="AT6" s="1" t="s">
        <v>713</v>
      </c>
      <c r="AU6" s="1">
        <v>20141110</v>
      </c>
      <c r="AV6" s="1">
        <v>1</v>
      </c>
      <c r="AW6" s="1" t="s">
        <v>472</v>
      </c>
      <c r="AX6" s="1">
        <v>1</v>
      </c>
      <c r="AY6" s="1" t="s">
        <v>710</v>
      </c>
      <c r="AZ6" s="1">
        <v>0</v>
      </c>
      <c r="BA6" s="1">
        <v>0</v>
      </c>
      <c r="BB6" s="1">
        <v>1</v>
      </c>
      <c r="BC6" s="1">
        <v>2215</v>
      </c>
      <c r="BD6" s="1" t="s">
        <v>1210</v>
      </c>
      <c r="BE6" s="1" t="s">
        <v>1211</v>
      </c>
      <c r="BF6" s="1">
        <v>100</v>
      </c>
      <c r="BH6" s="1">
        <v>0</v>
      </c>
      <c r="BI6" s="1">
        <v>0</v>
      </c>
      <c r="BJ6" s="1">
        <v>0</v>
      </c>
      <c r="BK6" s="1">
        <v>0</v>
      </c>
      <c r="BL6" s="1">
        <v>0</v>
      </c>
      <c r="BM6" s="1">
        <v>0</v>
      </c>
      <c r="BN6" s="1">
        <v>0</v>
      </c>
      <c r="BO6" s="1" t="s">
        <v>63</v>
      </c>
      <c r="BP6" s="1">
        <v>246</v>
      </c>
      <c r="BQ6" s="1" t="s">
        <v>70</v>
      </c>
      <c r="BR6" s="1" t="s">
        <v>477</v>
      </c>
      <c r="BS6" s="1">
        <v>15.4</v>
      </c>
      <c r="BT6" s="1" t="s">
        <v>478</v>
      </c>
      <c r="BU6" s="1" t="s">
        <v>714</v>
      </c>
      <c r="BV6" s="1">
        <v>11.2</v>
      </c>
      <c r="BW6" s="1" t="s">
        <v>478</v>
      </c>
      <c r="BX6" s="1" t="s">
        <v>94</v>
      </c>
      <c r="BY6" s="1">
        <v>16.7</v>
      </c>
      <c r="BZ6" s="1" t="s">
        <v>478</v>
      </c>
      <c r="CA6" s="1" t="s">
        <v>148</v>
      </c>
      <c r="CB6" s="1">
        <v>0.5</v>
      </c>
      <c r="CC6" s="1" t="s">
        <v>478</v>
      </c>
      <c r="CD6" s="1" t="s">
        <v>715</v>
      </c>
      <c r="CE6" s="1">
        <v>4.0999999999999996</v>
      </c>
      <c r="CF6" s="1" t="s">
        <v>478</v>
      </c>
      <c r="CG6" s="1">
        <v>2</v>
      </c>
      <c r="CH6" s="1" t="s">
        <v>479</v>
      </c>
      <c r="CI6" s="1">
        <v>14</v>
      </c>
      <c r="CJ6" s="1" t="s">
        <v>487</v>
      </c>
      <c r="CK6" s="1">
        <v>1</v>
      </c>
      <c r="CL6" s="1" t="s">
        <v>534</v>
      </c>
      <c r="CM6" s="1">
        <v>1</v>
      </c>
      <c r="CN6" s="1" t="s">
        <v>482</v>
      </c>
      <c r="CO6" s="1">
        <v>0</v>
      </c>
      <c r="CQ6" s="1">
        <v>0</v>
      </c>
      <c r="CS6" s="1">
        <v>0</v>
      </c>
      <c r="CU6" s="1">
        <v>0</v>
      </c>
      <c r="CV6" s="1">
        <v>0</v>
      </c>
      <c r="CW6" s="1">
        <v>2</v>
      </c>
      <c r="CX6" s="1">
        <v>8</v>
      </c>
      <c r="CY6" s="1" t="s">
        <v>705</v>
      </c>
    </row>
    <row r="7" spans="1:103" x14ac:dyDescent="0.15">
      <c r="A7" s="1">
        <v>1</v>
      </c>
      <c r="B7" s="1">
        <v>400501</v>
      </c>
      <c r="C7" s="1">
        <v>1</v>
      </c>
      <c r="D7" s="1" t="s">
        <v>713</v>
      </c>
      <c r="E7" s="1">
        <v>20141111</v>
      </c>
      <c r="F7" s="1">
        <v>1</v>
      </c>
      <c r="G7" s="1" t="s">
        <v>472</v>
      </c>
      <c r="H7" s="1">
        <v>1</v>
      </c>
      <c r="I7" s="1" t="s">
        <v>710</v>
      </c>
      <c r="J7" s="1">
        <v>0</v>
      </c>
      <c r="K7" s="1">
        <v>0</v>
      </c>
      <c r="L7" s="1">
        <v>1</v>
      </c>
      <c r="M7" s="1">
        <v>1</v>
      </c>
      <c r="N7" s="1" t="s">
        <v>709</v>
      </c>
      <c r="P7" s="1">
        <v>217</v>
      </c>
      <c r="Q7" s="1" t="s">
        <v>1167</v>
      </c>
      <c r="R7" s="1">
        <v>0</v>
      </c>
      <c r="S7" s="1">
        <v>0</v>
      </c>
      <c r="T7" s="1">
        <v>0</v>
      </c>
      <c r="U7" s="1">
        <v>0</v>
      </c>
      <c r="V7" s="1">
        <v>0</v>
      </c>
      <c r="W7" s="1">
        <v>0</v>
      </c>
      <c r="X7" s="1">
        <v>0</v>
      </c>
      <c r="Y7" s="1" t="s">
        <v>63</v>
      </c>
      <c r="Z7" s="1">
        <v>587</v>
      </c>
      <c r="AA7" s="1" t="s">
        <v>70</v>
      </c>
      <c r="AB7" s="1" t="s">
        <v>477</v>
      </c>
      <c r="AC7" s="1">
        <v>23.1</v>
      </c>
      <c r="AD7" s="1" t="s">
        <v>478</v>
      </c>
      <c r="AE7" s="1" t="s">
        <v>714</v>
      </c>
      <c r="AF7" s="1">
        <v>26.1</v>
      </c>
      <c r="AG7" s="1" t="s">
        <v>478</v>
      </c>
      <c r="AH7" s="1" t="s">
        <v>94</v>
      </c>
      <c r="AI7" s="1">
        <v>61.1</v>
      </c>
      <c r="AJ7" s="1" t="s">
        <v>478</v>
      </c>
      <c r="AK7" s="1" t="s">
        <v>148</v>
      </c>
      <c r="AL7" s="1">
        <v>3.6</v>
      </c>
      <c r="AM7" s="1" t="s">
        <v>478</v>
      </c>
      <c r="AN7" s="1" t="s">
        <v>715</v>
      </c>
      <c r="AO7" s="1">
        <v>2</v>
      </c>
      <c r="AP7" s="1" t="s">
        <v>478</v>
      </c>
      <c r="AR7" s="1">
        <v>400501</v>
      </c>
      <c r="AS7" s="1">
        <v>1</v>
      </c>
      <c r="AT7" s="1" t="s">
        <v>713</v>
      </c>
      <c r="AU7" s="1">
        <v>20141111</v>
      </c>
      <c r="AV7" s="1">
        <v>1</v>
      </c>
      <c r="AW7" s="1" t="s">
        <v>472</v>
      </c>
      <c r="AX7" s="1">
        <v>1</v>
      </c>
      <c r="AY7" s="1" t="s">
        <v>710</v>
      </c>
      <c r="AZ7" s="1">
        <v>0</v>
      </c>
      <c r="BA7" s="1">
        <v>0</v>
      </c>
      <c r="BB7" s="1">
        <v>1</v>
      </c>
      <c r="BC7" s="1">
        <v>2219</v>
      </c>
      <c r="BD7" s="1" t="s">
        <v>1219</v>
      </c>
      <c r="BE7" s="1" t="s">
        <v>1220</v>
      </c>
      <c r="BF7" s="1">
        <v>141</v>
      </c>
      <c r="BH7" s="1">
        <v>0</v>
      </c>
      <c r="BI7" s="1">
        <v>0</v>
      </c>
      <c r="BJ7" s="1">
        <v>0</v>
      </c>
      <c r="BK7" s="1">
        <v>0</v>
      </c>
      <c r="BL7" s="1">
        <v>0</v>
      </c>
      <c r="BM7" s="1">
        <v>0</v>
      </c>
      <c r="BN7" s="1">
        <v>0</v>
      </c>
      <c r="BO7" s="1" t="s">
        <v>63</v>
      </c>
      <c r="BP7" s="1">
        <v>296</v>
      </c>
      <c r="BQ7" s="1" t="s">
        <v>70</v>
      </c>
      <c r="BR7" s="1" t="s">
        <v>477</v>
      </c>
      <c r="BS7" s="1">
        <v>15.7</v>
      </c>
      <c r="BT7" s="1" t="s">
        <v>478</v>
      </c>
      <c r="BU7" s="1" t="s">
        <v>714</v>
      </c>
      <c r="BV7" s="1">
        <v>23.4</v>
      </c>
      <c r="BW7" s="1" t="s">
        <v>478</v>
      </c>
      <c r="BX7" s="1" t="s">
        <v>94</v>
      </c>
      <c r="BY7" s="1">
        <v>2.7</v>
      </c>
      <c r="BZ7" s="1" t="s">
        <v>478</v>
      </c>
      <c r="CA7" s="1" t="s">
        <v>148</v>
      </c>
      <c r="CB7" s="1">
        <v>0.6</v>
      </c>
      <c r="CC7" s="1" t="s">
        <v>478</v>
      </c>
      <c r="CD7" s="1" t="s">
        <v>715</v>
      </c>
      <c r="CE7" s="1">
        <v>0.9</v>
      </c>
      <c r="CF7" s="1" t="s">
        <v>478</v>
      </c>
      <c r="CG7" s="1">
        <v>2</v>
      </c>
      <c r="CH7" s="1" t="s">
        <v>479</v>
      </c>
      <c r="CI7" s="1">
        <v>2</v>
      </c>
      <c r="CJ7" s="1" t="s">
        <v>480</v>
      </c>
      <c r="CK7" s="1">
        <v>1</v>
      </c>
      <c r="CL7" s="1" t="s">
        <v>534</v>
      </c>
      <c r="CM7" s="1">
        <v>2</v>
      </c>
      <c r="CN7" s="1" t="s">
        <v>488</v>
      </c>
      <c r="CO7" s="1">
        <v>0</v>
      </c>
      <c r="CQ7" s="1">
        <v>0</v>
      </c>
      <c r="CS7" s="1">
        <v>0</v>
      </c>
      <c r="CU7" s="1">
        <v>0</v>
      </c>
      <c r="CV7" s="1">
        <v>0</v>
      </c>
      <c r="CW7" s="1">
        <v>2</v>
      </c>
      <c r="CX7" s="1">
        <v>9</v>
      </c>
      <c r="CY7" s="1" t="s">
        <v>705</v>
      </c>
    </row>
    <row r="8" spans="1:103" x14ac:dyDescent="0.15">
      <c r="A8" s="1">
        <v>1</v>
      </c>
      <c r="B8" s="1">
        <v>400501</v>
      </c>
      <c r="C8" s="1">
        <v>1</v>
      </c>
      <c r="D8" s="1" t="s">
        <v>713</v>
      </c>
      <c r="E8" s="1">
        <v>20141112</v>
      </c>
      <c r="F8" s="1">
        <v>1</v>
      </c>
      <c r="G8" s="1" t="s">
        <v>472</v>
      </c>
      <c r="H8" s="1">
        <v>1</v>
      </c>
      <c r="I8" s="1" t="s">
        <v>710</v>
      </c>
      <c r="J8" s="1">
        <v>0</v>
      </c>
      <c r="K8" s="1">
        <v>0</v>
      </c>
      <c r="L8" s="1">
        <v>1</v>
      </c>
      <c r="M8" s="1">
        <v>1</v>
      </c>
      <c r="N8" s="1" t="s">
        <v>709</v>
      </c>
      <c r="P8" s="1">
        <v>204</v>
      </c>
      <c r="R8" s="1">
        <v>0</v>
      </c>
      <c r="S8" s="1">
        <v>0</v>
      </c>
      <c r="T8" s="1">
        <v>0</v>
      </c>
      <c r="U8" s="1">
        <v>0</v>
      </c>
      <c r="V8" s="1">
        <v>0</v>
      </c>
      <c r="W8" s="1">
        <v>0</v>
      </c>
      <c r="X8" s="1">
        <v>0</v>
      </c>
      <c r="Y8" s="1" t="s">
        <v>63</v>
      </c>
      <c r="Z8" s="1">
        <v>639</v>
      </c>
      <c r="AA8" s="1" t="s">
        <v>70</v>
      </c>
      <c r="AB8" s="1" t="s">
        <v>477</v>
      </c>
      <c r="AC8" s="1">
        <v>31.2</v>
      </c>
      <c r="AD8" s="1" t="s">
        <v>478</v>
      </c>
      <c r="AE8" s="1" t="s">
        <v>714</v>
      </c>
      <c r="AF8" s="1">
        <v>12.6</v>
      </c>
      <c r="AG8" s="1" t="s">
        <v>478</v>
      </c>
      <c r="AH8" s="1" t="s">
        <v>94</v>
      </c>
      <c r="AI8" s="1">
        <v>96.9</v>
      </c>
      <c r="AJ8" s="1" t="s">
        <v>478</v>
      </c>
      <c r="AK8" s="1" t="s">
        <v>148</v>
      </c>
      <c r="AL8" s="1">
        <v>7.4</v>
      </c>
      <c r="AM8" s="1" t="s">
        <v>478</v>
      </c>
      <c r="AN8" s="1" t="s">
        <v>715</v>
      </c>
      <c r="AO8" s="1">
        <v>7.1</v>
      </c>
      <c r="AP8" s="1" t="s">
        <v>478</v>
      </c>
      <c r="AR8" s="1">
        <v>400501</v>
      </c>
      <c r="AS8" s="1">
        <v>1</v>
      </c>
      <c r="AT8" s="1" t="s">
        <v>713</v>
      </c>
      <c r="AU8" s="1">
        <v>20141112</v>
      </c>
      <c r="AV8" s="1">
        <v>1</v>
      </c>
      <c r="AW8" s="1" t="s">
        <v>472</v>
      </c>
      <c r="AX8" s="1">
        <v>1</v>
      </c>
      <c r="AY8" s="1" t="s">
        <v>710</v>
      </c>
      <c r="AZ8" s="1">
        <v>0</v>
      </c>
      <c r="BA8" s="1">
        <v>0</v>
      </c>
      <c r="BB8" s="1">
        <v>1</v>
      </c>
      <c r="BC8" s="1">
        <v>513</v>
      </c>
      <c r="BD8" s="1" t="s">
        <v>1223</v>
      </c>
      <c r="BE8" s="1" t="s">
        <v>1224</v>
      </c>
      <c r="BF8" s="1">
        <v>153</v>
      </c>
      <c r="BH8" s="1">
        <v>0</v>
      </c>
      <c r="BI8" s="1">
        <v>0</v>
      </c>
      <c r="BJ8" s="1">
        <v>0</v>
      </c>
      <c r="BK8" s="1">
        <v>0</v>
      </c>
      <c r="BL8" s="1">
        <v>0</v>
      </c>
      <c r="BM8" s="1">
        <v>0</v>
      </c>
      <c r="BN8" s="1">
        <v>0</v>
      </c>
      <c r="BO8" s="1" t="s">
        <v>63</v>
      </c>
      <c r="BP8" s="1">
        <v>243</v>
      </c>
      <c r="BQ8" s="1" t="s">
        <v>70</v>
      </c>
      <c r="BR8" s="1" t="s">
        <v>477</v>
      </c>
      <c r="BS8" s="1">
        <v>20.9</v>
      </c>
      <c r="BT8" s="1" t="s">
        <v>478</v>
      </c>
      <c r="BU8" s="1" t="s">
        <v>714</v>
      </c>
      <c r="BV8" s="1">
        <v>3.6</v>
      </c>
      <c r="BW8" s="1" t="s">
        <v>478</v>
      </c>
      <c r="BX8" s="1" t="s">
        <v>94</v>
      </c>
      <c r="BY8" s="1">
        <v>31.5</v>
      </c>
      <c r="BZ8" s="1" t="s">
        <v>478</v>
      </c>
      <c r="CA8" s="1" t="s">
        <v>148</v>
      </c>
      <c r="CB8" s="1">
        <v>3.3</v>
      </c>
      <c r="CC8" s="1" t="s">
        <v>478</v>
      </c>
      <c r="CD8" s="1" t="s">
        <v>715</v>
      </c>
      <c r="CE8" s="1">
        <v>3.9</v>
      </c>
      <c r="CF8" s="1" t="s">
        <v>478</v>
      </c>
      <c r="CG8" s="1">
        <v>2</v>
      </c>
      <c r="CH8" s="1" t="s">
        <v>479</v>
      </c>
      <c r="CI8" s="1">
        <v>4</v>
      </c>
      <c r="CJ8" s="1" t="s">
        <v>531</v>
      </c>
      <c r="CK8" s="1">
        <v>1</v>
      </c>
      <c r="CL8" s="1" t="s">
        <v>534</v>
      </c>
      <c r="CM8" s="1">
        <v>1</v>
      </c>
      <c r="CN8" s="1" t="s">
        <v>482</v>
      </c>
      <c r="CO8" s="1">
        <v>0</v>
      </c>
      <c r="CQ8" s="1">
        <v>0</v>
      </c>
      <c r="CS8" s="1">
        <v>0</v>
      </c>
      <c r="CU8" s="1">
        <v>0</v>
      </c>
      <c r="CV8" s="1">
        <v>1</v>
      </c>
      <c r="CW8" s="1">
        <v>2</v>
      </c>
      <c r="CX8" s="1">
        <v>10</v>
      </c>
      <c r="CY8" s="1" t="s">
        <v>705</v>
      </c>
    </row>
    <row r="9" spans="1:103" x14ac:dyDescent="0.15">
      <c r="A9" s="1">
        <v>1</v>
      </c>
      <c r="B9" s="1">
        <v>400501</v>
      </c>
      <c r="C9" s="1">
        <v>1</v>
      </c>
      <c r="D9" s="1" t="s">
        <v>713</v>
      </c>
      <c r="E9" s="1">
        <v>20141113</v>
      </c>
      <c r="F9" s="1">
        <v>1</v>
      </c>
      <c r="G9" s="1" t="s">
        <v>472</v>
      </c>
      <c r="H9" s="1">
        <v>1</v>
      </c>
      <c r="I9" s="1" t="s">
        <v>710</v>
      </c>
      <c r="J9" s="1">
        <v>0</v>
      </c>
      <c r="K9" s="1">
        <v>0</v>
      </c>
      <c r="L9" s="1">
        <v>1</v>
      </c>
      <c r="M9" s="1">
        <v>1</v>
      </c>
      <c r="N9" s="1" t="s">
        <v>709</v>
      </c>
      <c r="P9" s="1">
        <v>175</v>
      </c>
      <c r="Q9" s="1" t="s">
        <v>732</v>
      </c>
      <c r="R9" s="1">
        <v>0</v>
      </c>
      <c r="S9" s="1">
        <v>0</v>
      </c>
      <c r="T9" s="1">
        <v>0</v>
      </c>
      <c r="U9" s="1">
        <v>0</v>
      </c>
      <c r="V9" s="1">
        <v>0</v>
      </c>
      <c r="W9" s="1">
        <v>0</v>
      </c>
      <c r="X9" s="1">
        <v>0</v>
      </c>
      <c r="Y9" s="1" t="s">
        <v>63</v>
      </c>
      <c r="Z9" s="1">
        <v>644</v>
      </c>
      <c r="AA9" s="1" t="s">
        <v>70</v>
      </c>
      <c r="AB9" s="1" t="s">
        <v>477</v>
      </c>
      <c r="AC9" s="1">
        <v>26.6</v>
      </c>
      <c r="AD9" s="1" t="s">
        <v>478</v>
      </c>
      <c r="AE9" s="1" t="s">
        <v>714</v>
      </c>
      <c r="AF9" s="1">
        <v>21.4</v>
      </c>
      <c r="AG9" s="1" t="s">
        <v>478</v>
      </c>
      <c r="AH9" s="1" t="s">
        <v>94</v>
      </c>
      <c r="AI9" s="1">
        <v>83.3</v>
      </c>
      <c r="AJ9" s="1" t="s">
        <v>478</v>
      </c>
      <c r="AK9" s="1" t="s">
        <v>148</v>
      </c>
      <c r="AL9" s="1">
        <v>5.0999999999999996</v>
      </c>
      <c r="AM9" s="1" t="s">
        <v>478</v>
      </c>
      <c r="AN9" s="1" t="s">
        <v>715</v>
      </c>
      <c r="AO9" s="1">
        <v>6.2</v>
      </c>
      <c r="AP9" s="1" t="s">
        <v>478</v>
      </c>
      <c r="AR9" s="1">
        <v>400501</v>
      </c>
      <c r="AS9" s="1">
        <v>1</v>
      </c>
      <c r="AT9" s="1" t="s">
        <v>713</v>
      </c>
      <c r="AU9" s="1">
        <v>20141113</v>
      </c>
      <c r="AV9" s="1">
        <v>1</v>
      </c>
      <c r="AW9" s="1" t="s">
        <v>472</v>
      </c>
      <c r="AX9" s="1">
        <v>1</v>
      </c>
      <c r="AY9" s="1" t="s">
        <v>710</v>
      </c>
      <c r="AZ9" s="1">
        <v>0</v>
      </c>
      <c r="BA9" s="1">
        <v>0</v>
      </c>
      <c r="BB9" s="1">
        <v>1</v>
      </c>
      <c r="BC9" s="1" t="s">
        <v>1230</v>
      </c>
      <c r="BD9" s="1" t="s">
        <v>1231</v>
      </c>
      <c r="BE9" s="1" t="s">
        <v>731</v>
      </c>
      <c r="BF9" s="1">
        <v>96</v>
      </c>
      <c r="BG9" s="1" t="s">
        <v>732</v>
      </c>
      <c r="BH9" s="1">
        <v>0</v>
      </c>
      <c r="BI9" s="1">
        <v>0</v>
      </c>
      <c r="BJ9" s="1">
        <v>0</v>
      </c>
      <c r="BK9" s="1">
        <v>0</v>
      </c>
      <c r="BL9" s="1">
        <v>0</v>
      </c>
      <c r="BM9" s="1">
        <v>0</v>
      </c>
      <c r="BN9" s="1">
        <v>0</v>
      </c>
      <c r="BO9" s="1" t="s">
        <v>63</v>
      </c>
      <c r="BP9" s="1">
        <v>299</v>
      </c>
      <c r="BQ9" s="1" t="s">
        <v>70</v>
      </c>
      <c r="BR9" s="1" t="s">
        <v>477</v>
      </c>
      <c r="BS9" s="1">
        <v>18.3</v>
      </c>
      <c r="BT9" s="1" t="s">
        <v>478</v>
      </c>
      <c r="BU9" s="1" t="s">
        <v>714</v>
      </c>
      <c r="BV9" s="1">
        <v>15.9</v>
      </c>
      <c r="BW9" s="1" t="s">
        <v>478</v>
      </c>
      <c r="BX9" s="1" t="s">
        <v>94</v>
      </c>
      <c r="BY9" s="1">
        <v>18.7</v>
      </c>
      <c r="BZ9" s="1" t="s">
        <v>478</v>
      </c>
      <c r="CA9" s="1" t="s">
        <v>148</v>
      </c>
      <c r="CB9" s="1">
        <v>1.1000000000000001</v>
      </c>
      <c r="CC9" s="1" t="s">
        <v>478</v>
      </c>
      <c r="CD9" s="1" t="s">
        <v>715</v>
      </c>
      <c r="CE9" s="1">
        <v>3.9</v>
      </c>
      <c r="CF9" s="1" t="s">
        <v>478</v>
      </c>
      <c r="CG9" s="1">
        <v>2</v>
      </c>
      <c r="CH9" s="1" t="s">
        <v>479</v>
      </c>
      <c r="CI9" s="1">
        <v>4</v>
      </c>
      <c r="CJ9" s="1" t="s">
        <v>531</v>
      </c>
      <c r="CK9" s="1">
        <v>5</v>
      </c>
      <c r="CL9" s="1" t="s">
        <v>536</v>
      </c>
      <c r="CM9" s="1">
        <v>3</v>
      </c>
      <c r="CN9" s="1" t="s">
        <v>485</v>
      </c>
      <c r="CO9" s="1">
        <v>0</v>
      </c>
      <c r="CQ9" s="1">
        <v>2</v>
      </c>
      <c r="CS9" s="1">
        <v>0</v>
      </c>
      <c r="CU9" s="1">
        <v>0</v>
      </c>
      <c r="CV9" s="1">
        <v>1</v>
      </c>
      <c r="CW9" s="1">
        <v>2</v>
      </c>
      <c r="CX9" s="1">
        <v>11</v>
      </c>
      <c r="CY9" s="1" t="s">
        <v>705</v>
      </c>
    </row>
    <row r="10" spans="1:103" x14ac:dyDescent="0.15">
      <c r="A10" s="1">
        <v>1</v>
      </c>
      <c r="B10" s="1">
        <v>400501</v>
      </c>
      <c r="C10" s="1">
        <v>1</v>
      </c>
      <c r="D10" s="1" t="s">
        <v>713</v>
      </c>
      <c r="E10" s="1">
        <v>20141114</v>
      </c>
      <c r="F10" s="1">
        <v>1</v>
      </c>
      <c r="G10" s="1" t="s">
        <v>472</v>
      </c>
      <c r="H10" s="1">
        <v>1</v>
      </c>
      <c r="I10" s="1" t="s">
        <v>710</v>
      </c>
      <c r="J10" s="1">
        <v>0</v>
      </c>
      <c r="K10" s="1">
        <v>0</v>
      </c>
      <c r="L10" s="1">
        <v>1</v>
      </c>
      <c r="M10" s="1">
        <v>1</v>
      </c>
      <c r="N10" s="1" t="s">
        <v>709</v>
      </c>
      <c r="P10" s="1">
        <v>157</v>
      </c>
      <c r="R10" s="1">
        <v>0</v>
      </c>
      <c r="S10" s="1">
        <v>0</v>
      </c>
      <c r="T10" s="1">
        <v>0</v>
      </c>
      <c r="U10" s="1">
        <v>0</v>
      </c>
      <c r="V10" s="1">
        <v>0</v>
      </c>
      <c r="W10" s="1">
        <v>0</v>
      </c>
      <c r="X10" s="1">
        <v>0</v>
      </c>
      <c r="Y10" s="1" t="s">
        <v>63</v>
      </c>
      <c r="Z10" s="1">
        <v>490</v>
      </c>
      <c r="AA10" s="1" t="s">
        <v>70</v>
      </c>
      <c r="AB10" s="1" t="s">
        <v>477</v>
      </c>
      <c r="AC10" s="1">
        <v>28.3</v>
      </c>
      <c r="AD10" s="1" t="s">
        <v>478</v>
      </c>
      <c r="AE10" s="1" t="s">
        <v>714</v>
      </c>
      <c r="AF10" s="1">
        <v>12.3</v>
      </c>
      <c r="AG10" s="1" t="s">
        <v>478</v>
      </c>
      <c r="AH10" s="1" t="s">
        <v>94</v>
      </c>
      <c r="AI10" s="1">
        <v>64.900000000000006</v>
      </c>
      <c r="AJ10" s="1" t="s">
        <v>478</v>
      </c>
      <c r="AK10" s="1" t="s">
        <v>148</v>
      </c>
      <c r="AL10" s="1">
        <v>3.1</v>
      </c>
      <c r="AM10" s="1" t="s">
        <v>478</v>
      </c>
      <c r="AN10" s="1" t="s">
        <v>715</v>
      </c>
      <c r="AO10" s="1">
        <v>3.8</v>
      </c>
      <c r="AP10" s="1" t="s">
        <v>478</v>
      </c>
      <c r="AR10" s="1">
        <v>400501</v>
      </c>
      <c r="AS10" s="1">
        <v>1</v>
      </c>
      <c r="AT10" s="1" t="s">
        <v>713</v>
      </c>
      <c r="AU10" s="1">
        <v>20141114</v>
      </c>
      <c r="AV10" s="1">
        <v>1</v>
      </c>
      <c r="AW10" s="1" t="s">
        <v>472</v>
      </c>
      <c r="AX10" s="1">
        <v>1</v>
      </c>
      <c r="AY10" s="1" t="s">
        <v>710</v>
      </c>
      <c r="AZ10" s="1">
        <v>0</v>
      </c>
      <c r="BA10" s="1">
        <v>0</v>
      </c>
      <c r="BB10" s="1">
        <v>1</v>
      </c>
      <c r="BC10" s="1">
        <v>2225</v>
      </c>
      <c r="BD10" s="1" t="s">
        <v>1237</v>
      </c>
      <c r="BE10" s="1" t="s">
        <v>1238</v>
      </c>
      <c r="BF10" s="1">
        <v>106</v>
      </c>
      <c r="BH10" s="1">
        <v>0</v>
      </c>
      <c r="BI10" s="1">
        <v>0</v>
      </c>
      <c r="BJ10" s="1">
        <v>0</v>
      </c>
      <c r="BK10" s="1">
        <v>0</v>
      </c>
      <c r="BL10" s="1">
        <v>0</v>
      </c>
      <c r="BM10" s="1">
        <v>0</v>
      </c>
      <c r="BN10" s="1">
        <v>0</v>
      </c>
      <c r="BO10" s="1" t="s">
        <v>63</v>
      </c>
      <c r="BP10" s="1">
        <v>176</v>
      </c>
      <c r="BQ10" s="1" t="s">
        <v>70</v>
      </c>
      <c r="BR10" s="1" t="s">
        <v>477</v>
      </c>
      <c r="BS10" s="1">
        <v>20.2</v>
      </c>
      <c r="BT10" s="1" t="s">
        <v>478</v>
      </c>
      <c r="BU10" s="1" t="s">
        <v>714</v>
      </c>
      <c r="BV10" s="1">
        <v>9.4</v>
      </c>
      <c r="BW10" s="1" t="s">
        <v>478</v>
      </c>
      <c r="BX10" s="1" t="s">
        <v>94</v>
      </c>
      <c r="BY10" s="1">
        <v>3.1</v>
      </c>
      <c r="BZ10" s="1" t="s">
        <v>478</v>
      </c>
      <c r="CA10" s="1" t="s">
        <v>148</v>
      </c>
      <c r="CB10" s="1">
        <v>1.5</v>
      </c>
      <c r="CC10" s="1" t="s">
        <v>478</v>
      </c>
      <c r="CD10" s="1" t="s">
        <v>715</v>
      </c>
      <c r="CE10" s="1">
        <v>1</v>
      </c>
      <c r="CF10" s="1" t="s">
        <v>478</v>
      </c>
      <c r="CG10" s="1">
        <v>2</v>
      </c>
      <c r="CH10" s="1" t="s">
        <v>479</v>
      </c>
      <c r="CI10" s="1">
        <v>1</v>
      </c>
      <c r="CJ10" s="1" t="s">
        <v>483</v>
      </c>
      <c r="CK10" s="1">
        <v>1</v>
      </c>
      <c r="CL10" s="1" t="s">
        <v>534</v>
      </c>
      <c r="CM10" s="1">
        <v>1</v>
      </c>
      <c r="CN10" s="1" t="s">
        <v>482</v>
      </c>
      <c r="CO10" s="1">
        <v>0</v>
      </c>
      <c r="CQ10" s="1">
        <v>0</v>
      </c>
      <c r="CS10" s="1">
        <v>0</v>
      </c>
      <c r="CU10" s="1">
        <v>0</v>
      </c>
      <c r="CV10" s="1">
        <v>0</v>
      </c>
      <c r="CW10" s="1">
        <v>2</v>
      </c>
      <c r="CX10" s="1">
        <v>12</v>
      </c>
      <c r="CY10" s="1" t="s">
        <v>705</v>
      </c>
    </row>
    <row r="11" spans="1:103" x14ac:dyDescent="0.15">
      <c r="A11" s="1">
        <v>1</v>
      </c>
      <c r="B11" s="1">
        <v>400501</v>
      </c>
      <c r="C11" s="1">
        <v>1</v>
      </c>
      <c r="D11" s="1" t="s">
        <v>713</v>
      </c>
      <c r="E11" s="1">
        <v>20141117</v>
      </c>
      <c r="F11" s="1">
        <v>1</v>
      </c>
      <c r="G11" s="1" t="s">
        <v>472</v>
      </c>
      <c r="H11" s="1">
        <v>1</v>
      </c>
      <c r="I11" s="1" t="s">
        <v>710</v>
      </c>
      <c r="J11" s="1">
        <v>0</v>
      </c>
      <c r="K11" s="1">
        <v>0</v>
      </c>
      <c r="L11" s="1">
        <v>1</v>
      </c>
      <c r="M11" s="1">
        <v>1</v>
      </c>
      <c r="N11" s="1" t="s">
        <v>709</v>
      </c>
      <c r="P11" s="1">
        <v>151</v>
      </c>
      <c r="Q11" s="1" t="s">
        <v>1168</v>
      </c>
      <c r="R11" s="1">
        <v>0</v>
      </c>
      <c r="S11" s="1">
        <v>0</v>
      </c>
      <c r="T11" s="1">
        <v>0</v>
      </c>
      <c r="U11" s="1">
        <v>0</v>
      </c>
      <c r="V11" s="1">
        <v>0</v>
      </c>
      <c r="W11" s="1">
        <v>0</v>
      </c>
      <c r="X11" s="1">
        <v>0</v>
      </c>
      <c r="Y11" s="1" t="s">
        <v>63</v>
      </c>
      <c r="Z11" s="1">
        <v>634</v>
      </c>
      <c r="AA11" s="1" t="s">
        <v>70</v>
      </c>
      <c r="AB11" s="1" t="s">
        <v>477</v>
      </c>
      <c r="AC11" s="1">
        <v>18.399999999999999</v>
      </c>
      <c r="AD11" s="1" t="s">
        <v>478</v>
      </c>
      <c r="AE11" s="1" t="s">
        <v>714</v>
      </c>
      <c r="AF11" s="1">
        <v>17.3</v>
      </c>
      <c r="AG11" s="1" t="s">
        <v>478</v>
      </c>
      <c r="AH11" s="1" t="s">
        <v>94</v>
      </c>
      <c r="AI11" s="1">
        <v>100.4</v>
      </c>
      <c r="AJ11" s="1" t="s">
        <v>478</v>
      </c>
      <c r="AK11" s="1" t="s">
        <v>148</v>
      </c>
      <c r="AL11" s="1">
        <v>5.7</v>
      </c>
      <c r="AM11" s="1" t="s">
        <v>478</v>
      </c>
      <c r="AN11" s="1" t="s">
        <v>715</v>
      </c>
      <c r="AO11" s="1">
        <v>5.9</v>
      </c>
      <c r="AP11" s="1" t="s">
        <v>478</v>
      </c>
      <c r="AR11" s="1">
        <v>400501</v>
      </c>
      <c r="AS11" s="1">
        <v>1</v>
      </c>
      <c r="AT11" s="1" t="s">
        <v>713</v>
      </c>
      <c r="AU11" s="1">
        <v>20141117</v>
      </c>
      <c r="AV11" s="1">
        <v>1</v>
      </c>
      <c r="AW11" s="1" t="s">
        <v>472</v>
      </c>
      <c r="AX11" s="1">
        <v>1</v>
      </c>
      <c r="AY11" s="1" t="s">
        <v>710</v>
      </c>
      <c r="AZ11" s="1">
        <v>0</v>
      </c>
      <c r="BA11" s="1">
        <v>0</v>
      </c>
      <c r="BB11" s="1">
        <v>1</v>
      </c>
      <c r="BC11" s="1">
        <v>585</v>
      </c>
      <c r="BD11" s="1" t="s">
        <v>1243</v>
      </c>
      <c r="BE11" s="1" t="s">
        <v>1244</v>
      </c>
      <c r="BF11" s="1">
        <v>87</v>
      </c>
      <c r="BG11" s="1" t="s">
        <v>1168</v>
      </c>
      <c r="BH11" s="1">
        <v>0</v>
      </c>
      <c r="BI11" s="1">
        <v>0</v>
      </c>
      <c r="BJ11" s="1">
        <v>0</v>
      </c>
      <c r="BK11" s="1">
        <v>0</v>
      </c>
      <c r="BL11" s="1">
        <v>0</v>
      </c>
      <c r="BM11" s="1">
        <v>0</v>
      </c>
      <c r="BN11" s="1">
        <v>0</v>
      </c>
      <c r="BO11" s="1" t="s">
        <v>63</v>
      </c>
      <c r="BP11" s="1">
        <v>254</v>
      </c>
      <c r="BQ11" s="1" t="s">
        <v>70</v>
      </c>
      <c r="BR11" s="1" t="s">
        <v>477</v>
      </c>
      <c r="BS11" s="1">
        <v>8.9</v>
      </c>
      <c r="BT11" s="1" t="s">
        <v>478</v>
      </c>
      <c r="BU11" s="1" t="s">
        <v>714</v>
      </c>
      <c r="BV11" s="1">
        <v>9.1</v>
      </c>
      <c r="BW11" s="1" t="s">
        <v>478</v>
      </c>
      <c r="BX11" s="1" t="s">
        <v>94</v>
      </c>
      <c r="BY11" s="1">
        <v>34.4</v>
      </c>
      <c r="BZ11" s="1" t="s">
        <v>478</v>
      </c>
      <c r="CA11" s="1" t="s">
        <v>148</v>
      </c>
      <c r="CB11" s="1">
        <v>2</v>
      </c>
      <c r="CC11" s="1" t="s">
        <v>478</v>
      </c>
      <c r="CD11" s="1" t="s">
        <v>715</v>
      </c>
      <c r="CE11" s="1">
        <v>3.4</v>
      </c>
      <c r="CF11" s="1" t="s">
        <v>478</v>
      </c>
      <c r="CG11" s="1">
        <v>2</v>
      </c>
      <c r="CH11" s="1" t="s">
        <v>479</v>
      </c>
      <c r="CI11" s="1">
        <v>1</v>
      </c>
      <c r="CJ11" s="1" t="s">
        <v>483</v>
      </c>
      <c r="CK11" s="1">
        <v>1</v>
      </c>
      <c r="CL11" s="1" t="s">
        <v>534</v>
      </c>
      <c r="CM11" s="1">
        <v>3</v>
      </c>
      <c r="CN11" s="1" t="s">
        <v>485</v>
      </c>
      <c r="CO11" s="1">
        <v>0</v>
      </c>
      <c r="CQ11" s="1">
        <v>2</v>
      </c>
      <c r="CS11" s="1">
        <v>0</v>
      </c>
      <c r="CU11" s="1">
        <v>0</v>
      </c>
      <c r="CV11" s="1">
        <v>1</v>
      </c>
      <c r="CW11" s="1">
        <v>2</v>
      </c>
      <c r="CX11" s="1">
        <v>15</v>
      </c>
      <c r="CY11" s="1" t="s">
        <v>705</v>
      </c>
    </row>
    <row r="12" spans="1:103" x14ac:dyDescent="0.15">
      <c r="A12" s="1">
        <v>1</v>
      </c>
      <c r="B12" s="1">
        <v>400501</v>
      </c>
      <c r="C12" s="1">
        <v>1</v>
      </c>
      <c r="D12" s="1" t="s">
        <v>713</v>
      </c>
      <c r="E12" s="1">
        <v>20141118</v>
      </c>
      <c r="F12" s="1">
        <v>1</v>
      </c>
      <c r="G12" s="1" t="s">
        <v>472</v>
      </c>
      <c r="H12" s="1">
        <v>1</v>
      </c>
      <c r="I12" s="1" t="s">
        <v>710</v>
      </c>
      <c r="J12" s="1">
        <v>0</v>
      </c>
      <c r="K12" s="1">
        <v>0</v>
      </c>
      <c r="L12" s="1">
        <v>1</v>
      </c>
      <c r="M12" s="1">
        <v>1</v>
      </c>
      <c r="N12" s="1" t="s">
        <v>709</v>
      </c>
      <c r="P12" s="1">
        <v>161</v>
      </c>
      <c r="R12" s="1">
        <v>0</v>
      </c>
      <c r="S12" s="1">
        <v>0</v>
      </c>
      <c r="T12" s="1">
        <v>0</v>
      </c>
      <c r="U12" s="1">
        <v>0</v>
      </c>
      <c r="V12" s="1">
        <v>0</v>
      </c>
      <c r="W12" s="1">
        <v>0</v>
      </c>
      <c r="X12" s="1">
        <v>0</v>
      </c>
      <c r="Y12" s="1" t="s">
        <v>63</v>
      </c>
      <c r="Z12" s="1">
        <v>528</v>
      </c>
      <c r="AA12" s="1" t="s">
        <v>70</v>
      </c>
      <c r="AB12" s="1" t="s">
        <v>477</v>
      </c>
      <c r="AC12" s="1">
        <v>20.7</v>
      </c>
      <c r="AD12" s="1" t="s">
        <v>478</v>
      </c>
      <c r="AE12" s="1" t="s">
        <v>714</v>
      </c>
      <c r="AF12" s="1">
        <v>19</v>
      </c>
      <c r="AG12" s="1" t="s">
        <v>478</v>
      </c>
      <c r="AH12" s="1" t="s">
        <v>94</v>
      </c>
      <c r="AI12" s="1">
        <v>64.3</v>
      </c>
      <c r="AJ12" s="1" t="s">
        <v>478</v>
      </c>
      <c r="AK12" s="1" t="s">
        <v>148</v>
      </c>
      <c r="AL12" s="1">
        <v>2.6</v>
      </c>
      <c r="AM12" s="1" t="s">
        <v>478</v>
      </c>
      <c r="AN12" s="1" t="s">
        <v>715</v>
      </c>
      <c r="AO12" s="1">
        <v>3.3</v>
      </c>
      <c r="AP12" s="1" t="s">
        <v>478</v>
      </c>
      <c r="AR12" s="1">
        <v>400501</v>
      </c>
      <c r="AS12" s="1">
        <v>1</v>
      </c>
      <c r="AT12" s="1" t="s">
        <v>713</v>
      </c>
      <c r="AU12" s="1">
        <v>20141118</v>
      </c>
      <c r="AV12" s="1">
        <v>1</v>
      </c>
      <c r="AW12" s="1" t="s">
        <v>472</v>
      </c>
      <c r="AX12" s="1">
        <v>1</v>
      </c>
      <c r="AY12" s="1" t="s">
        <v>710</v>
      </c>
      <c r="AZ12" s="1">
        <v>0</v>
      </c>
      <c r="BA12" s="1">
        <v>0</v>
      </c>
      <c r="BB12" s="1">
        <v>1</v>
      </c>
      <c r="BC12" s="1">
        <v>2298</v>
      </c>
      <c r="BD12" s="1" t="s">
        <v>1247</v>
      </c>
      <c r="BE12" s="1" t="s">
        <v>1248</v>
      </c>
      <c r="BF12" s="1">
        <v>99</v>
      </c>
      <c r="BH12" s="1">
        <v>0</v>
      </c>
      <c r="BI12" s="1">
        <v>0</v>
      </c>
      <c r="BJ12" s="1">
        <v>0</v>
      </c>
      <c r="BK12" s="1">
        <v>0</v>
      </c>
      <c r="BL12" s="1">
        <v>0</v>
      </c>
      <c r="BM12" s="1">
        <v>0</v>
      </c>
      <c r="BN12" s="1">
        <v>0</v>
      </c>
      <c r="BO12" s="1" t="s">
        <v>63</v>
      </c>
      <c r="BP12" s="1">
        <v>246</v>
      </c>
      <c r="BQ12" s="1" t="s">
        <v>70</v>
      </c>
      <c r="BR12" s="1" t="s">
        <v>477</v>
      </c>
      <c r="BS12" s="1">
        <v>13.9</v>
      </c>
      <c r="BT12" s="1" t="s">
        <v>478</v>
      </c>
      <c r="BU12" s="1" t="s">
        <v>714</v>
      </c>
      <c r="BV12" s="1">
        <v>18.3</v>
      </c>
      <c r="BW12" s="1" t="s">
        <v>478</v>
      </c>
      <c r="BX12" s="1" t="s">
        <v>94</v>
      </c>
      <c r="BY12" s="1">
        <v>3.7</v>
      </c>
      <c r="BZ12" s="1" t="s">
        <v>478</v>
      </c>
      <c r="CA12" s="1" t="s">
        <v>148</v>
      </c>
      <c r="CB12" s="1">
        <v>0</v>
      </c>
      <c r="CC12" s="1" t="s">
        <v>478</v>
      </c>
      <c r="CD12" s="1" t="s">
        <v>715</v>
      </c>
      <c r="CE12" s="1">
        <v>1.6</v>
      </c>
      <c r="CF12" s="1" t="s">
        <v>478</v>
      </c>
      <c r="CG12" s="1">
        <v>2</v>
      </c>
      <c r="CH12" s="1" t="s">
        <v>479</v>
      </c>
      <c r="CI12" s="1">
        <v>2</v>
      </c>
      <c r="CJ12" s="1" t="s">
        <v>480</v>
      </c>
      <c r="CK12" s="1">
        <v>1</v>
      </c>
      <c r="CL12" s="1" t="s">
        <v>534</v>
      </c>
      <c r="CM12" s="1">
        <v>2</v>
      </c>
      <c r="CN12" s="1" t="s">
        <v>488</v>
      </c>
      <c r="CO12" s="1">
        <v>0</v>
      </c>
      <c r="CQ12" s="1">
        <v>0</v>
      </c>
      <c r="CS12" s="1">
        <v>0</v>
      </c>
      <c r="CU12" s="1">
        <v>0</v>
      </c>
      <c r="CV12" s="1">
        <v>0</v>
      </c>
      <c r="CW12" s="1">
        <v>2</v>
      </c>
      <c r="CX12" s="1">
        <v>16</v>
      </c>
      <c r="CY12" s="1" t="s">
        <v>705</v>
      </c>
    </row>
    <row r="13" spans="1:103" x14ac:dyDescent="0.15">
      <c r="A13" s="1">
        <v>1</v>
      </c>
      <c r="B13" s="1">
        <v>400501</v>
      </c>
      <c r="C13" s="1">
        <v>1</v>
      </c>
      <c r="D13" s="1" t="s">
        <v>713</v>
      </c>
      <c r="E13" s="1">
        <v>20141119</v>
      </c>
      <c r="F13" s="1">
        <v>1</v>
      </c>
      <c r="G13" s="1" t="s">
        <v>472</v>
      </c>
      <c r="H13" s="1">
        <v>1</v>
      </c>
      <c r="I13" s="1" t="s">
        <v>710</v>
      </c>
      <c r="J13" s="1">
        <v>0</v>
      </c>
      <c r="K13" s="1">
        <v>0</v>
      </c>
      <c r="L13" s="1">
        <v>1</v>
      </c>
      <c r="M13" s="1">
        <v>1</v>
      </c>
      <c r="N13" s="1" t="s">
        <v>709</v>
      </c>
      <c r="P13" s="1">
        <v>100</v>
      </c>
      <c r="R13" s="1">
        <v>0</v>
      </c>
      <c r="S13" s="1">
        <v>0</v>
      </c>
      <c r="T13" s="1">
        <v>0</v>
      </c>
      <c r="U13" s="1">
        <v>0</v>
      </c>
      <c r="V13" s="1">
        <v>0</v>
      </c>
      <c r="W13" s="1">
        <v>0</v>
      </c>
      <c r="X13" s="1">
        <v>0</v>
      </c>
      <c r="Y13" s="1" t="s">
        <v>63</v>
      </c>
      <c r="Z13" s="1">
        <v>513</v>
      </c>
      <c r="AA13" s="1" t="s">
        <v>70</v>
      </c>
      <c r="AB13" s="1" t="s">
        <v>477</v>
      </c>
      <c r="AC13" s="1">
        <v>18.7</v>
      </c>
      <c r="AD13" s="1" t="s">
        <v>478</v>
      </c>
      <c r="AE13" s="1" t="s">
        <v>714</v>
      </c>
      <c r="AF13" s="1">
        <v>17.100000000000001</v>
      </c>
      <c r="AG13" s="1" t="s">
        <v>478</v>
      </c>
      <c r="AH13" s="1" t="s">
        <v>94</v>
      </c>
      <c r="AI13" s="1">
        <v>68.7</v>
      </c>
      <c r="AJ13" s="1" t="s">
        <v>478</v>
      </c>
      <c r="AK13" s="1" t="s">
        <v>148</v>
      </c>
      <c r="AL13" s="1">
        <v>2.2000000000000002</v>
      </c>
      <c r="AM13" s="1" t="s">
        <v>478</v>
      </c>
      <c r="AN13" s="1" t="s">
        <v>715</v>
      </c>
      <c r="AO13" s="1">
        <v>3.9</v>
      </c>
      <c r="AP13" s="1" t="s">
        <v>478</v>
      </c>
      <c r="AR13" s="1">
        <v>400501</v>
      </c>
      <c r="AS13" s="1">
        <v>1</v>
      </c>
      <c r="AT13" s="1" t="s">
        <v>713</v>
      </c>
      <c r="AU13" s="1">
        <v>20141119</v>
      </c>
      <c r="AV13" s="1">
        <v>1</v>
      </c>
      <c r="AW13" s="1" t="s">
        <v>472</v>
      </c>
      <c r="AX13" s="1">
        <v>1</v>
      </c>
      <c r="AY13" s="1" t="s">
        <v>710</v>
      </c>
      <c r="AZ13" s="1">
        <v>0</v>
      </c>
      <c r="BA13" s="1">
        <v>0</v>
      </c>
      <c r="BB13" s="1">
        <v>1</v>
      </c>
      <c r="BC13" s="1">
        <v>2299</v>
      </c>
      <c r="BD13" s="1" t="s">
        <v>1251</v>
      </c>
      <c r="BE13" s="1" t="s">
        <v>1252</v>
      </c>
      <c r="BF13" s="1">
        <v>56</v>
      </c>
      <c r="BH13" s="1">
        <v>0</v>
      </c>
      <c r="BI13" s="1">
        <v>0</v>
      </c>
      <c r="BJ13" s="1">
        <v>0</v>
      </c>
      <c r="BK13" s="1">
        <v>0</v>
      </c>
      <c r="BL13" s="1">
        <v>0</v>
      </c>
      <c r="BM13" s="1">
        <v>0</v>
      </c>
      <c r="BN13" s="1">
        <v>0</v>
      </c>
      <c r="BO13" s="1" t="s">
        <v>63</v>
      </c>
      <c r="BP13" s="1">
        <v>202</v>
      </c>
      <c r="BQ13" s="1" t="s">
        <v>70</v>
      </c>
      <c r="BR13" s="1" t="s">
        <v>477</v>
      </c>
      <c r="BS13" s="1">
        <v>10.3</v>
      </c>
      <c r="BT13" s="1" t="s">
        <v>478</v>
      </c>
      <c r="BU13" s="1" t="s">
        <v>714</v>
      </c>
      <c r="BV13" s="1">
        <v>13.5</v>
      </c>
      <c r="BW13" s="1" t="s">
        <v>478</v>
      </c>
      <c r="BX13" s="1" t="s">
        <v>94</v>
      </c>
      <c r="BY13" s="1">
        <v>9.6</v>
      </c>
      <c r="BZ13" s="1" t="s">
        <v>478</v>
      </c>
      <c r="CA13" s="1" t="s">
        <v>148</v>
      </c>
      <c r="CB13" s="1">
        <v>0.4</v>
      </c>
      <c r="CC13" s="1" t="s">
        <v>478</v>
      </c>
      <c r="CD13" s="1" t="s">
        <v>715</v>
      </c>
      <c r="CE13" s="1">
        <v>1.4</v>
      </c>
      <c r="CF13" s="1" t="s">
        <v>478</v>
      </c>
      <c r="CG13" s="1">
        <v>2</v>
      </c>
      <c r="CH13" s="1" t="s">
        <v>479</v>
      </c>
      <c r="CI13" s="1">
        <v>2</v>
      </c>
      <c r="CJ13" s="1" t="s">
        <v>480</v>
      </c>
      <c r="CK13" s="1">
        <v>1</v>
      </c>
      <c r="CL13" s="1" t="s">
        <v>534</v>
      </c>
      <c r="CM13" s="1">
        <v>1</v>
      </c>
      <c r="CN13" s="1" t="s">
        <v>482</v>
      </c>
      <c r="CO13" s="1">
        <v>0</v>
      </c>
      <c r="CQ13" s="1">
        <v>0</v>
      </c>
      <c r="CS13" s="1">
        <v>0</v>
      </c>
      <c r="CU13" s="1">
        <v>0</v>
      </c>
      <c r="CV13" s="1">
        <v>0</v>
      </c>
      <c r="CW13" s="1">
        <v>2</v>
      </c>
      <c r="CX13" s="1">
        <v>17</v>
      </c>
      <c r="CY13" s="1" t="s">
        <v>705</v>
      </c>
    </row>
    <row r="14" spans="1:103" x14ac:dyDescent="0.15">
      <c r="A14" s="1">
        <v>1</v>
      </c>
      <c r="B14" s="1">
        <v>400501</v>
      </c>
      <c r="C14" s="1">
        <v>1</v>
      </c>
      <c r="D14" s="1" t="s">
        <v>713</v>
      </c>
      <c r="E14" s="1">
        <v>20141120</v>
      </c>
      <c r="F14" s="1">
        <v>1</v>
      </c>
      <c r="G14" s="1" t="s">
        <v>472</v>
      </c>
      <c r="H14" s="1">
        <v>1</v>
      </c>
      <c r="I14" s="1" t="s">
        <v>710</v>
      </c>
      <c r="J14" s="1">
        <v>0</v>
      </c>
      <c r="K14" s="1">
        <v>0</v>
      </c>
      <c r="L14" s="1">
        <v>1</v>
      </c>
      <c r="M14" s="1">
        <v>1</v>
      </c>
      <c r="N14" s="1" t="s">
        <v>709</v>
      </c>
      <c r="P14" s="1">
        <v>152</v>
      </c>
      <c r="Q14" s="1" t="s">
        <v>745</v>
      </c>
      <c r="R14" s="1">
        <v>0</v>
      </c>
      <c r="S14" s="1">
        <v>0</v>
      </c>
      <c r="T14" s="1">
        <v>0</v>
      </c>
      <c r="U14" s="1">
        <v>0</v>
      </c>
      <c r="V14" s="1">
        <v>0</v>
      </c>
      <c r="W14" s="1">
        <v>0</v>
      </c>
      <c r="X14" s="1">
        <v>0</v>
      </c>
      <c r="Y14" s="1" t="s">
        <v>63</v>
      </c>
      <c r="Z14" s="1">
        <v>570</v>
      </c>
      <c r="AA14" s="1" t="s">
        <v>70</v>
      </c>
      <c r="AB14" s="1" t="s">
        <v>477</v>
      </c>
      <c r="AC14" s="1">
        <v>25.5</v>
      </c>
      <c r="AD14" s="1" t="s">
        <v>478</v>
      </c>
      <c r="AE14" s="1" t="s">
        <v>714</v>
      </c>
      <c r="AF14" s="1">
        <v>16.100000000000001</v>
      </c>
      <c r="AG14" s="1" t="s">
        <v>478</v>
      </c>
      <c r="AH14" s="1" t="s">
        <v>94</v>
      </c>
      <c r="AI14" s="1">
        <v>76.400000000000006</v>
      </c>
      <c r="AJ14" s="1" t="s">
        <v>478</v>
      </c>
      <c r="AK14" s="1" t="s">
        <v>148</v>
      </c>
      <c r="AL14" s="1">
        <v>2.8</v>
      </c>
      <c r="AM14" s="1" t="s">
        <v>478</v>
      </c>
      <c r="AN14" s="1" t="s">
        <v>715</v>
      </c>
      <c r="AO14" s="1">
        <v>3.6</v>
      </c>
      <c r="AP14" s="1" t="s">
        <v>478</v>
      </c>
      <c r="AR14" s="1">
        <v>400501</v>
      </c>
      <c r="AS14" s="1">
        <v>1</v>
      </c>
      <c r="AT14" s="1" t="s">
        <v>713</v>
      </c>
      <c r="AU14" s="1">
        <v>20141120</v>
      </c>
      <c r="AV14" s="1">
        <v>1</v>
      </c>
      <c r="AW14" s="1" t="s">
        <v>472</v>
      </c>
      <c r="AX14" s="1">
        <v>1</v>
      </c>
      <c r="AY14" s="1" t="s">
        <v>710</v>
      </c>
      <c r="AZ14" s="1">
        <v>0</v>
      </c>
      <c r="BA14" s="1">
        <v>0</v>
      </c>
      <c r="BB14" s="1">
        <v>1</v>
      </c>
      <c r="BC14" s="1">
        <v>251</v>
      </c>
      <c r="BD14" s="1" t="s">
        <v>1258</v>
      </c>
      <c r="BE14" s="1" t="s">
        <v>1259</v>
      </c>
      <c r="BF14" s="1">
        <v>99</v>
      </c>
      <c r="BH14" s="1">
        <v>0</v>
      </c>
      <c r="BI14" s="1">
        <v>0</v>
      </c>
      <c r="BJ14" s="1">
        <v>0</v>
      </c>
      <c r="BK14" s="1">
        <v>0</v>
      </c>
      <c r="BL14" s="1">
        <v>0</v>
      </c>
      <c r="BM14" s="1">
        <v>0</v>
      </c>
      <c r="BN14" s="1">
        <v>0</v>
      </c>
      <c r="BO14" s="1" t="s">
        <v>63</v>
      </c>
      <c r="BP14" s="1">
        <v>254</v>
      </c>
      <c r="BQ14" s="1" t="s">
        <v>70</v>
      </c>
      <c r="BR14" s="1" t="s">
        <v>477</v>
      </c>
      <c r="BS14" s="1">
        <v>17.100000000000001</v>
      </c>
      <c r="BT14" s="1" t="s">
        <v>478</v>
      </c>
      <c r="BU14" s="1" t="s">
        <v>714</v>
      </c>
      <c r="BV14" s="1">
        <v>13.3</v>
      </c>
      <c r="BW14" s="1" t="s">
        <v>478</v>
      </c>
      <c r="BX14" s="1" t="s">
        <v>94</v>
      </c>
      <c r="BY14" s="1">
        <v>14.3</v>
      </c>
      <c r="BZ14" s="1" t="s">
        <v>478</v>
      </c>
      <c r="CA14" s="1" t="s">
        <v>148</v>
      </c>
      <c r="CB14" s="1">
        <v>1</v>
      </c>
      <c r="CC14" s="1" t="s">
        <v>478</v>
      </c>
      <c r="CD14" s="1" t="s">
        <v>715</v>
      </c>
      <c r="CE14" s="1">
        <v>0.8</v>
      </c>
      <c r="CF14" s="1" t="s">
        <v>478</v>
      </c>
      <c r="CG14" s="1">
        <v>0</v>
      </c>
      <c r="CI14" s="1">
        <v>0</v>
      </c>
      <c r="CK14" s="1">
        <v>0</v>
      </c>
      <c r="CM14" s="1">
        <v>0</v>
      </c>
      <c r="CO14" s="1">
        <v>0</v>
      </c>
      <c r="CQ14" s="1">
        <v>0</v>
      </c>
      <c r="CS14" s="1">
        <v>0</v>
      </c>
      <c r="CU14" s="1">
        <v>0</v>
      </c>
      <c r="CV14" s="1">
        <v>0</v>
      </c>
      <c r="CW14" s="1">
        <v>2</v>
      </c>
      <c r="CX14" s="1">
        <v>18</v>
      </c>
      <c r="CY14" s="1" t="s">
        <v>705</v>
      </c>
    </row>
    <row r="15" spans="1:103" x14ac:dyDescent="0.15">
      <c r="A15" s="1">
        <v>1</v>
      </c>
      <c r="B15" s="1">
        <v>400501</v>
      </c>
      <c r="C15" s="1">
        <v>1</v>
      </c>
      <c r="D15" s="1" t="s">
        <v>713</v>
      </c>
      <c r="E15" s="1">
        <v>20141121</v>
      </c>
      <c r="F15" s="1">
        <v>1</v>
      </c>
      <c r="G15" s="1" t="s">
        <v>472</v>
      </c>
      <c r="H15" s="1">
        <v>1</v>
      </c>
      <c r="I15" s="1" t="s">
        <v>710</v>
      </c>
      <c r="J15" s="1">
        <v>0</v>
      </c>
      <c r="K15" s="1">
        <v>0</v>
      </c>
      <c r="L15" s="1">
        <v>1</v>
      </c>
      <c r="M15" s="1">
        <v>1</v>
      </c>
      <c r="N15" s="1" t="s">
        <v>709</v>
      </c>
      <c r="P15" s="1">
        <v>243</v>
      </c>
      <c r="Q15" s="1" t="s">
        <v>716</v>
      </c>
      <c r="R15" s="1">
        <v>0</v>
      </c>
      <c r="S15" s="1">
        <v>0</v>
      </c>
      <c r="T15" s="1">
        <v>0</v>
      </c>
      <c r="U15" s="1">
        <v>0</v>
      </c>
      <c r="V15" s="1">
        <v>0</v>
      </c>
      <c r="W15" s="1">
        <v>0</v>
      </c>
      <c r="X15" s="1">
        <v>0</v>
      </c>
      <c r="Y15" s="1" t="s">
        <v>63</v>
      </c>
      <c r="Z15" s="1">
        <v>560</v>
      </c>
      <c r="AA15" s="1" t="s">
        <v>70</v>
      </c>
      <c r="AB15" s="1" t="s">
        <v>477</v>
      </c>
      <c r="AC15" s="1">
        <v>17.899999999999999</v>
      </c>
      <c r="AD15" s="1" t="s">
        <v>478</v>
      </c>
      <c r="AE15" s="1" t="s">
        <v>714</v>
      </c>
      <c r="AF15" s="1">
        <v>15.8</v>
      </c>
      <c r="AG15" s="1" t="s">
        <v>478</v>
      </c>
      <c r="AH15" s="1" t="s">
        <v>94</v>
      </c>
      <c r="AI15" s="1">
        <v>84.4</v>
      </c>
      <c r="AJ15" s="1" t="s">
        <v>478</v>
      </c>
      <c r="AK15" s="1" t="s">
        <v>148</v>
      </c>
      <c r="AL15" s="1">
        <v>5.2</v>
      </c>
      <c r="AM15" s="1" t="s">
        <v>478</v>
      </c>
      <c r="AN15" s="1" t="s">
        <v>715</v>
      </c>
      <c r="AO15" s="1">
        <v>3.8</v>
      </c>
      <c r="AP15" s="1" t="s">
        <v>478</v>
      </c>
      <c r="AR15" s="1">
        <v>400501</v>
      </c>
      <c r="AS15" s="1">
        <v>1</v>
      </c>
      <c r="AT15" s="1" t="s">
        <v>713</v>
      </c>
      <c r="AU15" s="1">
        <v>20141121</v>
      </c>
      <c r="AV15" s="1">
        <v>1</v>
      </c>
      <c r="AW15" s="1" t="s">
        <v>472</v>
      </c>
      <c r="AX15" s="1">
        <v>1</v>
      </c>
      <c r="AY15" s="1" t="s">
        <v>710</v>
      </c>
      <c r="AZ15" s="1">
        <v>0</v>
      </c>
      <c r="BA15" s="1">
        <v>0</v>
      </c>
      <c r="BB15" s="1">
        <v>1</v>
      </c>
      <c r="BC15" s="1">
        <v>2301</v>
      </c>
      <c r="BD15" s="1" t="s">
        <v>1262</v>
      </c>
      <c r="BE15" s="1" t="s">
        <v>728</v>
      </c>
      <c r="BF15" s="1">
        <v>164</v>
      </c>
      <c r="BH15" s="1">
        <v>0</v>
      </c>
      <c r="BI15" s="1">
        <v>0</v>
      </c>
      <c r="BJ15" s="1">
        <v>0</v>
      </c>
      <c r="BK15" s="1">
        <v>0</v>
      </c>
      <c r="BL15" s="1">
        <v>0</v>
      </c>
      <c r="BM15" s="1">
        <v>0</v>
      </c>
      <c r="BN15" s="1">
        <v>0</v>
      </c>
      <c r="BO15" s="1" t="s">
        <v>63</v>
      </c>
      <c r="BP15" s="1">
        <v>265</v>
      </c>
      <c r="BQ15" s="1" t="s">
        <v>70</v>
      </c>
      <c r="BR15" s="1" t="s">
        <v>477</v>
      </c>
      <c r="BS15" s="1">
        <v>11.5</v>
      </c>
      <c r="BT15" s="1" t="s">
        <v>478</v>
      </c>
      <c r="BU15" s="1" t="s">
        <v>714</v>
      </c>
      <c r="BV15" s="1">
        <v>12.9</v>
      </c>
      <c r="BW15" s="1" t="s">
        <v>478</v>
      </c>
      <c r="BX15" s="1" t="s">
        <v>94</v>
      </c>
      <c r="BY15" s="1">
        <v>24.8</v>
      </c>
      <c r="BZ15" s="1" t="s">
        <v>478</v>
      </c>
      <c r="CA15" s="1" t="s">
        <v>148</v>
      </c>
      <c r="CB15" s="1">
        <v>2.8</v>
      </c>
      <c r="CC15" s="1" t="s">
        <v>478</v>
      </c>
      <c r="CD15" s="1" t="s">
        <v>715</v>
      </c>
      <c r="CE15" s="1">
        <v>2.2999999999999998</v>
      </c>
      <c r="CF15" s="1" t="s">
        <v>478</v>
      </c>
      <c r="CG15" s="1">
        <v>2</v>
      </c>
      <c r="CH15" s="1" t="s">
        <v>479</v>
      </c>
      <c r="CI15" s="1">
        <v>4</v>
      </c>
      <c r="CJ15" s="1" t="s">
        <v>531</v>
      </c>
      <c r="CK15" s="1">
        <v>7</v>
      </c>
      <c r="CL15" s="1" t="s">
        <v>487</v>
      </c>
      <c r="CM15" s="1">
        <v>4</v>
      </c>
      <c r="CN15" s="1" t="s">
        <v>487</v>
      </c>
      <c r="CO15" s="1">
        <v>0</v>
      </c>
      <c r="CQ15" s="1">
        <v>0</v>
      </c>
      <c r="CS15" s="1">
        <v>0</v>
      </c>
      <c r="CU15" s="1">
        <v>0</v>
      </c>
      <c r="CV15" s="1">
        <v>0</v>
      </c>
      <c r="CW15" s="1">
        <v>2</v>
      </c>
      <c r="CX15" s="1">
        <v>19</v>
      </c>
      <c r="CY15" s="1" t="s">
        <v>705</v>
      </c>
    </row>
    <row r="16" spans="1:103" x14ac:dyDescent="0.15">
      <c r="A16" s="1">
        <v>1</v>
      </c>
      <c r="B16" s="1">
        <v>400501</v>
      </c>
      <c r="C16" s="1">
        <v>1</v>
      </c>
      <c r="D16" s="1" t="s">
        <v>713</v>
      </c>
      <c r="E16" s="1">
        <v>20141124</v>
      </c>
      <c r="F16" s="1">
        <v>1</v>
      </c>
      <c r="G16" s="1" t="s">
        <v>472</v>
      </c>
      <c r="H16" s="1">
        <v>1</v>
      </c>
      <c r="I16" s="1" t="s">
        <v>710</v>
      </c>
      <c r="J16" s="1">
        <v>0</v>
      </c>
      <c r="K16" s="1">
        <v>0</v>
      </c>
      <c r="L16" s="1">
        <v>1</v>
      </c>
      <c r="M16" s="1">
        <v>1</v>
      </c>
      <c r="N16" s="1" t="s">
        <v>709</v>
      </c>
      <c r="P16" s="1">
        <v>179</v>
      </c>
      <c r="R16" s="1">
        <v>0</v>
      </c>
      <c r="S16" s="1">
        <v>0</v>
      </c>
      <c r="T16" s="1">
        <v>0</v>
      </c>
      <c r="U16" s="1">
        <v>0</v>
      </c>
      <c r="V16" s="1">
        <v>0</v>
      </c>
      <c r="W16" s="1">
        <v>0</v>
      </c>
      <c r="X16" s="1">
        <v>0</v>
      </c>
      <c r="Y16" s="1" t="s">
        <v>63</v>
      </c>
      <c r="Z16" s="1">
        <v>615</v>
      </c>
      <c r="AA16" s="1" t="s">
        <v>70</v>
      </c>
      <c r="AB16" s="1" t="s">
        <v>477</v>
      </c>
      <c r="AC16" s="1">
        <v>23.3</v>
      </c>
      <c r="AD16" s="1" t="s">
        <v>478</v>
      </c>
      <c r="AE16" s="1" t="s">
        <v>714</v>
      </c>
      <c r="AF16" s="1">
        <v>19.600000000000001</v>
      </c>
      <c r="AG16" s="1" t="s">
        <v>478</v>
      </c>
      <c r="AH16" s="1" t="s">
        <v>94</v>
      </c>
      <c r="AI16" s="1">
        <v>79.3</v>
      </c>
      <c r="AJ16" s="1" t="s">
        <v>478</v>
      </c>
      <c r="AK16" s="1" t="s">
        <v>148</v>
      </c>
      <c r="AL16" s="1">
        <v>2.5</v>
      </c>
      <c r="AM16" s="1" t="s">
        <v>478</v>
      </c>
      <c r="AN16" s="1" t="s">
        <v>715</v>
      </c>
      <c r="AO16" s="1">
        <v>3.1</v>
      </c>
      <c r="AP16" s="1" t="s">
        <v>478</v>
      </c>
      <c r="AR16" s="1">
        <v>400501</v>
      </c>
      <c r="AS16" s="1">
        <v>1</v>
      </c>
      <c r="AT16" s="1" t="s">
        <v>713</v>
      </c>
      <c r="AU16" s="1">
        <v>20141124</v>
      </c>
      <c r="AV16" s="1">
        <v>1</v>
      </c>
      <c r="AW16" s="1" t="s">
        <v>472</v>
      </c>
      <c r="AX16" s="1">
        <v>1</v>
      </c>
      <c r="AY16" s="1" t="s">
        <v>710</v>
      </c>
      <c r="AZ16" s="1">
        <v>0</v>
      </c>
      <c r="BA16" s="1">
        <v>0</v>
      </c>
      <c r="BB16" s="1">
        <v>1</v>
      </c>
      <c r="BC16" s="1" t="s">
        <v>1265</v>
      </c>
      <c r="BD16" s="1" t="s">
        <v>1266</v>
      </c>
      <c r="BE16" s="1" t="s">
        <v>1267</v>
      </c>
      <c r="BF16" s="1">
        <v>115</v>
      </c>
      <c r="BH16" s="1">
        <v>0</v>
      </c>
      <c r="BI16" s="1">
        <v>0</v>
      </c>
      <c r="BJ16" s="1">
        <v>0</v>
      </c>
      <c r="BK16" s="1">
        <v>0</v>
      </c>
      <c r="BL16" s="1">
        <v>0</v>
      </c>
      <c r="BM16" s="1">
        <v>0</v>
      </c>
      <c r="BN16" s="1">
        <v>0</v>
      </c>
      <c r="BO16" s="1" t="s">
        <v>63</v>
      </c>
      <c r="BP16" s="1">
        <v>260</v>
      </c>
      <c r="BQ16" s="1" t="s">
        <v>70</v>
      </c>
      <c r="BR16" s="1" t="s">
        <v>477</v>
      </c>
      <c r="BS16" s="1">
        <v>16.899999999999999</v>
      </c>
      <c r="BT16" s="1" t="s">
        <v>478</v>
      </c>
      <c r="BU16" s="1" t="s">
        <v>714</v>
      </c>
      <c r="BV16" s="1">
        <v>16.100000000000001</v>
      </c>
      <c r="BW16" s="1" t="s">
        <v>478</v>
      </c>
      <c r="BX16" s="1" t="s">
        <v>94</v>
      </c>
      <c r="BY16" s="1">
        <v>8.1999999999999993</v>
      </c>
      <c r="BZ16" s="1" t="s">
        <v>478</v>
      </c>
      <c r="CA16" s="1" t="s">
        <v>148</v>
      </c>
      <c r="CB16" s="1">
        <v>0.7</v>
      </c>
      <c r="CC16" s="1" t="s">
        <v>478</v>
      </c>
      <c r="CD16" s="1" t="s">
        <v>715</v>
      </c>
      <c r="CE16" s="1">
        <v>1.6</v>
      </c>
      <c r="CF16" s="1" t="s">
        <v>478</v>
      </c>
      <c r="CG16" s="1">
        <v>2</v>
      </c>
      <c r="CH16" s="1" t="s">
        <v>479</v>
      </c>
      <c r="CI16" s="1">
        <v>2</v>
      </c>
      <c r="CJ16" s="1" t="s">
        <v>480</v>
      </c>
      <c r="CK16" s="1">
        <v>1</v>
      </c>
      <c r="CL16" s="1" t="s">
        <v>534</v>
      </c>
      <c r="CM16" s="1">
        <v>1</v>
      </c>
      <c r="CN16" s="1" t="s">
        <v>482</v>
      </c>
      <c r="CO16" s="1">
        <v>0</v>
      </c>
      <c r="CQ16" s="1">
        <v>0</v>
      </c>
      <c r="CS16" s="1">
        <v>0</v>
      </c>
      <c r="CU16" s="1">
        <v>0</v>
      </c>
      <c r="CV16" s="1">
        <v>1</v>
      </c>
      <c r="CW16" s="1">
        <v>2</v>
      </c>
      <c r="CX16" s="1">
        <v>22</v>
      </c>
      <c r="CY16" s="1" t="s">
        <v>705</v>
      </c>
    </row>
    <row r="17" spans="1:103" x14ac:dyDescent="0.15">
      <c r="A17" s="1">
        <v>1</v>
      </c>
      <c r="B17" s="1">
        <v>400501</v>
      </c>
      <c r="C17" s="1">
        <v>1</v>
      </c>
      <c r="D17" s="1" t="s">
        <v>713</v>
      </c>
      <c r="E17" s="1">
        <v>20141125</v>
      </c>
      <c r="F17" s="1">
        <v>1</v>
      </c>
      <c r="G17" s="1" t="s">
        <v>472</v>
      </c>
      <c r="H17" s="1">
        <v>1</v>
      </c>
      <c r="I17" s="1" t="s">
        <v>710</v>
      </c>
      <c r="J17" s="1">
        <v>0</v>
      </c>
      <c r="K17" s="1">
        <v>0</v>
      </c>
      <c r="L17" s="1">
        <v>1</v>
      </c>
      <c r="M17" s="1">
        <v>1</v>
      </c>
      <c r="N17" s="1" t="s">
        <v>709</v>
      </c>
      <c r="P17" s="1">
        <v>164</v>
      </c>
      <c r="Q17" s="1" t="s">
        <v>1169</v>
      </c>
      <c r="R17" s="1">
        <v>0</v>
      </c>
      <c r="S17" s="1">
        <v>0</v>
      </c>
      <c r="T17" s="1">
        <v>0</v>
      </c>
      <c r="U17" s="1">
        <v>0</v>
      </c>
      <c r="V17" s="1">
        <v>0</v>
      </c>
      <c r="W17" s="1">
        <v>0</v>
      </c>
      <c r="X17" s="1">
        <v>0</v>
      </c>
      <c r="Y17" s="1" t="s">
        <v>63</v>
      </c>
      <c r="Z17" s="1">
        <v>587</v>
      </c>
      <c r="AA17" s="1" t="s">
        <v>70</v>
      </c>
      <c r="AB17" s="1" t="s">
        <v>477</v>
      </c>
      <c r="AC17" s="1">
        <v>17.8</v>
      </c>
      <c r="AD17" s="1" t="s">
        <v>478</v>
      </c>
      <c r="AE17" s="1" t="s">
        <v>714</v>
      </c>
      <c r="AF17" s="1">
        <v>18.3</v>
      </c>
      <c r="AG17" s="1" t="s">
        <v>478</v>
      </c>
      <c r="AH17" s="1" t="s">
        <v>94</v>
      </c>
      <c r="AI17" s="1">
        <v>81.7</v>
      </c>
      <c r="AJ17" s="1" t="s">
        <v>478</v>
      </c>
      <c r="AK17" s="1" t="s">
        <v>148</v>
      </c>
      <c r="AL17" s="1">
        <v>5.0999999999999996</v>
      </c>
      <c r="AM17" s="1" t="s">
        <v>478</v>
      </c>
      <c r="AN17" s="1" t="s">
        <v>715</v>
      </c>
      <c r="AO17" s="1">
        <v>4.5</v>
      </c>
      <c r="AP17" s="1" t="s">
        <v>478</v>
      </c>
      <c r="AR17" s="1">
        <v>400501</v>
      </c>
      <c r="AS17" s="1">
        <v>1</v>
      </c>
      <c r="AT17" s="1" t="s">
        <v>713</v>
      </c>
      <c r="AU17" s="1">
        <v>20141125</v>
      </c>
      <c r="AV17" s="1">
        <v>1</v>
      </c>
      <c r="AW17" s="1" t="s">
        <v>472</v>
      </c>
      <c r="AX17" s="1">
        <v>1</v>
      </c>
      <c r="AY17" s="1" t="s">
        <v>710</v>
      </c>
      <c r="AZ17" s="1">
        <v>0</v>
      </c>
      <c r="BA17" s="1">
        <v>0</v>
      </c>
      <c r="BB17" s="1">
        <v>1</v>
      </c>
      <c r="BC17" s="1">
        <v>2300</v>
      </c>
      <c r="BD17" s="1" t="s">
        <v>1270</v>
      </c>
      <c r="BE17" s="1" t="s">
        <v>1271</v>
      </c>
      <c r="BF17" s="1">
        <v>92</v>
      </c>
      <c r="BH17" s="1">
        <v>0</v>
      </c>
      <c r="BI17" s="1">
        <v>0</v>
      </c>
      <c r="BJ17" s="1">
        <v>0</v>
      </c>
      <c r="BK17" s="1">
        <v>0</v>
      </c>
      <c r="BL17" s="1">
        <v>0</v>
      </c>
      <c r="BM17" s="1">
        <v>0</v>
      </c>
      <c r="BN17" s="1">
        <v>0</v>
      </c>
      <c r="BO17" s="1" t="s">
        <v>63</v>
      </c>
      <c r="BP17" s="1">
        <v>274</v>
      </c>
      <c r="BQ17" s="1" t="s">
        <v>70</v>
      </c>
      <c r="BR17" s="1" t="s">
        <v>477</v>
      </c>
      <c r="BS17" s="1">
        <v>9.5</v>
      </c>
      <c r="BT17" s="1" t="s">
        <v>478</v>
      </c>
      <c r="BU17" s="1" t="s">
        <v>714</v>
      </c>
      <c r="BV17" s="1">
        <v>16.899999999999999</v>
      </c>
      <c r="BW17" s="1" t="s">
        <v>478</v>
      </c>
      <c r="BX17" s="1" t="s">
        <v>94</v>
      </c>
      <c r="BY17" s="1">
        <v>16.7</v>
      </c>
      <c r="BZ17" s="1" t="s">
        <v>478</v>
      </c>
      <c r="CA17" s="1" t="s">
        <v>148</v>
      </c>
      <c r="CB17" s="1">
        <v>2.2000000000000002</v>
      </c>
      <c r="CC17" s="1" t="s">
        <v>478</v>
      </c>
      <c r="CD17" s="1" t="s">
        <v>715</v>
      </c>
      <c r="CE17" s="1">
        <v>1.9</v>
      </c>
      <c r="CF17" s="1" t="s">
        <v>478</v>
      </c>
      <c r="CG17" s="1">
        <v>2</v>
      </c>
      <c r="CH17" s="1" t="s">
        <v>479</v>
      </c>
      <c r="CI17" s="1">
        <v>14</v>
      </c>
      <c r="CJ17" s="1" t="s">
        <v>487</v>
      </c>
      <c r="CK17" s="1">
        <v>7</v>
      </c>
      <c r="CL17" s="1" t="s">
        <v>487</v>
      </c>
      <c r="CM17" s="1">
        <v>4</v>
      </c>
      <c r="CN17" s="1" t="s">
        <v>487</v>
      </c>
      <c r="CO17" s="1">
        <v>0</v>
      </c>
      <c r="CQ17" s="1">
        <v>0</v>
      </c>
      <c r="CS17" s="1">
        <v>0</v>
      </c>
      <c r="CU17" s="1">
        <v>0</v>
      </c>
      <c r="CV17" s="1">
        <v>0</v>
      </c>
      <c r="CW17" s="1">
        <v>2</v>
      </c>
      <c r="CX17" s="1">
        <v>23</v>
      </c>
      <c r="CY17" s="1" t="s">
        <v>705</v>
      </c>
    </row>
    <row r="18" spans="1:103" x14ac:dyDescent="0.15">
      <c r="A18" s="1">
        <v>1</v>
      </c>
      <c r="B18" s="1">
        <v>400501</v>
      </c>
      <c r="C18" s="1">
        <v>1</v>
      </c>
      <c r="D18" s="1" t="s">
        <v>713</v>
      </c>
      <c r="E18" s="1">
        <v>20141126</v>
      </c>
      <c r="F18" s="1">
        <v>1</v>
      </c>
      <c r="G18" s="1" t="s">
        <v>472</v>
      </c>
      <c r="H18" s="1">
        <v>1</v>
      </c>
      <c r="I18" s="1" t="s">
        <v>710</v>
      </c>
      <c r="J18" s="1">
        <v>0</v>
      </c>
      <c r="K18" s="1">
        <v>0</v>
      </c>
      <c r="L18" s="1">
        <v>1</v>
      </c>
      <c r="M18" s="1">
        <v>1</v>
      </c>
      <c r="N18" s="1" t="s">
        <v>709</v>
      </c>
      <c r="P18" s="1">
        <v>181</v>
      </c>
      <c r="Q18" s="1" t="s">
        <v>733</v>
      </c>
      <c r="R18" s="1">
        <v>0</v>
      </c>
      <c r="S18" s="1">
        <v>0</v>
      </c>
      <c r="T18" s="1">
        <v>0</v>
      </c>
      <c r="U18" s="1">
        <v>0</v>
      </c>
      <c r="V18" s="1">
        <v>0</v>
      </c>
      <c r="W18" s="1">
        <v>0</v>
      </c>
      <c r="X18" s="1">
        <v>0</v>
      </c>
      <c r="Y18" s="1" t="s">
        <v>63</v>
      </c>
      <c r="Z18" s="1">
        <v>557</v>
      </c>
      <c r="AA18" s="1" t="s">
        <v>70</v>
      </c>
      <c r="AB18" s="1" t="s">
        <v>477</v>
      </c>
      <c r="AC18" s="1">
        <v>25.8</v>
      </c>
      <c r="AD18" s="1" t="s">
        <v>478</v>
      </c>
      <c r="AE18" s="1" t="s">
        <v>714</v>
      </c>
      <c r="AF18" s="1">
        <v>15.4</v>
      </c>
      <c r="AG18" s="1" t="s">
        <v>478</v>
      </c>
      <c r="AH18" s="1" t="s">
        <v>94</v>
      </c>
      <c r="AI18" s="1">
        <v>76.8</v>
      </c>
      <c r="AJ18" s="1" t="s">
        <v>478</v>
      </c>
      <c r="AK18" s="1" t="s">
        <v>148</v>
      </c>
      <c r="AL18" s="1">
        <v>3.9</v>
      </c>
      <c r="AM18" s="1" t="s">
        <v>478</v>
      </c>
      <c r="AN18" s="1" t="s">
        <v>715</v>
      </c>
      <c r="AO18" s="1">
        <v>3.8</v>
      </c>
      <c r="AP18" s="1" t="s">
        <v>478</v>
      </c>
      <c r="AR18" s="1">
        <v>400501</v>
      </c>
      <c r="AS18" s="1">
        <v>1</v>
      </c>
      <c r="AT18" s="1" t="s">
        <v>713</v>
      </c>
      <c r="AU18" s="1">
        <v>20141126</v>
      </c>
      <c r="AV18" s="1">
        <v>1</v>
      </c>
      <c r="AW18" s="1" t="s">
        <v>472</v>
      </c>
      <c r="AX18" s="1">
        <v>1</v>
      </c>
      <c r="AY18" s="1" t="s">
        <v>710</v>
      </c>
      <c r="AZ18" s="1">
        <v>0</v>
      </c>
      <c r="BA18" s="1">
        <v>0</v>
      </c>
      <c r="BB18" s="1">
        <v>1</v>
      </c>
      <c r="BC18" s="1">
        <v>486</v>
      </c>
      <c r="BD18" s="1" t="s">
        <v>1275</v>
      </c>
      <c r="BE18" s="1" t="s">
        <v>543</v>
      </c>
      <c r="BF18" s="1">
        <v>119</v>
      </c>
      <c r="BH18" s="1">
        <v>0</v>
      </c>
      <c r="BI18" s="1">
        <v>0</v>
      </c>
      <c r="BJ18" s="1">
        <v>0</v>
      </c>
      <c r="BK18" s="1">
        <v>0</v>
      </c>
      <c r="BL18" s="1">
        <v>0</v>
      </c>
      <c r="BM18" s="1">
        <v>0</v>
      </c>
      <c r="BN18" s="1">
        <v>0</v>
      </c>
      <c r="BO18" s="1" t="s">
        <v>63</v>
      </c>
      <c r="BP18" s="1">
        <v>180</v>
      </c>
      <c r="BQ18" s="1" t="s">
        <v>70</v>
      </c>
      <c r="BR18" s="1" t="s">
        <v>477</v>
      </c>
      <c r="BS18" s="1">
        <v>17.399999999999999</v>
      </c>
      <c r="BT18" s="1" t="s">
        <v>478</v>
      </c>
      <c r="BU18" s="1" t="s">
        <v>714</v>
      </c>
      <c r="BV18" s="1">
        <v>9.4</v>
      </c>
      <c r="BW18" s="1" t="s">
        <v>478</v>
      </c>
      <c r="BX18" s="1" t="s">
        <v>94</v>
      </c>
      <c r="BY18" s="1">
        <v>5.7</v>
      </c>
      <c r="BZ18" s="1" t="s">
        <v>478</v>
      </c>
      <c r="CA18" s="1" t="s">
        <v>148</v>
      </c>
      <c r="CB18" s="1">
        <v>1.4</v>
      </c>
      <c r="CC18" s="1" t="s">
        <v>478</v>
      </c>
      <c r="CD18" s="1" t="s">
        <v>715</v>
      </c>
      <c r="CE18" s="1">
        <v>0.6</v>
      </c>
      <c r="CF18" s="1" t="s">
        <v>478</v>
      </c>
      <c r="CG18" s="1">
        <v>2</v>
      </c>
      <c r="CH18" s="1" t="s">
        <v>479</v>
      </c>
      <c r="CI18" s="1">
        <v>1</v>
      </c>
      <c r="CJ18" s="1" t="s">
        <v>483</v>
      </c>
      <c r="CK18" s="1">
        <v>1</v>
      </c>
      <c r="CL18" s="1" t="s">
        <v>534</v>
      </c>
      <c r="CM18" s="1">
        <v>3</v>
      </c>
      <c r="CN18" s="1" t="s">
        <v>485</v>
      </c>
      <c r="CO18" s="1">
        <v>0</v>
      </c>
      <c r="CQ18" s="1">
        <v>0</v>
      </c>
      <c r="CS18" s="1">
        <v>0</v>
      </c>
      <c r="CU18" s="1">
        <v>0</v>
      </c>
      <c r="CV18" s="1">
        <v>0</v>
      </c>
      <c r="CW18" s="1">
        <v>2</v>
      </c>
      <c r="CX18" s="1">
        <v>24</v>
      </c>
      <c r="CY18" s="1" t="s">
        <v>705</v>
      </c>
    </row>
    <row r="19" spans="1:103" x14ac:dyDescent="0.15">
      <c r="A19" s="1">
        <v>1</v>
      </c>
      <c r="B19" s="1">
        <v>400501</v>
      </c>
      <c r="C19" s="1">
        <v>1</v>
      </c>
      <c r="D19" s="1" t="s">
        <v>713</v>
      </c>
      <c r="E19" s="1">
        <v>20141127</v>
      </c>
      <c r="F19" s="1">
        <v>1</v>
      </c>
      <c r="G19" s="1" t="s">
        <v>472</v>
      </c>
      <c r="H19" s="1">
        <v>1</v>
      </c>
      <c r="I19" s="1" t="s">
        <v>710</v>
      </c>
      <c r="J19" s="1">
        <v>0</v>
      </c>
      <c r="K19" s="1">
        <v>0</v>
      </c>
      <c r="L19" s="1">
        <v>1</v>
      </c>
      <c r="M19" s="1">
        <v>1</v>
      </c>
      <c r="N19" s="1" t="s">
        <v>709</v>
      </c>
      <c r="P19" s="1">
        <v>195</v>
      </c>
      <c r="R19" s="1">
        <v>0</v>
      </c>
      <c r="S19" s="1">
        <v>0</v>
      </c>
      <c r="T19" s="1">
        <v>0</v>
      </c>
      <c r="U19" s="1">
        <v>0</v>
      </c>
      <c r="V19" s="1">
        <v>0</v>
      </c>
      <c r="W19" s="1">
        <v>0</v>
      </c>
      <c r="X19" s="1">
        <v>0</v>
      </c>
      <c r="Y19" s="1" t="s">
        <v>63</v>
      </c>
      <c r="Z19" s="1">
        <v>526</v>
      </c>
      <c r="AA19" s="1" t="s">
        <v>70</v>
      </c>
      <c r="AB19" s="1" t="s">
        <v>477</v>
      </c>
      <c r="AC19" s="1">
        <v>20.9</v>
      </c>
      <c r="AD19" s="1" t="s">
        <v>478</v>
      </c>
      <c r="AE19" s="1" t="s">
        <v>714</v>
      </c>
      <c r="AF19" s="1">
        <v>18</v>
      </c>
      <c r="AG19" s="1" t="s">
        <v>478</v>
      </c>
      <c r="AH19" s="1" t="s">
        <v>94</v>
      </c>
      <c r="AI19" s="1">
        <v>68.2</v>
      </c>
      <c r="AJ19" s="1" t="s">
        <v>478</v>
      </c>
      <c r="AK19" s="1" t="s">
        <v>148</v>
      </c>
      <c r="AL19" s="1">
        <v>4</v>
      </c>
      <c r="AM19" s="1" t="s">
        <v>478</v>
      </c>
      <c r="AN19" s="1" t="s">
        <v>715</v>
      </c>
      <c r="AO19" s="1">
        <v>2.1</v>
      </c>
      <c r="AP19" s="1" t="s">
        <v>478</v>
      </c>
      <c r="AR19" s="1">
        <v>400501</v>
      </c>
      <c r="AS19" s="1">
        <v>1</v>
      </c>
      <c r="AT19" s="1" t="s">
        <v>713</v>
      </c>
      <c r="AU19" s="1">
        <v>20141127</v>
      </c>
      <c r="AV19" s="1">
        <v>1</v>
      </c>
      <c r="AW19" s="1" t="s">
        <v>472</v>
      </c>
      <c r="AX19" s="1">
        <v>1</v>
      </c>
      <c r="AY19" s="1" t="s">
        <v>710</v>
      </c>
      <c r="AZ19" s="1">
        <v>0</v>
      </c>
      <c r="BA19" s="1">
        <v>0</v>
      </c>
      <c r="BB19" s="1">
        <v>1</v>
      </c>
      <c r="BC19" s="1" t="s">
        <v>1279</v>
      </c>
      <c r="BD19" s="1" t="s">
        <v>1280</v>
      </c>
      <c r="BE19" s="1" t="s">
        <v>743</v>
      </c>
      <c r="BF19" s="1">
        <v>103</v>
      </c>
      <c r="BH19" s="1">
        <v>0</v>
      </c>
      <c r="BI19" s="1">
        <v>0</v>
      </c>
      <c r="BJ19" s="1">
        <v>0</v>
      </c>
      <c r="BK19" s="1">
        <v>0</v>
      </c>
      <c r="BL19" s="1">
        <v>0</v>
      </c>
      <c r="BM19" s="1">
        <v>0</v>
      </c>
      <c r="BN19" s="1">
        <v>0</v>
      </c>
      <c r="BO19" s="1" t="s">
        <v>63</v>
      </c>
      <c r="BP19" s="1">
        <v>200</v>
      </c>
      <c r="BQ19" s="1" t="s">
        <v>70</v>
      </c>
      <c r="BR19" s="1" t="s">
        <v>477</v>
      </c>
      <c r="BS19" s="1">
        <v>13.4</v>
      </c>
      <c r="BT19" s="1" t="s">
        <v>478</v>
      </c>
      <c r="BU19" s="1" t="s">
        <v>714</v>
      </c>
      <c r="BV19" s="1">
        <v>13.2</v>
      </c>
      <c r="BW19" s="1" t="s">
        <v>478</v>
      </c>
      <c r="BX19" s="1" t="s">
        <v>94</v>
      </c>
      <c r="BY19" s="1">
        <v>5.7</v>
      </c>
      <c r="BZ19" s="1" t="s">
        <v>478</v>
      </c>
      <c r="CA19" s="1" t="s">
        <v>148</v>
      </c>
      <c r="CB19" s="1">
        <v>0.7</v>
      </c>
      <c r="CC19" s="1" t="s">
        <v>478</v>
      </c>
      <c r="CD19" s="1" t="s">
        <v>715</v>
      </c>
      <c r="CE19" s="1">
        <v>0.5</v>
      </c>
      <c r="CF19" s="1" t="s">
        <v>478</v>
      </c>
      <c r="CG19" s="1">
        <v>2</v>
      </c>
      <c r="CH19" s="1" t="s">
        <v>479</v>
      </c>
      <c r="CI19" s="1">
        <v>3</v>
      </c>
      <c r="CJ19" s="1" t="s">
        <v>486</v>
      </c>
      <c r="CK19" s="1">
        <v>1</v>
      </c>
      <c r="CL19" s="1" t="s">
        <v>534</v>
      </c>
      <c r="CM19" s="1">
        <v>1</v>
      </c>
      <c r="CN19" s="1" t="s">
        <v>482</v>
      </c>
      <c r="CO19" s="1">
        <v>0</v>
      </c>
      <c r="CQ19" s="1">
        <v>0</v>
      </c>
      <c r="CS19" s="1">
        <v>0</v>
      </c>
      <c r="CU19" s="1">
        <v>0</v>
      </c>
      <c r="CV19" s="1">
        <v>1</v>
      </c>
      <c r="CW19" s="1">
        <v>2</v>
      </c>
      <c r="CX19" s="1">
        <v>25</v>
      </c>
      <c r="CY19" s="1" t="s">
        <v>705</v>
      </c>
    </row>
    <row r="20" spans="1:103" x14ac:dyDescent="0.15">
      <c r="A20" s="1">
        <v>1</v>
      </c>
      <c r="B20" s="1">
        <v>400501</v>
      </c>
      <c r="C20" s="1">
        <v>1</v>
      </c>
      <c r="D20" s="1" t="s">
        <v>713</v>
      </c>
      <c r="E20" s="1">
        <v>20141128</v>
      </c>
      <c r="F20" s="1">
        <v>1</v>
      </c>
      <c r="G20" s="1" t="s">
        <v>472</v>
      </c>
      <c r="H20" s="1">
        <v>1</v>
      </c>
      <c r="I20" s="1" t="s">
        <v>710</v>
      </c>
      <c r="J20" s="1">
        <v>0</v>
      </c>
      <c r="K20" s="1">
        <v>0</v>
      </c>
      <c r="L20" s="1">
        <v>1</v>
      </c>
      <c r="M20" s="1">
        <v>1</v>
      </c>
      <c r="N20" s="1" t="s">
        <v>709</v>
      </c>
      <c r="P20" s="1">
        <v>177</v>
      </c>
      <c r="R20" s="1">
        <v>0</v>
      </c>
      <c r="S20" s="1">
        <v>0</v>
      </c>
      <c r="T20" s="1">
        <v>0</v>
      </c>
      <c r="U20" s="1">
        <v>0</v>
      </c>
      <c r="V20" s="1">
        <v>0</v>
      </c>
      <c r="W20" s="1">
        <v>0</v>
      </c>
      <c r="X20" s="1">
        <v>0</v>
      </c>
      <c r="Y20" s="1" t="s">
        <v>63</v>
      </c>
      <c r="Z20" s="1">
        <v>785</v>
      </c>
      <c r="AA20" s="1" t="s">
        <v>70</v>
      </c>
      <c r="AB20" s="1" t="s">
        <v>477</v>
      </c>
      <c r="AC20" s="1">
        <v>32.5</v>
      </c>
      <c r="AD20" s="1" t="s">
        <v>478</v>
      </c>
      <c r="AE20" s="1" t="s">
        <v>714</v>
      </c>
      <c r="AF20" s="1">
        <v>30.3</v>
      </c>
      <c r="AG20" s="1" t="s">
        <v>478</v>
      </c>
      <c r="AH20" s="1" t="s">
        <v>94</v>
      </c>
      <c r="AI20" s="1">
        <v>90.8</v>
      </c>
      <c r="AJ20" s="1" t="s">
        <v>478</v>
      </c>
      <c r="AK20" s="1" t="s">
        <v>148</v>
      </c>
      <c r="AL20" s="1">
        <v>5.7</v>
      </c>
      <c r="AM20" s="1" t="s">
        <v>478</v>
      </c>
      <c r="AN20" s="1" t="s">
        <v>715</v>
      </c>
      <c r="AO20" s="1">
        <v>6.5</v>
      </c>
      <c r="AP20" s="1" t="s">
        <v>478</v>
      </c>
      <c r="AR20" s="1">
        <v>400501</v>
      </c>
      <c r="AS20" s="1">
        <v>1</v>
      </c>
      <c r="AT20" s="1" t="s">
        <v>713</v>
      </c>
      <c r="AU20" s="1">
        <v>20141128</v>
      </c>
      <c r="AV20" s="1">
        <v>1</v>
      </c>
      <c r="AW20" s="1" t="s">
        <v>472</v>
      </c>
      <c r="AX20" s="1">
        <v>1</v>
      </c>
      <c r="AY20" s="1" t="s">
        <v>710</v>
      </c>
      <c r="AZ20" s="1">
        <v>0</v>
      </c>
      <c r="BA20" s="1">
        <v>0</v>
      </c>
      <c r="BB20" s="1">
        <v>1</v>
      </c>
      <c r="BC20" s="1">
        <v>2216</v>
      </c>
      <c r="BD20" s="1" t="s">
        <v>1281</v>
      </c>
      <c r="BE20" s="1" t="s">
        <v>722</v>
      </c>
      <c r="BF20" s="1">
        <v>115</v>
      </c>
      <c r="BH20" s="1">
        <v>0</v>
      </c>
      <c r="BI20" s="1">
        <v>0</v>
      </c>
      <c r="BJ20" s="1">
        <v>0</v>
      </c>
      <c r="BK20" s="1">
        <v>0</v>
      </c>
      <c r="BL20" s="1">
        <v>0</v>
      </c>
      <c r="BM20" s="1">
        <v>0</v>
      </c>
      <c r="BN20" s="1">
        <v>0</v>
      </c>
      <c r="BO20" s="1" t="s">
        <v>63</v>
      </c>
      <c r="BP20" s="1">
        <v>423</v>
      </c>
      <c r="BQ20" s="1" t="s">
        <v>70</v>
      </c>
      <c r="BR20" s="1" t="s">
        <v>477</v>
      </c>
      <c r="BS20" s="1">
        <v>24.1</v>
      </c>
      <c r="BT20" s="1" t="s">
        <v>478</v>
      </c>
      <c r="BU20" s="1" t="s">
        <v>714</v>
      </c>
      <c r="BV20" s="1">
        <v>28.5</v>
      </c>
      <c r="BW20" s="1" t="s">
        <v>478</v>
      </c>
      <c r="BX20" s="1" t="s">
        <v>94</v>
      </c>
      <c r="BY20" s="1">
        <v>14.9</v>
      </c>
      <c r="BZ20" s="1" t="s">
        <v>478</v>
      </c>
      <c r="CA20" s="1" t="s">
        <v>148</v>
      </c>
      <c r="CB20" s="1">
        <v>1.9</v>
      </c>
      <c r="CC20" s="1" t="s">
        <v>478</v>
      </c>
      <c r="CD20" s="1" t="s">
        <v>715</v>
      </c>
      <c r="CE20" s="1">
        <v>3.7</v>
      </c>
      <c r="CF20" s="1" t="s">
        <v>478</v>
      </c>
      <c r="CG20" s="1">
        <v>2</v>
      </c>
      <c r="CH20" s="1" t="s">
        <v>479</v>
      </c>
      <c r="CI20" s="1">
        <v>14</v>
      </c>
      <c r="CJ20" s="1" t="s">
        <v>487</v>
      </c>
      <c r="CK20" s="1">
        <v>5</v>
      </c>
      <c r="CL20" s="1" t="s">
        <v>536</v>
      </c>
      <c r="CM20" s="1">
        <v>1</v>
      </c>
      <c r="CN20" s="1" t="s">
        <v>482</v>
      </c>
      <c r="CO20" s="1">
        <v>0</v>
      </c>
      <c r="CQ20" s="1">
        <v>0</v>
      </c>
      <c r="CS20" s="1">
        <v>0</v>
      </c>
      <c r="CU20" s="1">
        <v>0</v>
      </c>
      <c r="CV20" s="1">
        <v>0</v>
      </c>
      <c r="CW20" s="1">
        <v>2</v>
      </c>
      <c r="CX20" s="1">
        <v>26</v>
      </c>
      <c r="CY20" s="1" t="s">
        <v>705</v>
      </c>
    </row>
    <row r="21" spans="1:103" x14ac:dyDescent="0.15">
      <c r="A21" s="1">
        <v>1</v>
      </c>
      <c r="B21" s="1">
        <v>400501</v>
      </c>
      <c r="C21" s="1">
        <v>1</v>
      </c>
      <c r="D21" s="1" t="s">
        <v>713</v>
      </c>
      <c r="E21" s="1">
        <v>20141103</v>
      </c>
      <c r="F21" s="1">
        <v>1</v>
      </c>
      <c r="G21" s="1" t="s">
        <v>472</v>
      </c>
      <c r="H21" s="1">
        <v>1</v>
      </c>
      <c r="I21" s="1" t="s">
        <v>710</v>
      </c>
      <c r="J21" s="1">
        <v>0</v>
      </c>
      <c r="K21" s="1">
        <v>0</v>
      </c>
      <c r="L21" s="1">
        <v>1</v>
      </c>
      <c r="M21" s="1">
        <v>1</v>
      </c>
      <c r="N21" s="1" t="s">
        <v>709</v>
      </c>
      <c r="P21" s="1">
        <v>209</v>
      </c>
      <c r="Q21" s="1" t="s">
        <v>1165</v>
      </c>
      <c r="R21" s="1">
        <v>0</v>
      </c>
      <c r="S21" s="1">
        <v>0</v>
      </c>
      <c r="T21" s="1">
        <v>0</v>
      </c>
      <c r="U21" s="1">
        <v>0</v>
      </c>
      <c r="V21" s="1">
        <v>0</v>
      </c>
      <c r="W21" s="1">
        <v>0</v>
      </c>
      <c r="X21" s="1">
        <v>0</v>
      </c>
      <c r="Y21" s="1" t="s">
        <v>63</v>
      </c>
      <c r="Z21" s="1">
        <v>674</v>
      </c>
      <c r="AA21" s="1" t="s">
        <v>70</v>
      </c>
      <c r="AB21" s="1" t="s">
        <v>477</v>
      </c>
      <c r="AC21" s="1">
        <v>19.399999999999999</v>
      </c>
      <c r="AD21" s="1" t="s">
        <v>478</v>
      </c>
      <c r="AE21" s="1" t="s">
        <v>714</v>
      </c>
      <c r="AF21" s="1">
        <v>28.7</v>
      </c>
      <c r="AG21" s="1" t="s">
        <v>478</v>
      </c>
      <c r="AH21" s="1" t="s">
        <v>94</v>
      </c>
      <c r="AI21" s="1">
        <v>81.400000000000006</v>
      </c>
      <c r="AJ21" s="1" t="s">
        <v>478</v>
      </c>
      <c r="AK21" s="1" t="s">
        <v>148</v>
      </c>
      <c r="AL21" s="1">
        <v>6.3</v>
      </c>
      <c r="AM21" s="1" t="s">
        <v>478</v>
      </c>
      <c r="AN21" s="1" t="s">
        <v>715</v>
      </c>
      <c r="AO21" s="1">
        <v>4.7</v>
      </c>
      <c r="AP21" s="1" t="s">
        <v>478</v>
      </c>
      <c r="AR21" s="1">
        <v>400501</v>
      </c>
      <c r="AS21" s="1">
        <v>1</v>
      </c>
      <c r="AT21" s="1" t="s">
        <v>713</v>
      </c>
      <c r="AU21" s="1">
        <v>20141103</v>
      </c>
      <c r="AV21" s="1">
        <v>1</v>
      </c>
      <c r="AW21" s="1" t="s">
        <v>472</v>
      </c>
      <c r="AX21" s="1">
        <v>1</v>
      </c>
      <c r="AY21" s="1" t="s">
        <v>710</v>
      </c>
      <c r="AZ21" s="1">
        <v>0</v>
      </c>
      <c r="BA21" s="1">
        <v>0</v>
      </c>
      <c r="BB21" s="1">
        <v>2</v>
      </c>
      <c r="BC21" s="1">
        <v>2213</v>
      </c>
      <c r="BD21" s="1" t="s">
        <v>1174</v>
      </c>
      <c r="BE21" s="1" t="s">
        <v>1175</v>
      </c>
      <c r="BF21" s="1">
        <v>40</v>
      </c>
      <c r="BH21" s="1">
        <v>0</v>
      </c>
      <c r="BI21" s="1">
        <v>0</v>
      </c>
      <c r="BJ21" s="1">
        <v>0</v>
      </c>
      <c r="BK21" s="1">
        <v>0</v>
      </c>
      <c r="BL21" s="1">
        <v>0</v>
      </c>
      <c r="BM21" s="1">
        <v>0</v>
      </c>
      <c r="BN21" s="1">
        <v>0</v>
      </c>
      <c r="BO21" s="1" t="s">
        <v>63</v>
      </c>
      <c r="BP21" s="1">
        <v>43</v>
      </c>
      <c r="BQ21" s="1" t="s">
        <v>70</v>
      </c>
      <c r="BR21" s="1" t="s">
        <v>477</v>
      </c>
      <c r="BS21" s="1">
        <v>1.8</v>
      </c>
      <c r="BT21" s="1" t="s">
        <v>478</v>
      </c>
      <c r="BU21" s="1" t="s">
        <v>714</v>
      </c>
      <c r="BV21" s="1">
        <v>2.8</v>
      </c>
      <c r="BW21" s="1" t="s">
        <v>478</v>
      </c>
      <c r="BX21" s="1" t="s">
        <v>94</v>
      </c>
      <c r="BY21" s="1">
        <v>3.8</v>
      </c>
      <c r="BZ21" s="1" t="s">
        <v>478</v>
      </c>
      <c r="CA21" s="1" t="s">
        <v>148</v>
      </c>
      <c r="CB21" s="1">
        <v>1.6</v>
      </c>
      <c r="CC21" s="1" t="s">
        <v>478</v>
      </c>
      <c r="CD21" s="1" t="s">
        <v>715</v>
      </c>
      <c r="CE21" s="1">
        <v>0.3</v>
      </c>
      <c r="CF21" s="1" t="s">
        <v>478</v>
      </c>
      <c r="CG21" s="1">
        <v>4</v>
      </c>
      <c r="CH21" s="1" t="s">
        <v>530</v>
      </c>
      <c r="CI21" s="1">
        <v>6</v>
      </c>
      <c r="CJ21" s="1" t="s">
        <v>535</v>
      </c>
      <c r="CK21" s="1">
        <v>3</v>
      </c>
      <c r="CL21" s="1" t="s">
        <v>484</v>
      </c>
      <c r="CM21" s="1">
        <v>1</v>
      </c>
      <c r="CN21" s="1" t="s">
        <v>482</v>
      </c>
      <c r="CO21" s="1">
        <v>0</v>
      </c>
      <c r="CQ21" s="1">
        <v>0</v>
      </c>
      <c r="CS21" s="1">
        <v>0</v>
      </c>
      <c r="CU21" s="1">
        <v>0</v>
      </c>
      <c r="CV21" s="1">
        <v>0</v>
      </c>
      <c r="CW21" s="1">
        <v>3</v>
      </c>
      <c r="CX21" s="1">
        <v>1</v>
      </c>
      <c r="CY21" s="1" t="s">
        <v>706</v>
      </c>
    </row>
    <row r="22" spans="1:103" x14ac:dyDescent="0.15">
      <c r="A22" s="1">
        <v>1</v>
      </c>
      <c r="B22" s="1">
        <v>400501</v>
      </c>
      <c r="C22" s="1">
        <v>1</v>
      </c>
      <c r="D22" s="1" t="s">
        <v>713</v>
      </c>
      <c r="E22" s="1">
        <v>20141104</v>
      </c>
      <c r="F22" s="1">
        <v>1</v>
      </c>
      <c r="G22" s="1" t="s">
        <v>472</v>
      </c>
      <c r="H22" s="1">
        <v>1</v>
      </c>
      <c r="I22" s="1" t="s">
        <v>710</v>
      </c>
      <c r="J22" s="1">
        <v>0</v>
      </c>
      <c r="K22" s="1">
        <v>0</v>
      </c>
      <c r="L22" s="1">
        <v>1</v>
      </c>
      <c r="M22" s="1">
        <v>1</v>
      </c>
      <c r="N22" s="1" t="s">
        <v>709</v>
      </c>
      <c r="P22" s="1">
        <v>181</v>
      </c>
      <c r="Q22" s="1" t="s">
        <v>1166</v>
      </c>
      <c r="R22" s="1">
        <v>0</v>
      </c>
      <c r="S22" s="1">
        <v>0</v>
      </c>
      <c r="T22" s="1">
        <v>0</v>
      </c>
      <c r="U22" s="1">
        <v>0</v>
      </c>
      <c r="V22" s="1">
        <v>0</v>
      </c>
      <c r="W22" s="1">
        <v>0</v>
      </c>
      <c r="X22" s="1">
        <v>0</v>
      </c>
      <c r="Y22" s="1" t="s">
        <v>63</v>
      </c>
      <c r="Z22" s="1">
        <v>546</v>
      </c>
      <c r="AA22" s="1" t="s">
        <v>70</v>
      </c>
      <c r="AB22" s="1" t="s">
        <v>477</v>
      </c>
      <c r="AC22" s="1">
        <v>20.9</v>
      </c>
      <c r="AD22" s="1" t="s">
        <v>478</v>
      </c>
      <c r="AE22" s="1" t="s">
        <v>714</v>
      </c>
      <c r="AF22" s="1">
        <v>18.7</v>
      </c>
      <c r="AG22" s="1" t="s">
        <v>478</v>
      </c>
      <c r="AH22" s="1" t="s">
        <v>94</v>
      </c>
      <c r="AI22" s="1">
        <v>70.099999999999994</v>
      </c>
      <c r="AJ22" s="1" t="s">
        <v>478</v>
      </c>
      <c r="AK22" s="1" t="s">
        <v>148</v>
      </c>
      <c r="AL22" s="1">
        <v>4.5</v>
      </c>
      <c r="AM22" s="1" t="s">
        <v>478</v>
      </c>
      <c r="AN22" s="1" t="s">
        <v>715</v>
      </c>
      <c r="AO22" s="1">
        <v>3.1</v>
      </c>
      <c r="AP22" s="1" t="s">
        <v>478</v>
      </c>
      <c r="AR22" s="1">
        <v>400501</v>
      </c>
      <c r="AS22" s="1">
        <v>1</v>
      </c>
      <c r="AT22" s="1" t="s">
        <v>713</v>
      </c>
      <c r="AU22" s="1">
        <v>20141104</v>
      </c>
      <c r="AV22" s="1">
        <v>1</v>
      </c>
      <c r="AW22" s="1" t="s">
        <v>472</v>
      </c>
      <c r="AX22" s="1">
        <v>1</v>
      </c>
      <c r="AY22" s="1" t="s">
        <v>710</v>
      </c>
      <c r="AZ22" s="1">
        <v>0</v>
      </c>
      <c r="BA22" s="1">
        <v>0</v>
      </c>
      <c r="BB22" s="1">
        <v>2</v>
      </c>
      <c r="BC22" s="1">
        <v>2212</v>
      </c>
      <c r="BD22" s="1" t="s">
        <v>1180</v>
      </c>
      <c r="BE22" s="1" t="s">
        <v>1181</v>
      </c>
      <c r="BF22" s="1">
        <v>51</v>
      </c>
      <c r="BH22" s="1">
        <v>0</v>
      </c>
      <c r="BI22" s="1">
        <v>0</v>
      </c>
      <c r="BJ22" s="1">
        <v>0</v>
      </c>
      <c r="BK22" s="1">
        <v>0</v>
      </c>
      <c r="BL22" s="1">
        <v>0</v>
      </c>
      <c r="BM22" s="1">
        <v>0</v>
      </c>
      <c r="BN22" s="1">
        <v>0</v>
      </c>
      <c r="BO22" s="1" t="s">
        <v>63</v>
      </c>
      <c r="BP22" s="1">
        <v>59</v>
      </c>
      <c r="BQ22" s="1" t="s">
        <v>70</v>
      </c>
      <c r="BR22" s="1" t="s">
        <v>477</v>
      </c>
      <c r="BS22" s="1">
        <v>3.6</v>
      </c>
      <c r="BT22" s="1" t="s">
        <v>478</v>
      </c>
      <c r="BU22" s="1" t="s">
        <v>714</v>
      </c>
      <c r="BV22" s="1">
        <v>1.6</v>
      </c>
      <c r="BW22" s="1" t="s">
        <v>478</v>
      </c>
      <c r="BX22" s="1" t="s">
        <v>94</v>
      </c>
      <c r="BY22" s="1">
        <v>8.6</v>
      </c>
      <c r="BZ22" s="1" t="s">
        <v>478</v>
      </c>
      <c r="CA22" s="1" t="s">
        <v>148</v>
      </c>
      <c r="CB22" s="1">
        <v>2.7</v>
      </c>
      <c r="CC22" s="1" t="s">
        <v>478</v>
      </c>
      <c r="CD22" s="1" t="s">
        <v>715</v>
      </c>
      <c r="CE22" s="1">
        <v>1.2</v>
      </c>
      <c r="CF22" s="1" t="s">
        <v>478</v>
      </c>
      <c r="CG22" s="1">
        <v>4</v>
      </c>
      <c r="CH22" s="1" t="s">
        <v>530</v>
      </c>
      <c r="CI22" s="1">
        <v>4</v>
      </c>
      <c r="CJ22" s="1" t="s">
        <v>531</v>
      </c>
      <c r="CK22" s="1">
        <v>6</v>
      </c>
      <c r="CL22" s="1" t="s">
        <v>525</v>
      </c>
      <c r="CM22" s="1">
        <v>2</v>
      </c>
      <c r="CN22" s="1" t="s">
        <v>488</v>
      </c>
      <c r="CO22" s="1">
        <v>0</v>
      </c>
      <c r="CQ22" s="1">
        <v>0</v>
      </c>
      <c r="CS22" s="1">
        <v>0</v>
      </c>
      <c r="CU22" s="1">
        <v>0</v>
      </c>
      <c r="CV22" s="1">
        <v>0</v>
      </c>
      <c r="CW22" s="1">
        <v>3</v>
      </c>
      <c r="CX22" s="1">
        <v>2</v>
      </c>
      <c r="CY22" s="1" t="s">
        <v>706</v>
      </c>
    </row>
    <row r="23" spans="1:103" x14ac:dyDescent="0.15">
      <c r="A23" s="1">
        <v>1</v>
      </c>
      <c r="B23" s="1">
        <v>400501</v>
      </c>
      <c r="C23" s="1">
        <v>1</v>
      </c>
      <c r="D23" s="1" t="s">
        <v>713</v>
      </c>
      <c r="E23" s="1">
        <v>20141105</v>
      </c>
      <c r="F23" s="1">
        <v>1</v>
      </c>
      <c r="G23" s="1" t="s">
        <v>472</v>
      </c>
      <c r="H23" s="1">
        <v>1</v>
      </c>
      <c r="I23" s="1" t="s">
        <v>710</v>
      </c>
      <c r="J23" s="1">
        <v>0</v>
      </c>
      <c r="K23" s="1">
        <v>0</v>
      </c>
      <c r="L23" s="1">
        <v>1</v>
      </c>
      <c r="M23" s="1">
        <v>1</v>
      </c>
      <c r="N23" s="1" t="s">
        <v>709</v>
      </c>
      <c r="P23" s="1">
        <v>200</v>
      </c>
      <c r="R23" s="1">
        <v>0</v>
      </c>
      <c r="S23" s="1">
        <v>0</v>
      </c>
      <c r="T23" s="1">
        <v>0</v>
      </c>
      <c r="U23" s="1">
        <v>0</v>
      </c>
      <c r="V23" s="1">
        <v>0</v>
      </c>
      <c r="W23" s="1">
        <v>0</v>
      </c>
      <c r="X23" s="1">
        <v>0</v>
      </c>
      <c r="Y23" s="1" t="s">
        <v>63</v>
      </c>
      <c r="Z23" s="1">
        <v>564</v>
      </c>
      <c r="AA23" s="1" t="s">
        <v>70</v>
      </c>
      <c r="AB23" s="1" t="s">
        <v>477</v>
      </c>
      <c r="AC23" s="1">
        <v>28.2</v>
      </c>
      <c r="AD23" s="1" t="s">
        <v>478</v>
      </c>
      <c r="AE23" s="1" t="s">
        <v>714</v>
      </c>
      <c r="AF23" s="1">
        <v>15.8</v>
      </c>
      <c r="AG23" s="1" t="s">
        <v>478</v>
      </c>
      <c r="AH23" s="1" t="s">
        <v>94</v>
      </c>
      <c r="AI23" s="1">
        <v>75.3</v>
      </c>
      <c r="AJ23" s="1" t="s">
        <v>478</v>
      </c>
      <c r="AK23" s="1" t="s">
        <v>148</v>
      </c>
      <c r="AL23" s="1">
        <v>5.9</v>
      </c>
      <c r="AM23" s="1" t="s">
        <v>478</v>
      </c>
      <c r="AN23" s="1" t="s">
        <v>715</v>
      </c>
      <c r="AO23" s="1">
        <v>4.3</v>
      </c>
      <c r="AP23" s="1" t="s">
        <v>478</v>
      </c>
      <c r="AR23" s="1">
        <v>400501</v>
      </c>
      <c r="AS23" s="1">
        <v>1</v>
      </c>
      <c r="AT23" s="1" t="s">
        <v>713</v>
      </c>
      <c r="AU23" s="1">
        <v>20141105</v>
      </c>
      <c r="AV23" s="1">
        <v>1</v>
      </c>
      <c r="AW23" s="1" t="s">
        <v>472</v>
      </c>
      <c r="AX23" s="1">
        <v>1</v>
      </c>
      <c r="AY23" s="1" t="s">
        <v>710</v>
      </c>
      <c r="AZ23" s="1">
        <v>0</v>
      </c>
      <c r="BA23" s="1">
        <v>0</v>
      </c>
      <c r="BB23" s="1">
        <v>2</v>
      </c>
      <c r="BC23" s="1">
        <v>2221</v>
      </c>
      <c r="BD23" s="1" t="s">
        <v>1189</v>
      </c>
      <c r="BE23" s="1" t="s">
        <v>1190</v>
      </c>
      <c r="BF23" s="1">
        <v>44</v>
      </c>
      <c r="BH23" s="1">
        <v>0</v>
      </c>
      <c r="BI23" s="1">
        <v>0</v>
      </c>
      <c r="BJ23" s="1">
        <v>0</v>
      </c>
      <c r="BK23" s="1">
        <v>0</v>
      </c>
      <c r="BL23" s="1">
        <v>0</v>
      </c>
      <c r="BM23" s="1">
        <v>0</v>
      </c>
      <c r="BN23" s="1">
        <v>0</v>
      </c>
      <c r="BO23" s="1" t="s">
        <v>63</v>
      </c>
      <c r="BP23" s="1">
        <v>66</v>
      </c>
      <c r="BQ23" s="1" t="s">
        <v>70</v>
      </c>
      <c r="BR23" s="1" t="s">
        <v>477</v>
      </c>
      <c r="BS23" s="1">
        <v>2.5</v>
      </c>
      <c r="BT23" s="1" t="s">
        <v>478</v>
      </c>
      <c r="BU23" s="1" t="s">
        <v>714</v>
      </c>
      <c r="BV23" s="1">
        <v>5</v>
      </c>
      <c r="BW23" s="1" t="s">
        <v>478</v>
      </c>
      <c r="BX23" s="1" t="s">
        <v>94</v>
      </c>
      <c r="BY23" s="1">
        <v>3.6</v>
      </c>
      <c r="BZ23" s="1" t="s">
        <v>478</v>
      </c>
      <c r="CA23" s="1" t="s">
        <v>148</v>
      </c>
      <c r="CB23" s="1">
        <v>1.8</v>
      </c>
      <c r="CC23" s="1" t="s">
        <v>478</v>
      </c>
      <c r="CD23" s="1" t="s">
        <v>715</v>
      </c>
      <c r="CE23" s="1">
        <v>0.1</v>
      </c>
      <c r="CF23" s="1" t="s">
        <v>478</v>
      </c>
      <c r="CG23" s="1">
        <v>4</v>
      </c>
      <c r="CH23" s="1" t="s">
        <v>530</v>
      </c>
      <c r="CI23" s="1">
        <v>1</v>
      </c>
      <c r="CJ23" s="1" t="s">
        <v>483</v>
      </c>
      <c r="CK23" s="1">
        <v>3</v>
      </c>
      <c r="CL23" s="1" t="s">
        <v>484</v>
      </c>
      <c r="CM23" s="1">
        <v>2</v>
      </c>
      <c r="CN23" s="1" t="s">
        <v>488</v>
      </c>
      <c r="CO23" s="1">
        <v>0</v>
      </c>
      <c r="CQ23" s="1">
        <v>0</v>
      </c>
      <c r="CS23" s="1">
        <v>0</v>
      </c>
      <c r="CU23" s="1">
        <v>0</v>
      </c>
      <c r="CV23" s="1">
        <v>0</v>
      </c>
      <c r="CW23" s="1">
        <v>3</v>
      </c>
      <c r="CX23" s="1">
        <v>3</v>
      </c>
      <c r="CY23" s="1" t="s">
        <v>706</v>
      </c>
    </row>
    <row r="24" spans="1:103" x14ac:dyDescent="0.15">
      <c r="A24" s="1">
        <v>1</v>
      </c>
      <c r="B24" s="1">
        <v>400501</v>
      </c>
      <c r="C24" s="1">
        <v>1</v>
      </c>
      <c r="D24" s="1" t="s">
        <v>713</v>
      </c>
      <c r="E24" s="1">
        <v>20141106</v>
      </c>
      <c r="F24" s="1">
        <v>1</v>
      </c>
      <c r="G24" s="1" t="s">
        <v>472</v>
      </c>
      <c r="H24" s="1">
        <v>1</v>
      </c>
      <c r="I24" s="1" t="s">
        <v>710</v>
      </c>
      <c r="J24" s="1">
        <v>0</v>
      </c>
      <c r="K24" s="1">
        <v>0</v>
      </c>
      <c r="L24" s="1">
        <v>1</v>
      </c>
      <c r="M24" s="1">
        <v>1</v>
      </c>
      <c r="N24" s="1" t="s">
        <v>709</v>
      </c>
      <c r="P24" s="1">
        <v>205</v>
      </c>
      <c r="R24" s="1">
        <v>0</v>
      </c>
      <c r="S24" s="1">
        <v>0</v>
      </c>
      <c r="T24" s="1">
        <v>0</v>
      </c>
      <c r="U24" s="1">
        <v>0</v>
      </c>
      <c r="V24" s="1">
        <v>0</v>
      </c>
      <c r="W24" s="1">
        <v>0</v>
      </c>
      <c r="X24" s="1">
        <v>0</v>
      </c>
      <c r="Y24" s="1" t="s">
        <v>63</v>
      </c>
      <c r="Z24" s="1">
        <v>632</v>
      </c>
      <c r="AA24" s="1" t="s">
        <v>70</v>
      </c>
      <c r="AB24" s="1" t="s">
        <v>477</v>
      </c>
      <c r="AC24" s="1">
        <v>22.8</v>
      </c>
      <c r="AD24" s="1" t="s">
        <v>478</v>
      </c>
      <c r="AE24" s="1" t="s">
        <v>714</v>
      </c>
      <c r="AF24" s="1">
        <v>25.4</v>
      </c>
      <c r="AG24" s="1" t="s">
        <v>478</v>
      </c>
      <c r="AH24" s="1" t="s">
        <v>94</v>
      </c>
      <c r="AI24" s="1">
        <v>75.5</v>
      </c>
      <c r="AJ24" s="1" t="s">
        <v>478</v>
      </c>
      <c r="AK24" s="1" t="s">
        <v>148</v>
      </c>
      <c r="AL24" s="1">
        <v>3.9</v>
      </c>
      <c r="AM24" s="1" t="s">
        <v>478</v>
      </c>
      <c r="AN24" s="1" t="s">
        <v>715</v>
      </c>
      <c r="AO24" s="1">
        <v>3.5</v>
      </c>
      <c r="AP24" s="1" t="s">
        <v>478</v>
      </c>
      <c r="AR24" s="1">
        <v>400501</v>
      </c>
      <c r="AS24" s="1">
        <v>1</v>
      </c>
      <c r="AT24" s="1" t="s">
        <v>713</v>
      </c>
      <c r="AU24" s="1">
        <v>20141106</v>
      </c>
      <c r="AV24" s="1">
        <v>1</v>
      </c>
      <c r="AW24" s="1" t="s">
        <v>472</v>
      </c>
      <c r="AX24" s="1">
        <v>1</v>
      </c>
      <c r="AY24" s="1" t="s">
        <v>710</v>
      </c>
      <c r="AZ24" s="1">
        <v>0</v>
      </c>
      <c r="BA24" s="1">
        <v>0</v>
      </c>
      <c r="BB24" s="1">
        <v>2</v>
      </c>
      <c r="BC24" s="1">
        <v>2222</v>
      </c>
      <c r="BD24" s="1" t="s">
        <v>1198</v>
      </c>
      <c r="BE24" s="1" t="s">
        <v>1199</v>
      </c>
      <c r="BF24" s="1">
        <v>42</v>
      </c>
      <c r="BH24" s="1">
        <v>0</v>
      </c>
      <c r="BI24" s="1">
        <v>0</v>
      </c>
      <c r="BJ24" s="1">
        <v>0</v>
      </c>
      <c r="BK24" s="1">
        <v>0</v>
      </c>
      <c r="BL24" s="1">
        <v>0</v>
      </c>
      <c r="BM24" s="1">
        <v>0</v>
      </c>
      <c r="BN24" s="1">
        <v>0</v>
      </c>
      <c r="BO24" s="1" t="s">
        <v>63</v>
      </c>
      <c r="BP24" s="1">
        <v>20</v>
      </c>
      <c r="BQ24" s="1" t="s">
        <v>70</v>
      </c>
      <c r="BR24" s="1" t="s">
        <v>477</v>
      </c>
      <c r="BS24" s="1">
        <v>2.2999999999999998</v>
      </c>
      <c r="BT24" s="1" t="s">
        <v>478</v>
      </c>
      <c r="BU24" s="1" t="s">
        <v>714</v>
      </c>
      <c r="BV24" s="1">
        <v>0.2</v>
      </c>
      <c r="BW24" s="1" t="s">
        <v>478</v>
      </c>
      <c r="BX24" s="1" t="s">
        <v>94</v>
      </c>
      <c r="BY24" s="1">
        <v>3.3</v>
      </c>
      <c r="BZ24" s="1" t="s">
        <v>478</v>
      </c>
      <c r="CA24" s="1" t="s">
        <v>148</v>
      </c>
      <c r="CB24" s="1">
        <v>1.9</v>
      </c>
      <c r="CC24" s="1" t="s">
        <v>478</v>
      </c>
      <c r="CD24" s="1" t="s">
        <v>715</v>
      </c>
      <c r="CE24" s="1">
        <v>1</v>
      </c>
      <c r="CF24" s="1" t="s">
        <v>478</v>
      </c>
      <c r="CG24" s="1">
        <v>4</v>
      </c>
      <c r="CH24" s="1" t="s">
        <v>530</v>
      </c>
      <c r="CI24" s="1">
        <v>6</v>
      </c>
      <c r="CJ24" s="1" t="s">
        <v>535</v>
      </c>
      <c r="CK24" s="1">
        <v>3</v>
      </c>
      <c r="CL24" s="1" t="s">
        <v>484</v>
      </c>
      <c r="CM24" s="1">
        <v>1</v>
      </c>
      <c r="CN24" s="1" t="s">
        <v>482</v>
      </c>
      <c r="CO24" s="1">
        <v>0</v>
      </c>
      <c r="CQ24" s="1">
        <v>0</v>
      </c>
      <c r="CS24" s="1">
        <v>0</v>
      </c>
      <c r="CU24" s="1">
        <v>0</v>
      </c>
      <c r="CV24" s="1">
        <v>0</v>
      </c>
      <c r="CW24" s="1">
        <v>3</v>
      </c>
      <c r="CX24" s="1">
        <v>4</v>
      </c>
      <c r="CY24" s="1" t="s">
        <v>706</v>
      </c>
    </row>
    <row r="25" spans="1:103" x14ac:dyDescent="0.15">
      <c r="A25" s="1">
        <v>1</v>
      </c>
      <c r="B25" s="1">
        <v>400501</v>
      </c>
      <c r="C25" s="1">
        <v>1</v>
      </c>
      <c r="D25" s="1" t="s">
        <v>713</v>
      </c>
      <c r="E25" s="1">
        <v>20141107</v>
      </c>
      <c r="F25" s="1">
        <v>1</v>
      </c>
      <c r="G25" s="1" t="s">
        <v>472</v>
      </c>
      <c r="H25" s="1">
        <v>1</v>
      </c>
      <c r="I25" s="1" t="s">
        <v>710</v>
      </c>
      <c r="J25" s="1">
        <v>0</v>
      </c>
      <c r="K25" s="1">
        <v>0</v>
      </c>
      <c r="L25" s="1">
        <v>1</v>
      </c>
      <c r="M25" s="1">
        <v>1</v>
      </c>
      <c r="N25" s="1" t="s">
        <v>709</v>
      </c>
      <c r="P25" s="1">
        <v>257</v>
      </c>
      <c r="R25" s="1">
        <v>0</v>
      </c>
      <c r="S25" s="1">
        <v>0</v>
      </c>
      <c r="T25" s="1">
        <v>0</v>
      </c>
      <c r="U25" s="1">
        <v>0</v>
      </c>
      <c r="V25" s="1">
        <v>0</v>
      </c>
      <c r="W25" s="1">
        <v>0</v>
      </c>
      <c r="X25" s="1">
        <v>0</v>
      </c>
      <c r="Y25" s="1" t="s">
        <v>63</v>
      </c>
      <c r="Z25" s="1">
        <v>544</v>
      </c>
      <c r="AA25" s="1" t="s">
        <v>70</v>
      </c>
      <c r="AB25" s="1" t="s">
        <v>477</v>
      </c>
      <c r="AC25" s="1">
        <v>9.4</v>
      </c>
      <c r="AD25" s="1" t="s">
        <v>478</v>
      </c>
      <c r="AE25" s="1" t="s">
        <v>714</v>
      </c>
      <c r="AF25" s="1">
        <v>11.6</v>
      </c>
      <c r="AG25" s="1" t="s">
        <v>478</v>
      </c>
      <c r="AH25" s="1" t="s">
        <v>94</v>
      </c>
      <c r="AI25" s="1">
        <v>98.5</v>
      </c>
      <c r="AJ25" s="1" t="s">
        <v>478</v>
      </c>
      <c r="AK25" s="1" t="s">
        <v>148</v>
      </c>
      <c r="AL25" s="1">
        <v>4.5999999999999996</v>
      </c>
      <c r="AM25" s="1" t="s">
        <v>478</v>
      </c>
      <c r="AN25" s="1" t="s">
        <v>715</v>
      </c>
      <c r="AO25" s="1">
        <v>3.6</v>
      </c>
      <c r="AP25" s="1" t="s">
        <v>478</v>
      </c>
      <c r="AR25" s="1">
        <v>400501</v>
      </c>
      <c r="AS25" s="1">
        <v>1</v>
      </c>
      <c r="AT25" s="1" t="s">
        <v>713</v>
      </c>
      <c r="AU25" s="1">
        <v>20141107</v>
      </c>
      <c r="AV25" s="1">
        <v>1</v>
      </c>
      <c r="AW25" s="1" t="s">
        <v>472</v>
      </c>
      <c r="AX25" s="1">
        <v>1</v>
      </c>
      <c r="AY25" s="1" t="s">
        <v>710</v>
      </c>
      <c r="AZ25" s="1">
        <v>0</v>
      </c>
      <c r="BA25" s="1">
        <v>0</v>
      </c>
      <c r="BB25" s="1">
        <v>2</v>
      </c>
      <c r="BC25" s="1">
        <v>2224</v>
      </c>
      <c r="BD25" s="1" t="s">
        <v>1205</v>
      </c>
      <c r="BE25" s="1" t="s">
        <v>683</v>
      </c>
      <c r="BF25" s="1">
        <v>53</v>
      </c>
      <c r="BH25" s="1">
        <v>0</v>
      </c>
      <c r="BI25" s="1">
        <v>0</v>
      </c>
      <c r="BJ25" s="1">
        <v>0</v>
      </c>
      <c r="BK25" s="1">
        <v>0</v>
      </c>
      <c r="BL25" s="1">
        <v>0</v>
      </c>
      <c r="BM25" s="1">
        <v>0</v>
      </c>
      <c r="BN25" s="1">
        <v>0</v>
      </c>
      <c r="BO25" s="1" t="s">
        <v>63</v>
      </c>
      <c r="BP25" s="1">
        <v>141</v>
      </c>
      <c r="BQ25" s="1" t="s">
        <v>70</v>
      </c>
      <c r="BR25" s="1" t="s">
        <v>477</v>
      </c>
      <c r="BS25" s="1">
        <v>1.4</v>
      </c>
      <c r="BT25" s="1" t="s">
        <v>478</v>
      </c>
      <c r="BU25" s="1" t="s">
        <v>714</v>
      </c>
      <c r="BV25" s="1">
        <v>0.2</v>
      </c>
      <c r="BW25" s="1" t="s">
        <v>478</v>
      </c>
      <c r="BX25" s="1" t="s">
        <v>94</v>
      </c>
      <c r="BY25" s="1">
        <v>34.200000000000003</v>
      </c>
      <c r="BZ25" s="1" t="s">
        <v>478</v>
      </c>
      <c r="CA25" s="1" t="s">
        <v>148</v>
      </c>
      <c r="CB25" s="1">
        <v>2.2000000000000002</v>
      </c>
      <c r="CC25" s="1" t="s">
        <v>478</v>
      </c>
      <c r="CD25" s="1" t="s">
        <v>715</v>
      </c>
      <c r="CE25" s="1">
        <v>0</v>
      </c>
      <c r="CF25" s="1" t="s">
        <v>478</v>
      </c>
      <c r="CG25" s="1">
        <v>4</v>
      </c>
      <c r="CH25" s="1" t="s">
        <v>530</v>
      </c>
      <c r="CI25" s="1">
        <v>4</v>
      </c>
      <c r="CJ25" s="1" t="s">
        <v>531</v>
      </c>
      <c r="CK25" s="1">
        <v>3</v>
      </c>
      <c r="CL25" s="1" t="s">
        <v>484</v>
      </c>
      <c r="CM25" s="1">
        <v>4</v>
      </c>
      <c r="CN25" s="1" t="s">
        <v>487</v>
      </c>
      <c r="CO25" s="1">
        <v>0</v>
      </c>
      <c r="CQ25" s="1">
        <v>0</v>
      </c>
      <c r="CS25" s="1">
        <v>0</v>
      </c>
      <c r="CU25" s="1">
        <v>0</v>
      </c>
      <c r="CV25" s="1">
        <v>0</v>
      </c>
      <c r="CW25" s="1">
        <v>3</v>
      </c>
      <c r="CX25" s="1">
        <v>5</v>
      </c>
      <c r="CY25" s="1" t="s">
        <v>706</v>
      </c>
    </row>
    <row r="26" spans="1:103" x14ac:dyDescent="0.15">
      <c r="A26" s="1">
        <v>1</v>
      </c>
      <c r="B26" s="1">
        <v>400501</v>
      </c>
      <c r="C26" s="1">
        <v>1</v>
      </c>
      <c r="D26" s="1" t="s">
        <v>713</v>
      </c>
      <c r="E26" s="1">
        <v>20141110</v>
      </c>
      <c r="F26" s="1">
        <v>1</v>
      </c>
      <c r="G26" s="1" t="s">
        <v>472</v>
      </c>
      <c r="H26" s="1">
        <v>1</v>
      </c>
      <c r="I26" s="1" t="s">
        <v>710</v>
      </c>
      <c r="J26" s="1">
        <v>0</v>
      </c>
      <c r="K26" s="1">
        <v>0</v>
      </c>
      <c r="L26" s="1">
        <v>1</v>
      </c>
      <c r="M26" s="1">
        <v>1</v>
      </c>
      <c r="N26" s="1" t="s">
        <v>709</v>
      </c>
      <c r="P26" s="1">
        <v>178</v>
      </c>
      <c r="R26" s="1">
        <v>0</v>
      </c>
      <c r="S26" s="1">
        <v>0</v>
      </c>
      <c r="T26" s="1">
        <v>0</v>
      </c>
      <c r="U26" s="1">
        <v>0</v>
      </c>
      <c r="V26" s="1">
        <v>0</v>
      </c>
      <c r="W26" s="1">
        <v>0</v>
      </c>
      <c r="X26" s="1">
        <v>0</v>
      </c>
      <c r="Y26" s="1" t="s">
        <v>63</v>
      </c>
      <c r="Z26" s="1">
        <v>531</v>
      </c>
      <c r="AA26" s="1" t="s">
        <v>70</v>
      </c>
      <c r="AB26" s="1" t="s">
        <v>477</v>
      </c>
      <c r="AC26" s="1">
        <v>22.2</v>
      </c>
      <c r="AD26" s="1" t="s">
        <v>478</v>
      </c>
      <c r="AE26" s="1" t="s">
        <v>714</v>
      </c>
      <c r="AF26" s="1">
        <v>12.5</v>
      </c>
      <c r="AG26" s="1" t="s">
        <v>478</v>
      </c>
      <c r="AH26" s="1" t="s">
        <v>94</v>
      </c>
      <c r="AI26" s="1">
        <v>76</v>
      </c>
      <c r="AJ26" s="1" t="s">
        <v>478</v>
      </c>
      <c r="AK26" s="1" t="s">
        <v>148</v>
      </c>
      <c r="AL26" s="1">
        <v>2.1</v>
      </c>
      <c r="AM26" s="1" t="s">
        <v>478</v>
      </c>
      <c r="AN26" s="1" t="s">
        <v>715</v>
      </c>
      <c r="AO26" s="1">
        <v>7.6</v>
      </c>
      <c r="AP26" s="1" t="s">
        <v>478</v>
      </c>
      <c r="AR26" s="1">
        <v>400501</v>
      </c>
      <c r="AS26" s="1">
        <v>1</v>
      </c>
      <c r="AT26" s="1" t="s">
        <v>713</v>
      </c>
      <c r="AU26" s="1">
        <v>20141110</v>
      </c>
      <c r="AV26" s="1">
        <v>1</v>
      </c>
      <c r="AW26" s="1" t="s">
        <v>472</v>
      </c>
      <c r="AX26" s="1">
        <v>1</v>
      </c>
      <c r="AY26" s="1" t="s">
        <v>710</v>
      </c>
      <c r="AZ26" s="1">
        <v>0</v>
      </c>
      <c r="BA26" s="1">
        <v>0</v>
      </c>
      <c r="BB26" s="1">
        <v>2</v>
      </c>
      <c r="BC26" s="1">
        <v>2227</v>
      </c>
      <c r="BD26" s="1" t="s">
        <v>1212</v>
      </c>
      <c r="BE26" s="1" t="s">
        <v>1213</v>
      </c>
      <c r="BF26" s="1">
        <v>46</v>
      </c>
      <c r="BH26" s="1">
        <v>0</v>
      </c>
      <c r="BI26" s="1">
        <v>0</v>
      </c>
      <c r="BJ26" s="1">
        <v>0</v>
      </c>
      <c r="BK26" s="1">
        <v>0</v>
      </c>
      <c r="BL26" s="1">
        <v>0</v>
      </c>
      <c r="BM26" s="1">
        <v>0</v>
      </c>
      <c r="BN26" s="1">
        <v>0</v>
      </c>
      <c r="BO26" s="1" t="s">
        <v>63</v>
      </c>
      <c r="BP26" s="1">
        <v>8</v>
      </c>
      <c r="BQ26" s="1" t="s">
        <v>70</v>
      </c>
      <c r="BR26" s="1" t="s">
        <v>477</v>
      </c>
      <c r="BS26" s="1">
        <v>0.5</v>
      </c>
      <c r="BT26" s="1" t="s">
        <v>478</v>
      </c>
      <c r="BU26" s="1" t="s">
        <v>714</v>
      </c>
      <c r="BV26" s="1">
        <v>0</v>
      </c>
      <c r="BW26" s="1" t="s">
        <v>478</v>
      </c>
      <c r="BX26" s="1" t="s">
        <v>94</v>
      </c>
      <c r="BY26" s="1">
        <v>1.6</v>
      </c>
      <c r="BZ26" s="1" t="s">
        <v>478</v>
      </c>
      <c r="CA26" s="1" t="s">
        <v>148</v>
      </c>
      <c r="CB26" s="1">
        <v>0.5</v>
      </c>
      <c r="CC26" s="1" t="s">
        <v>478</v>
      </c>
      <c r="CD26" s="1" t="s">
        <v>715</v>
      </c>
      <c r="CE26" s="1">
        <v>1.5</v>
      </c>
      <c r="CF26" s="1" t="s">
        <v>478</v>
      </c>
      <c r="CG26" s="1">
        <v>4</v>
      </c>
      <c r="CH26" s="1" t="s">
        <v>530</v>
      </c>
      <c r="CI26" s="1">
        <v>6</v>
      </c>
      <c r="CJ26" s="1" t="s">
        <v>535</v>
      </c>
      <c r="CK26" s="1">
        <v>3</v>
      </c>
      <c r="CL26" s="1" t="s">
        <v>484</v>
      </c>
      <c r="CM26" s="1">
        <v>4</v>
      </c>
      <c r="CN26" s="1" t="s">
        <v>487</v>
      </c>
      <c r="CO26" s="1">
        <v>0</v>
      </c>
      <c r="CQ26" s="1">
        <v>0</v>
      </c>
      <c r="CS26" s="1">
        <v>0</v>
      </c>
      <c r="CU26" s="1">
        <v>0</v>
      </c>
      <c r="CV26" s="1">
        <v>0</v>
      </c>
      <c r="CW26" s="1">
        <v>3</v>
      </c>
      <c r="CX26" s="1">
        <v>8</v>
      </c>
      <c r="CY26" s="1" t="s">
        <v>706</v>
      </c>
    </row>
    <row r="27" spans="1:103" x14ac:dyDescent="0.15">
      <c r="A27" s="1">
        <v>1</v>
      </c>
      <c r="B27" s="1">
        <v>400501</v>
      </c>
      <c r="C27" s="1">
        <v>1</v>
      </c>
      <c r="D27" s="1" t="s">
        <v>713</v>
      </c>
      <c r="E27" s="1">
        <v>20141111</v>
      </c>
      <c r="F27" s="1">
        <v>1</v>
      </c>
      <c r="G27" s="1" t="s">
        <v>472</v>
      </c>
      <c r="H27" s="1">
        <v>1</v>
      </c>
      <c r="I27" s="1" t="s">
        <v>710</v>
      </c>
      <c r="J27" s="1">
        <v>0</v>
      </c>
      <c r="K27" s="1">
        <v>0</v>
      </c>
      <c r="L27" s="1">
        <v>1</v>
      </c>
      <c r="M27" s="1">
        <v>1</v>
      </c>
      <c r="N27" s="1" t="s">
        <v>709</v>
      </c>
      <c r="P27" s="1">
        <v>217</v>
      </c>
      <c r="Q27" s="1" t="s">
        <v>1167</v>
      </c>
      <c r="R27" s="1">
        <v>0</v>
      </c>
      <c r="S27" s="1">
        <v>0</v>
      </c>
      <c r="T27" s="1">
        <v>0</v>
      </c>
      <c r="U27" s="1">
        <v>0</v>
      </c>
      <c r="V27" s="1">
        <v>0</v>
      </c>
      <c r="W27" s="1">
        <v>0</v>
      </c>
      <c r="X27" s="1">
        <v>0</v>
      </c>
      <c r="Y27" s="1" t="s">
        <v>63</v>
      </c>
      <c r="Z27" s="1">
        <v>587</v>
      </c>
      <c r="AA27" s="1" t="s">
        <v>70</v>
      </c>
      <c r="AB27" s="1" t="s">
        <v>477</v>
      </c>
      <c r="AC27" s="1">
        <v>23.1</v>
      </c>
      <c r="AD27" s="1" t="s">
        <v>478</v>
      </c>
      <c r="AE27" s="1" t="s">
        <v>714</v>
      </c>
      <c r="AF27" s="1">
        <v>26.1</v>
      </c>
      <c r="AG27" s="1" t="s">
        <v>478</v>
      </c>
      <c r="AH27" s="1" t="s">
        <v>94</v>
      </c>
      <c r="AI27" s="1">
        <v>61.1</v>
      </c>
      <c r="AJ27" s="1" t="s">
        <v>478</v>
      </c>
      <c r="AK27" s="1" t="s">
        <v>148</v>
      </c>
      <c r="AL27" s="1">
        <v>3.6</v>
      </c>
      <c r="AM27" s="1" t="s">
        <v>478</v>
      </c>
      <c r="AN27" s="1" t="s">
        <v>715</v>
      </c>
      <c r="AO27" s="1">
        <v>2</v>
      </c>
      <c r="AP27" s="1" t="s">
        <v>478</v>
      </c>
      <c r="AR27" s="1">
        <v>400501</v>
      </c>
      <c r="AS27" s="1">
        <v>1</v>
      </c>
      <c r="AT27" s="1" t="s">
        <v>713</v>
      </c>
      <c r="AU27" s="1">
        <v>20141111</v>
      </c>
      <c r="AV27" s="1">
        <v>1</v>
      </c>
      <c r="AW27" s="1" t="s">
        <v>472</v>
      </c>
      <c r="AX27" s="1">
        <v>1</v>
      </c>
      <c r="AY27" s="1" t="s">
        <v>710</v>
      </c>
      <c r="AZ27" s="1">
        <v>0</v>
      </c>
      <c r="BA27" s="1">
        <v>0</v>
      </c>
      <c r="BB27" s="1">
        <v>2</v>
      </c>
      <c r="BC27" s="1">
        <v>1553</v>
      </c>
      <c r="BD27" s="1" t="s">
        <v>749</v>
      </c>
      <c r="BE27" s="1" t="s">
        <v>750</v>
      </c>
      <c r="BF27" s="1">
        <v>40</v>
      </c>
      <c r="BH27" s="1">
        <v>0</v>
      </c>
      <c r="BI27" s="1">
        <v>0</v>
      </c>
      <c r="BJ27" s="1">
        <v>0</v>
      </c>
      <c r="BK27" s="1">
        <v>0</v>
      </c>
      <c r="BL27" s="1">
        <v>0</v>
      </c>
      <c r="BM27" s="1">
        <v>0</v>
      </c>
      <c r="BN27" s="1">
        <v>0</v>
      </c>
      <c r="BO27" s="1" t="s">
        <v>63</v>
      </c>
      <c r="BP27" s="1">
        <v>23</v>
      </c>
      <c r="BQ27" s="1" t="s">
        <v>70</v>
      </c>
      <c r="BR27" s="1" t="s">
        <v>477</v>
      </c>
      <c r="BS27" s="1">
        <v>1.6</v>
      </c>
      <c r="BT27" s="1" t="s">
        <v>478</v>
      </c>
      <c r="BU27" s="1" t="s">
        <v>714</v>
      </c>
      <c r="BV27" s="1">
        <v>1.1000000000000001</v>
      </c>
      <c r="BW27" s="1" t="s">
        <v>478</v>
      </c>
      <c r="BX27" s="1" t="s">
        <v>94</v>
      </c>
      <c r="BY27" s="1">
        <v>3.2</v>
      </c>
      <c r="BZ27" s="1" t="s">
        <v>478</v>
      </c>
      <c r="CA27" s="1" t="s">
        <v>148</v>
      </c>
      <c r="CB27" s="1">
        <v>2.1</v>
      </c>
      <c r="CC27" s="1" t="s">
        <v>478</v>
      </c>
      <c r="CD27" s="1" t="s">
        <v>715</v>
      </c>
      <c r="CE27" s="1">
        <v>0.4</v>
      </c>
      <c r="CF27" s="1" t="s">
        <v>478</v>
      </c>
      <c r="CG27" s="1">
        <v>4</v>
      </c>
      <c r="CH27" s="1" t="s">
        <v>530</v>
      </c>
      <c r="CI27" s="1">
        <v>1</v>
      </c>
      <c r="CJ27" s="1" t="s">
        <v>483</v>
      </c>
      <c r="CK27" s="1">
        <v>3</v>
      </c>
      <c r="CL27" s="1" t="s">
        <v>484</v>
      </c>
      <c r="CM27" s="1">
        <v>2</v>
      </c>
      <c r="CN27" s="1" t="s">
        <v>488</v>
      </c>
      <c r="CO27" s="1">
        <v>0</v>
      </c>
      <c r="CQ27" s="1">
        <v>0</v>
      </c>
      <c r="CS27" s="1">
        <v>0</v>
      </c>
      <c r="CU27" s="1">
        <v>0</v>
      </c>
      <c r="CV27" s="1">
        <v>0</v>
      </c>
      <c r="CW27" s="1">
        <v>3</v>
      </c>
      <c r="CX27" s="1">
        <v>9</v>
      </c>
      <c r="CY27" s="1" t="s">
        <v>706</v>
      </c>
    </row>
    <row r="28" spans="1:103" x14ac:dyDescent="0.15">
      <c r="A28" s="1">
        <v>1</v>
      </c>
      <c r="B28" s="1">
        <v>400501</v>
      </c>
      <c r="C28" s="1">
        <v>1</v>
      </c>
      <c r="D28" s="1" t="s">
        <v>713</v>
      </c>
      <c r="E28" s="1">
        <v>20141112</v>
      </c>
      <c r="F28" s="1">
        <v>1</v>
      </c>
      <c r="G28" s="1" t="s">
        <v>472</v>
      </c>
      <c r="H28" s="1">
        <v>1</v>
      </c>
      <c r="I28" s="1" t="s">
        <v>710</v>
      </c>
      <c r="J28" s="1">
        <v>0</v>
      </c>
      <c r="K28" s="1">
        <v>0</v>
      </c>
      <c r="L28" s="1">
        <v>1</v>
      </c>
      <c r="M28" s="1">
        <v>1</v>
      </c>
      <c r="N28" s="1" t="s">
        <v>709</v>
      </c>
      <c r="P28" s="1">
        <v>204</v>
      </c>
      <c r="R28" s="1">
        <v>0</v>
      </c>
      <c r="S28" s="1">
        <v>0</v>
      </c>
      <c r="T28" s="1">
        <v>0</v>
      </c>
      <c r="U28" s="1">
        <v>0</v>
      </c>
      <c r="V28" s="1">
        <v>0</v>
      </c>
      <c r="W28" s="1">
        <v>0</v>
      </c>
      <c r="X28" s="1">
        <v>0</v>
      </c>
      <c r="Y28" s="1" t="s">
        <v>63</v>
      </c>
      <c r="Z28" s="1">
        <v>639</v>
      </c>
      <c r="AA28" s="1" t="s">
        <v>70</v>
      </c>
      <c r="AB28" s="1" t="s">
        <v>477</v>
      </c>
      <c r="AC28" s="1">
        <v>31.2</v>
      </c>
      <c r="AD28" s="1" t="s">
        <v>478</v>
      </c>
      <c r="AE28" s="1" t="s">
        <v>714</v>
      </c>
      <c r="AF28" s="1">
        <v>12.6</v>
      </c>
      <c r="AG28" s="1" t="s">
        <v>478</v>
      </c>
      <c r="AH28" s="1" t="s">
        <v>94</v>
      </c>
      <c r="AI28" s="1">
        <v>96.9</v>
      </c>
      <c r="AJ28" s="1" t="s">
        <v>478</v>
      </c>
      <c r="AK28" s="1" t="s">
        <v>148</v>
      </c>
      <c r="AL28" s="1">
        <v>7.4</v>
      </c>
      <c r="AM28" s="1" t="s">
        <v>478</v>
      </c>
      <c r="AN28" s="1" t="s">
        <v>715</v>
      </c>
      <c r="AO28" s="1">
        <v>7.1</v>
      </c>
      <c r="AP28" s="1" t="s">
        <v>478</v>
      </c>
      <c r="AR28" s="1">
        <v>400501</v>
      </c>
      <c r="AS28" s="1">
        <v>1</v>
      </c>
      <c r="AT28" s="1" t="s">
        <v>713</v>
      </c>
      <c r="AU28" s="1">
        <v>20141112</v>
      </c>
      <c r="AV28" s="1">
        <v>1</v>
      </c>
      <c r="AW28" s="1" t="s">
        <v>472</v>
      </c>
      <c r="AX28" s="1">
        <v>1</v>
      </c>
      <c r="AY28" s="1" t="s">
        <v>710</v>
      </c>
      <c r="AZ28" s="1">
        <v>0</v>
      </c>
      <c r="BA28" s="1">
        <v>0</v>
      </c>
      <c r="BB28" s="1">
        <v>2</v>
      </c>
      <c r="BC28" s="1">
        <v>2228</v>
      </c>
      <c r="BD28" s="1" t="s">
        <v>1225</v>
      </c>
      <c r="BE28" s="1" t="s">
        <v>1225</v>
      </c>
      <c r="BF28" s="1">
        <v>17</v>
      </c>
      <c r="BH28" s="1">
        <v>0</v>
      </c>
      <c r="BI28" s="1">
        <v>0</v>
      </c>
      <c r="BJ28" s="1">
        <v>0</v>
      </c>
      <c r="BK28" s="1">
        <v>0</v>
      </c>
      <c r="BL28" s="1">
        <v>0</v>
      </c>
      <c r="BM28" s="1">
        <v>0</v>
      </c>
      <c r="BN28" s="1">
        <v>0</v>
      </c>
      <c r="BO28" s="1" t="s">
        <v>63</v>
      </c>
      <c r="BP28" s="1">
        <v>116</v>
      </c>
      <c r="BQ28" s="1" t="s">
        <v>70</v>
      </c>
      <c r="BR28" s="1" t="s">
        <v>477</v>
      </c>
      <c r="BS28" s="1">
        <v>3.6</v>
      </c>
      <c r="BT28" s="1" t="s">
        <v>478</v>
      </c>
      <c r="BU28" s="1" t="s">
        <v>714</v>
      </c>
      <c r="BV28" s="1">
        <v>7.4</v>
      </c>
      <c r="BW28" s="1" t="s">
        <v>478</v>
      </c>
      <c r="BX28" s="1" t="s">
        <v>94</v>
      </c>
      <c r="BY28" s="1">
        <v>8.1</v>
      </c>
      <c r="BZ28" s="1" t="s">
        <v>478</v>
      </c>
      <c r="CA28" s="1" t="s">
        <v>148</v>
      </c>
      <c r="CB28" s="1">
        <v>3.1</v>
      </c>
      <c r="CC28" s="1" t="s">
        <v>478</v>
      </c>
      <c r="CD28" s="1" t="s">
        <v>715</v>
      </c>
      <c r="CE28" s="1">
        <v>1.2</v>
      </c>
      <c r="CF28" s="1" t="s">
        <v>478</v>
      </c>
      <c r="CG28" s="1">
        <v>4</v>
      </c>
      <c r="CH28" s="1" t="s">
        <v>530</v>
      </c>
      <c r="CI28" s="1">
        <v>6</v>
      </c>
      <c r="CJ28" s="1" t="s">
        <v>535</v>
      </c>
      <c r="CK28" s="1">
        <v>5</v>
      </c>
      <c r="CL28" s="1" t="s">
        <v>536</v>
      </c>
      <c r="CM28" s="1">
        <v>4</v>
      </c>
      <c r="CN28" s="1" t="s">
        <v>487</v>
      </c>
      <c r="CO28" s="1">
        <v>0</v>
      </c>
      <c r="CQ28" s="1">
        <v>0</v>
      </c>
      <c r="CS28" s="1">
        <v>0</v>
      </c>
      <c r="CU28" s="1">
        <v>0</v>
      </c>
      <c r="CV28" s="1">
        <v>0</v>
      </c>
      <c r="CW28" s="1">
        <v>3</v>
      </c>
      <c r="CX28" s="1">
        <v>10</v>
      </c>
      <c r="CY28" s="1" t="s">
        <v>706</v>
      </c>
    </row>
    <row r="29" spans="1:103" x14ac:dyDescent="0.15">
      <c r="A29" s="1">
        <v>1</v>
      </c>
      <c r="B29" s="1">
        <v>400501</v>
      </c>
      <c r="C29" s="1">
        <v>1</v>
      </c>
      <c r="D29" s="1" t="s">
        <v>713</v>
      </c>
      <c r="E29" s="1">
        <v>20141113</v>
      </c>
      <c r="F29" s="1">
        <v>1</v>
      </c>
      <c r="G29" s="1" t="s">
        <v>472</v>
      </c>
      <c r="H29" s="1">
        <v>1</v>
      </c>
      <c r="I29" s="1" t="s">
        <v>710</v>
      </c>
      <c r="J29" s="1">
        <v>0</v>
      </c>
      <c r="K29" s="1">
        <v>0</v>
      </c>
      <c r="L29" s="1">
        <v>1</v>
      </c>
      <c r="M29" s="1">
        <v>1</v>
      </c>
      <c r="N29" s="1" t="s">
        <v>709</v>
      </c>
      <c r="P29" s="1">
        <v>175</v>
      </c>
      <c r="Q29" s="1" t="s">
        <v>732</v>
      </c>
      <c r="R29" s="1">
        <v>0</v>
      </c>
      <c r="S29" s="1">
        <v>0</v>
      </c>
      <c r="T29" s="1">
        <v>0</v>
      </c>
      <c r="U29" s="1">
        <v>0</v>
      </c>
      <c r="V29" s="1">
        <v>0</v>
      </c>
      <c r="W29" s="1">
        <v>0</v>
      </c>
      <c r="X29" s="1">
        <v>0</v>
      </c>
      <c r="Y29" s="1" t="s">
        <v>63</v>
      </c>
      <c r="Z29" s="1">
        <v>644</v>
      </c>
      <c r="AA29" s="1" t="s">
        <v>70</v>
      </c>
      <c r="AB29" s="1" t="s">
        <v>477</v>
      </c>
      <c r="AC29" s="1">
        <v>26.6</v>
      </c>
      <c r="AD29" s="1" t="s">
        <v>478</v>
      </c>
      <c r="AE29" s="1" t="s">
        <v>714</v>
      </c>
      <c r="AF29" s="1">
        <v>21.4</v>
      </c>
      <c r="AG29" s="1" t="s">
        <v>478</v>
      </c>
      <c r="AH29" s="1" t="s">
        <v>94</v>
      </c>
      <c r="AI29" s="1">
        <v>83.3</v>
      </c>
      <c r="AJ29" s="1" t="s">
        <v>478</v>
      </c>
      <c r="AK29" s="1" t="s">
        <v>148</v>
      </c>
      <c r="AL29" s="1">
        <v>5.0999999999999996</v>
      </c>
      <c r="AM29" s="1" t="s">
        <v>478</v>
      </c>
      <c r="AN29" s="1" t="s">
        <v>715</v>
      </c>
      <c r="AO29" s="1">
        <v>6.2</v>
      </c>
      <c r="AP29" s="1" t="s">
        <v>478</v>
      </c>
      <c r="AR29" s="1">
        <v>400501</v>
      </c>
      <c r="AS29" s="1">
        <v>1</v>
      </c>
      <c r="AT29" s="1" t="s">
        <v>713</v>
      </c>
      <c r="AU29" s="1">
        <v>20141113</v>
      </c>
      <c r="AV29" s="1">
        <v>1</v>
      </c>
      <c r="AW29" s="1" t="s">
        <v>472</v>
      </c>
      <c r="AX29" s="1">
        <v>1</v>
      </c>
      <c r="AY29" s="1" t="s">
        <v>710</v>
      </c>
      <c r="AZ29" s="1">
        <v>0</v>
      </c>
      <c r="BA29" s="1">
        <v>0</v>
      </c>
      <c r="BB29" s="1">
        <v>2</v>
      </c>
      <c r="BC29" s="1">
        <v>2226</v>
      </c>
      <c r="BD29" s="1" t="s">
        <v>1232</v>
      </c>
      <c r="BE29" s="1" t="s">
        <v>1233</v>
      </c>
      <c r="BF29" s="1">
        <v>41</v>
      </c>
      <c r="BH29" s="1">
        <v>0</v>
      </c>
      <c r="BI29" s="1">
        <v>0</v>
      </c>
      <c r="BJ29" s="1">
        <v>0</v>
      </c>
      <c r="BK29" s="1">
        <v>0</v>
      </c>
      <c r="BL29" s="1">
        <v>0</v>
      </c>
      <c r="BM29" s="1">
        <v>0</v>
      </c>
      <c r="BN29" s="1">
        <v>0</v>
      </c>
      <c r="BO29" s="1" t="s">
        <v>63</v>
      </c>
      <c r="BP29" s="1">
        <v>85</v>
      </c>
      <c r="BQ29" s="1" t="s">
        <v>70</v>
      </c>
      <c r="BR29" s="1" t="s">
        <v>477</v>
      </c>
      <c r="BS29" s="1">
        <v>2.8</v>
      </c>
      <c r="BT29" s="1" t="s">
        <v>478</v>
      </c>
      <c r="BU29" s="1" t="s">
        <v>714</v>
      </c>
      <c r="BV29" s="1">
        <v>4.5999999999999996</v>
      </c>
      <c r="BW29" s="1" t="s">
        <v>478</v>
      </c>
      <c r="BX29" s="1" t="s">
        <v>94</v>
      </c>
      <c r="BY29" s="1">
        <v>9.1</v>
      </c>
      <c r="BZ29" s="1" t="s">
        <v>478</v>
      </c>
      <c r="CA29" s="1" t="s">
        <v>148</v>
      </c>
      <c r="CB29" s="1">
        <v>3.2</v>
      </c>
      <c r="CC29" s="1" t="s">
        <v>478</v>
      </c>
      <c r="CD29" s="1" t="s">
        <v>715</v>
      </c>
      <c r="CE29" s="1">
        <v>0.9</v>
      </c>
      <c r="CF29" s="1" t="s">
        <v>478</v>
      </c>
      <c r="CG29" s="1">
        <v>4</v>
      </c>
      <c r="CH29" s="1" t="s">
        <v>530</v>
      </c>
      <c r="CI29" s="1">
        <v>6</v>
      </c>
      <c r="CJ29" s="1" t="s">
        <v>535</v>
      </c>
      <c r="CK29" s="1">
        <v>3</v>
      </c>
      <c r="CL29" s="1" t="s">
        <v>484</v>
      </c>
      <c r="CM29" s="1">
        <v>4</v>
      </c>
      <c r="CN29" s="1" t="s">
        <v>487</v>
      </c>
      <c r="CO29" s="1">
        <v>0</v>
      </c>
      <c r="CQ29" s="1">
        <v>0</v>
      </c>
      <c r="CS29" s="1">
        <v>0</v>
      </c>
      <c r="CU29" s="1">
        <v>0</v>
      </c>
      <c r="CV29" s="1">
        <v>0</v>
      </c>
      <c r="CW29" s="1">
        <v>3</v>
      </c>
      <c r="CX29" s="1">
        <v>11</v>
      </c>
      <c r="CY29" s="1" t="s">
        <v>706</v>
      </c>
    </row>
    <row r="30" spans="1:103" x14ac:dyDescent="0.15">
      <c r="A30" s="1">
        <v>1</v>
      </c>
      <c r="B30" s="1">
        <v>400501</v>
      </c>
      <c r="C30" s="1">
        <v>1</v>
      </c>
      <c r="D30" s="1" t="s">
        <v>713</v>
      </c>
      <c r="E30" s="1">
        <v>20141114</v>
      </c>
      <c r="F30" s="1">
        <v>1</v>
      </c>
      <c r="G30" s="1" t="s">
        <v>472</v>
      </c>
      <c r="H30" s="1">
        <v>1</v>
      </c>
      <c r="I30" s="1" t="s">
        <v>710</v>
      </c>
      <c r="J30" s="1">
        <v>0</v>
      </c>
      <c r="K30" s="1">
        <v>0</v>
      </c>
      <c r="L30" s="1">
        <v>1</v>
      </c>
      <c r="M30" s="1">
        <v>1</v>
      </c>
      <c r="N30" s="1" t="s">
        <v>709</v>
      </c>
      <c r="P30" s="1">
        <v>157</v>
      </c>
      <c r="R30" s="1">
        <v>0</v>
      </c>
      <c r="S30" s="1">
        <v>0</v>
      </c>
      <c r="T30" s="1">
        <v>0</v>
      </c>
      <c r="U30" s="1">
        <v>0</v>
      </c>
      <c r="V30" s="1">
        <v>0</v>
      </c>
      <c r="W30" s="1">
        <v>0</v>
      </c>
      <c r="X30" s="1">
        <v>0</v>
      </c>
      <c r="Y30" s="1" t="s">
        <v>63</v>
      </c>
      <c r="Z30" s="1">
        <v>490</v>
      </c>
      <c r="AA30" s="1" t="s">
        <v>70</v>
      </c>
      <c r="AB30" s="1" t="s">
        <v>477</v>
      </c>
      <c r="AC30" s="1">
        <v>28.3</v>
      </c>
      <c r="AD30" s="1" t="s">
        <v>478</v>
      </c>
      <c r="AE30" s="1" t="s">
        <v>714</v>
      </c>
      <c r="AF30" s="1">
        <v>12.3</v>
      </c>
      <c r="AG30" s="1" t="s">
        <v>478</v>
      </c>
      <c r="AH30" s="1" t="s">
        <v>94</v>
      </c>
      <c r="AI30" s="1">
        <v>64.900000000000006</v>
      </c>
      <c r="AJ30" s="1" t="s">
        <v>478</v>
      </c>
      <c r="AK30" s="1" t="s">
        <v>148</v>
      </c>
      <c r="AL30" s="1">
        <v>3.1</v>
      </c>
      <c r="AM30" s="1" t="s">
        <v>478</v>
      </c>
      <c r="AN30" s="1" t="s">
        <v>715</v>
      </c>
      <c r="AO30" s="1">
        <v>3.8</v>
      </c>
      <c r="AP30" s="1" t="s">
        <v>478</v>
      </c>
      <c r="AR30" s="1">
        <v>400501</v>
      </c>
      <c r="AS30" s="1">
        <v>1</v>
      </c>
      <c r="AT30" s="1" t="s">
        <v>713</v>
      </c>
      <c r="AU30" s="1">
        <v>20141114</v>
      </c>
      <c r="AV30" s="1">
        <v>1</v>
      </c>
      <c r="AW30" s="1" t="s">
        <v>472</v>
      </c>
      <c r="AX30" s="1">
        <v>1</v>
      </c>
      <c r="AY30" s="1" t="s">
        <v>710</v>
      </c>
      <c r="AZ30" s="1">
        <v>0</v>
      </c>
      <c r="BA30" s="1">
        <v>0</v>
      </c>
      <c r="BB30" s="1">
        <v>2</v>
      </c>
      <c r="BC30" s="1">
        <v>2229</v>
      </c>
      <c r="BD30" s="1" t="s">
        <v>1239</v>
      </c>
      <c r="BE30" s="1" t="s">
        <v>1240</v>
      </c>
      <c r="BF30" s="1">
        <v>22</v>
      </c>
      <c r="BH30" s="1">
        <v>0</v>
      </c>
      <c r="BI30" s="1">
        <v>0</v>
      </c>
      <c r="BJ30" s="1">
        <v>0</v>
      </c>
      <c r="BK30" s="1">
        <v>0</v>
      </c>
      <c r="BL30" s="1">
        <v>0</v>
      </c>
      <c r="BM30" s="1">
        <v>0</v>
      </c>
      <c r="BN30" s="1">
        <v>0</v>
      </c>
      <c r="BO30" s="1" t="s">
        <v>63</v>
      </c>
      <c r="BP30" s="1">
        <v>44</v>
      </c>
      <c r="BQ30" s="1" t="s">
        <v>70</v>
      </c>
      <c r="BR30" s="1" t="s">
        <v>477</v>
      </c>
      <c r="BS30" s="1">
        <v>2.2999999999999998</v>
      </c>
      <c r="BT30" s="1" t="s">
        <v>478</v>
      </c>
      <c r="BU30" s="1" t="s">
        <v>714</v>
      </c>
      <c r="BV30" s="1">
        <v>1.8</v>
      </c>
      <c r="BW30" s="1" t="s">
        <v>478</v>
      </c>
      <c r="BX30" s="1" t="s">
        <v>94</v>
      </c>
      <c r="BY30" s="1">
        <v>5.2</v>
      </c>
      <c r="BZ30" s="1" t="s">
        <v>478</v>
      </c>
      <c r="CA30" s="1" t="s">
        <v>148</v>
      </c>
      <c r="CB30" s="1">
        <v>0.7</v>
      </c>
      <c r="CC30" s="1" t="s">
        <v>478</v>
      </c>
      <c r="CD30" s="1" t="s">
        <v>715</v>
      </c>
      <c r="CE30" s="1">
        <v>1.1000000000000001</v>
      </c>
      <c r="CF30" s="1" t="s">
        <v>478</v>
      </c>
      <c r="CG30" s="1">
        <v>4</v>
      </c>
      <c r="CH30" s="1" t="s">
        <v>530</v>
      </c>
      <c r="CI30" s="1">
        <v>6</v>
      </c>
      <c r="CJ30" s="1" t="s">
        <v>535</v>
      </c>
      <c r="CK30" s="1">
        <v>7</v>
      </c>
      <c r="CL30" s="1" t="s">
        <v>487</v>
      </c>
      <c r="CM30" s="1">
        <v>1</v>
      </c>
      <c r="CN30" s="1" t="s">
        <v>482</v>
      </c>
      <c r="CO30" s="1">
        <v>0</v>
      </c>
      <c r="CQ30" s="1">
        <v>0</v>
      </c>
      <c r="CS30" s="1">
        <v>0</v>
      </c>
      <c r="CU30" s="1">
        <v>0</v>
      </c>
      <c r="CV30" s="1">
        <v>0</v>
      </c>
      <c r="CW30" s="1">
        <v>3</v>
      </c>
      <c r="CX30" s="1">
        <v>12</v>
      </c>
      <c r="CY30" s="1" t="s">
        <v>706</v>
      </c>
    </row>
    <row r="31" spans="1:103" x14ac:dyDescent="0.15">
      <c r="A31" s="1">
        <v>1</v>
      </c>
      <c r="B31" s="1">
        <v>400501</v>
      </c>
      <c r="C31" s="1">
        <v>1</v>
      </c>
      <c r="D31" s="1" t="s">
        <v>713</v>
      </c>
      <c r="E31" s="1">
        <v>20141117</v>
      </c>
      <c r="F31" s="1">
        <v>1</v>
      </c>
      <c r="G31" s="1" t="s">
        <v>472</v>
      </c>
      <c r="H31" s="1">
        <v>1</v>
      </c>
      <c r="I31" s="1" t="s">
        <v>710</v>
      </c>
      <c r="J31" s="1">
        <v>0</v>
      </c>
      <c r="K31" s="1">
        <v>0</v>
      </c>
      <c r="L31" s="1">
        <v>1</v>
      </c>
      <c r="M31" s="1">
        <v>1</v>
      </c>
      <c r="N31" s="1" t="s">
        <v>709</v>
      </c>
      <c r="P31" s="1">
        <v>151</v>
      </c>
      <c r="Q31" s="1" t="s">
        <v>1168</v>
      </c>
      <c r="R31" s="1">
        <v>0</v>
      </c>
      <c r="S31" s="1">
        <v>0</v>
      </c>
      <c r="T31" s="1">
        <v>0</v>
      </c>
      <c r="U31" s="1">
        <v>0</v>
      </c>
      <c r="V31" s="1">
        <v>0</v>
      </c>
      <c r="W31" s="1">
        <v>0</v>
      </c>
      <c r="X31" s="1">
        <v>0</v>
      </c>
      <c r="Y31" s="1" t="s">
        <v>63</v>
      </c>
      <c r="Z31" s="1">
        <v>634</v>
      </c>
      <c r="AA31" s="1" t="s">
        <v>70</v>
      </c>
      <c r="AB31" s="1" t="s">
        <v>477</v>
      </c>
      <c r="AC31" s="1">
        <v>18.399999999999999</v>
      </c>
      <c r="AD31" s="1" t="s">
        <v>478</v>
      </c>
      <c r="AE31" s="1" t="s">
        <v>714</v>
      </c>
      <c r="AF31" s="1">
        <v>17.3</v>
      </c>
      <c r="AG31" s="1" t="s">
        <v>478</v>
      </c>
      <c r="AH31" s="1" t="s">
        <v>94</v>
      </c>
      <c r="AI31" s="1">
        <v>100.4</v>
      </c>
      <c r="AJ31" s="1" t="s">
        <v>478</v>
      </c>
      <c r="AK31" s="1" t="s">
        <v>148</v>
      </c>
      <c r="AL31" s="1">
        <v>5.7</v>
      </c>
      <c r="AM31" s="1" t="s">
        <v>478</v>
      </c>
      <c r="AN31" s="1" t="s">
        <v>715</v>
      </c>
      <c r="AO31" s="1">
        <v>5.9</v>
      </c>
      <c r="AP31" s="1" t="s">
        <v>478</v>
      </c>
      <c r="AR31" s="1">
        <v>400501</v>
      </c>
      <c r="AS31" s="1">
        <v>1</v>
      </c>
      <c r="AT31" s="1" t="s">
        <v>713</v>
      </c>
      <c r="AU31" s="1">
        <v>20141117</v>
      </c>
      <c r="AV31" s="1">
        <v>1</v>
      </c>
      <c r="AW31" s="1" t="s">
        <v>472</v>
      </c>
      <c r="AX31" s="1">
        <v>1</v>
      </c>
      <c r="AY31" s="1" t="s">
        <v>710</v>
      </c>
      <c r="AZ31" s="1">
        <v>0</v>
      </c>
      <c r="BA31" s="1">
        <v>0</v>
      </c>
      <c r="BB31" s="1">
        <v>2</v>
      </c>
      <c r="BC31" s="1">
        <v>1256</v>
      </c>
      <c r="BD31" s="1" t="s">
        <v>1245</v>
      </c>
      <c r="BE31" s="1" t="s">
        <v>1246</v>
      </c>
      <c r="BF31" s="1">
        <v>28</v>
      </c>
      <c r="BH31" s="1">
        <v>0</v>
      </c>
      <c r="BI31" s="1">
        <v>0</v>
      </c>
      <c r="BJ31" s="1">
        <v>0</v>
      </c>
      <c r="BK31" s="1">
        <v>0</v>
      </c>
      <c r="BL31" s="1">
        <v>0</v>
      </c>
      <c r="BM31" s="1">
        <v>0</v>
      </c>
      <c r="BN31" s="1">
        <v>0</v>
      </c>
      <c r="BO31" s="1" t="s">
        <v>63</v>
      </c>
      <c r="BP31" s="1">
        <v>99</v>
      </c>
      <c r="BQ31" s="1" t="s">
        <v>70</v>
      </c>
      <c r="BR31" s="1" t="s">
        <v>477</v>
      </c>
      <c r="BS31" s="1">
        <v>3.1</v>
      </c>
      <c r="BT31" s="1" t="s">
        <v>478</v>
      </c>
      <c r="BU31" s="1" t="s">
        <v>714</v>
      </c>
      <c r="BV31" s="1">
        <v>6.9</v>
      </c>
      <c r="BW31" s="1" t="s">
        <v>478</v>
      </c>
      <c r="BX31" s="1" t="s">
        <v>94</v>
      </c>
      <c r="BY31" s="1">
        <v>7.4</v>
      </c>
      <c r="BZ31" s="1" t="s">
        <v>478</v>
      </c>
      <c r="CA31" s="1" t="s">
        <v>148</v>
      </c>
      <c r="CB31" s="1">
        <v>2.7</v>
      </c>
      <c r="CC31" s="1" t="s">
        <v>478</v>
      </c>
      <c r="CD31" s="1" t="s">
        <v>715</v>
      </c>
      <c r="CE31" s="1">
        <v>0.5</v>
      </c>
      <c r="CF31" s="1" t="s">
        <v>478</v>
      </c>
      <c r="CG31" s="1">
        <v>4</v>
      </c>
      <c r="CH31" s="1" t="s">
        <v>530</v>
      </c>
      <c r="CI31" s="1">
        <v>6</v>
      </c>
      <c r="CJ31" s="1" t="s">
        <v>535</v>
      </c>
      <c r="CK31" s="1">
        <v>3</v>
      </c>
      <c r="CL31" s="1" t="s">
        <v>484</v>
      </c>
      <c r="CM31" s="1">
        <v>1</v>
      </c>
      <c r="CN31" s="1" t="s">
        <v>482</v>
      </c>
      <c r="CO31" s="1">
        <v>0</v>
      </c>
      <c r="CQ31" s="1">
        <v>0</v>
      </c>
      <c r="CS31" s="1">
        <v>0</v>
      </c>
      <c r="CU31" s="1">
        <v>0</v>
      </c>
      <c r="CV31" s="1">
        <v>0</v>
      </c>
      <c r="CW31" s="1">
        <v>3</v>
      </c>
      <c r="CX31" s="1">
        <v>15</v>
      </c>
      <c r="CY31" s="1" t="s">
        <v>706</v>
      </c>
    </row>
    <row r="32" spans="1:103" x14ac:dyDescent="0.15">
      <c r="A32" s="1">
        <v>1</v>
      </c>
      <c r="B32" s="1">
        <v>400501</v>
      </c>
      <c r="C32" s="1">
        <v>1</v>
      </c>
      <c r="D32" s="1" t="s">
        <v>713</v>
      </c>
      <c r="E32" s="1">
        <v>20141118</v>
      </c>
      <c r="F32" s="1">
        <v>1</v>
      </c>
      <c r="G32" s="1" t="s">
        <v>472</v>
      </c>
      <c r="H32" s="1">
        <v>1</v>
      </c>
      <c r="I32" s="1" t="s">
        <v>710</v>
      </c>
      <c r="J32" s="1">
        <v>0</v>
      </c>
      <c r="K32" s="1">
        <v>0</v>
      </c>
      <c r="L32" s="1">
        <v>1</v>
      </c>
      <c r="M32" s="1">
        <v>1</v>
      </c>
      <c r="N32" s="1" t="s">
        <v>709</v>
      </c>
      <c r="P32" s="1">
        <v>161</v>
      </c>
      <c r="R32" s="1">
        <v>0</v>
      </c>
      <c r="S32" s="1">
        <v>0</v>
      </c>
      <c r="T32" s="1">
        <v>0</v>
      </c>
      <c r="U32" s="1">
        <v>0</v>
      </c>
      <c r="V32" s="1">
        <v>0</v>
      </c>
      <c r="W32" s="1">
        <v>0</v>
      </c>
      <c r="X32" s="1">
        <v>0</v>
      </c>
      <c r="Y32" s="1" t="s">
        <v>63</v>
      </c>
      <c r="Z32" s="1">
        <v>528</v>
      </c>
      <c r="AA32" s="1" t="s">
        <v>70</v>
      </c>
      <c r="AB32" s="1" t="s">
        <v>477</v>
      </c>
      <c r="AC32" s="1">
        <v>20.7</v>
      </c>
      <c r="AD32" s="1" t="s">
        <v>478</v>
      </c>
      <c r="AE32" s="1" t="s">
        <v>714</v>
      </c>
      <c r="AF32" s="1">
        <v>19</v>
      </c>
      <c r="AG32" s="1" t="s">
        <v>478</v>
      </c>
      <c r="AH32" s="1" t="s">
        <v>94</v>
      </c>
      <c r="AI32" s="1">
        <v>64.3</v>
      </c>
      <c r="AJ32" s="1" t="s">
        <v>478</v>
      </c>
      <c r="AK32" s="1" t="s">
        <v>148</v>
      </c>
      <c r="AL32" s="1">
        <v>2.6</v>
      </c>
      <c r="AM32" s="1" t="s">
        <v>478</v>
      </c>
      <c r="AN32" s="1" t="s">
        <v>715</v>
      </c>
      <c r="AO32" s="1">
        <v>3.3</v>
      </c>
      <c r="AP32" s="1" t="s">
        <v>478</v>
      </c>
      <c r="AR32" s="1">
        <v>400501</v>
      </c>
      <c r="AS32" s="1">
        <v>1</v>
      </c>
      <c r="AT32" s="1" t="s">
        <v>713</v>
      </c>
      <c r="AU32" s="1">
        <v>20141118</v>
      </c>
      <c r="AV32" s="1">
        <v>1</v>
      </c>
      <c r="AW32" s="1" t="s">
        <v>472</v>
      </c>
      <c r="AX32" s="1">
        <v>1</v>
      </c>
      <c r="AY32" s="1" t="s">
        <v>710</v>
      </c>
      <c r="AZ32" s="1">
        <v>0</v>
      </c>
      <c r="BA32" s="1">
        <v>0</v>
      </c>
      <c r="BB32" s="1">
        <v>2</v>
      </c>
      <c r="BC32" s="1">
        <v>2302</v>
      </c>
      <c r="BD32" s="1" t="s">
        <v>1249</v>
      </c>
      <c r="BE32" s="1" t="s">
        <v>1250</v>
      </c>
      <c r="BF32" s="1">
        <v>27</v>
      </c>
      <c r="BH32" s="1">
        <v>0</v>
      </c>
      <c r="BI32" s="1">
        <v>0</v>
      </c>
      <c r="BJ32" s="1">
        <v>0</v>
      </c>
      <c r="BK32" s="1">
        <v>0</v>
      </c>
      <c r="BL32" s="1">
        <v>0</v>
      </c>
      <c r="BM32" s="1">
        <v>0</v>
      </c>
      <c r="BN32" s="1">
        <v>0</v>
      </c>
      <c r="BO32" s="1" t="s">
        <v>63</v>
      </c>
      <c r="BP32" s="1">
        <v>22</v>
      </c>
      <c r="BQ32" s="1" t="s">
        <v>70</v>
      </c>
      <c r="BR32" s="1" t="s">
        <v>477</v>
      </c>
      <c r="BS32" s="1">
        <v>2.2000000000000002</v>
      </c>
      <c r="BT32" s="1" t="s">
        <v>478</v>
      </c>
      <c r="BU32" s="1" t="s">
        <v>714</v>
      </c>
      <c r="BV32" s="1">
        <v>0.1</v>
      </c>
      <c r="BW32" s="1" t="s">
        <v>478</v>
      </c>
      <c r="BX32" s="1" t="s">
        <v>94</v>
      </c>
      <c r="BY32" s="1">
        <v>3.9</v>
      </c>
      <c r="BZ32" s="1" t="s">
        <v>478</v>
      </c>
      <c r="CA32" s="1" t="s">
        <v>148</v>
      </c>
      <c r="CB32" s="1">
        <v>1.9</v>
      </c>
      <c r="CC32" s="1" t="s">
        <v>478</v>
      </c>
      <c r="CD32" s="1" t="s">
        <v>715</v>
      </c>
      <c r="CE32" s="1">
        <v>0.6</v>
      </c>
      <c r="CF32" s="1" t="s">
        <v>478</v>
      </c>
      <c r="CG32" s="1">
        <v>4</v>
      </c>
      <c r="CH32" s="1" t="s">
        <v>530</v>
      </c>
      <c r="CI32" s="1">
        <v>6</v>
      </c>
      <c r="CJ32" s="1" t="s">
        <v>535</v>
      </c>
      <c r="CK32" s="1">
        <v>7</v>
      </c>
      <c r="CL32" s="1" t="s">
        <v>487</v>
      </c>
      <c r="CM32" s="1">
        <v>4</v>
      </c>
      <c r="CN32" s="1" t="s">
        <v>487</v>
      </c>
      <c r="CO32" s="1">
        <v>0</v>
      </c>
      <c r="CQ32" s="1">
        <v>0</v>
      </c>
      <c r="CS32" s="1">
        <v>0</v>
      </c>
      <c r="CU32" s="1">
        <v>0</v>
      </c>
      <c r="CV32" s="1">
        <v>0</v>
      </c>
      <c r="CW32" s="1">
        <v>3</v>
      </c>
      <c r="CX32" s="1">
        <v>16</v>
      </c>
      <c r="CY32" s="1" t="s">
        <v>706</v>
      </c>
    </row>
    <row r="33" spans="1:103" x14ac:dyDescent="0.15">
      <c r="A33" s="1">
        <v>1</v>
      </c>
      <c r="B33" s="1">
        <v>400501</v>
      </c>
      <c r="C33" s="1">
        <v>1</v>
      </c>
      <c r="D33" s="1" t="s">
        <v>713</v>
      </c>
      <c r="E33" s="1">
        <v>20141119</v>
      </c>
      <c r="F33" s="1">
        <v>1</v>
      </c>
      <c r="G33" s="1" t="s">
        <v>472</v>
      </c>
      <c r="H33" s="1">
        <v>1</v>
      </c>
      <c r="I33" s="1" t="s">
        <v>710</v>
      </c>
      <c r="J33" s="1">
        <v>0</v>
      </c>
      <c r="K33" s="1">
        <v>0</v>
      </c>
      <c r="L33" s="1">
        <v>1</v>
      </c>
      <c r="M33" s="1">
        <v>1</v>
      </c>
      <c r="N33" s="1" t="s">
        <v>709</v>
      </c>
      <c r="P33" s="1">
        <v>100</v>
      </c>
      <c r="R33" s="1">
        <v>0</v>
      </c>
      <c r="S33" s="1">
        <v>0</v>
      </c>
      <c r="T33" s="1">
        <v>0</v>
      </c>
      <c r="U33" s="1">
        <v>0</v>
      </c>
      <c r="V33" s="1">
        <v>0</v>
      </c>
      <c r="W33" s="1">
        <v>0</v>
      </c>
      <c r="X33" s="1">
        <v>0</v>
      </c>
      <c r="Y33" s="1" t="s">
        <v>63</v>
      </c>
      <c r="Z33" s="1">
        <v>513</v>
      </c>
      <c r="AA33" s="1" t="s">
        <v>70</v>
      </c>
      <c r="AB33" s="1" t="s">
        <v>477</v>
      </c>
      <c r="AC33" s="1">
        <v>18.7</v>
      </c>
      <c r="AD33" s="1" t="s">
        <v>478</v>
      </c>
      <c r="AE33" s="1" t="s">
        <v>714</v>
      </c>
      <c r="AF33" s="1">
        <v>17.100000000000001</v>
      </c>
      <c r="AG33" s="1" t="s">
        <v>478</v>
      </c>
      <c r="AH33" s="1" t="s">
        <v>94</v>
      </c>
      <c r="AI33" s="1">
        <v>68.7</v>
      </c>
      <c r="AJ33" s="1" t="s">
        <v>478</v>
      </c>
      <c r="AK33" s="1" t="s">
        <v>148</v>
      </c>
      <c r="AL33" s="1">
        <v>2.2000000000000002</v>
      </c>
      <c r="AM33" s="1" t="s">
        <v>478</v>
      </c>
      <c r="AN33" s="1" t="s">
        <v>715</v>
      </c>
      <c r="AO33" s="1">
        <v>3.9</v>
      </c>
      <c r="AP33" s="1" t="s">
        <v>478</v>
      </c>
      <c r="AR33" s="1">
        <v>400501</v>
      </c>
      <c r="AS33" s="1">
        <v>1</v>
      </c>
      <c r="AT33" s="1" t="s">
        <v>713</v>
      </c>
      <c r="AU33" s="1">
        <v>20141119</v>
      </c>
      <c r="AV33" s="1">
        <v>1</v>
      </c>
      <c r="AW33" s="1" t="s">
        <v>472</v>
      </c>
      <c r="AX33" s="1">
        <v>1</v>
      </c>
      <c r="AY33" s="1" t="s">
        <v>710</v>
      </c>
      <c r="AZ33" s="1">
        <v>0</v>
      </c>
      <c r="BA33" s="1">
        <v>0</v>
      </c>
      <c r="BB33" s="1">
        <v>2</v>
      </c>
      <c r="BC33" s="1">
        <v>2107</v>
      </c>
      <c r="BD33" s="1" t="s">
        <v>742</v>
      </c>
      <c r="BE33" s="1" t="s">
        <v>544</v>
      </c>
      <c r="BF33" s="1">
        <v>12</v>
      </c>
      <c r="BH33" s="1">
        <v>0</v>
      </c>
      <c r="BI33" s="1">
        <v>0</v>
      </c>
      <c r="BJ33" s="1">
        <v>0</v>
      </c>
      <c r="BK33" s="1">
        <v>0</v>
      </c>
      <c r="BL33" s="1">
        <v>0</v>
      </c>
      <c r="BM33" s="1">
        <v>0</v>
      </c>
      <c r="BN33" s="1">
        <v>0</v>
      </c>
      <c r="BO33" s="1" t="s">
        <v>63</v>
      </c>
      <c r="BP33" s="1">
        <v>30</v>
      </c>
      <c r="BQ33" s="1" t="s">
        <v>70</v>
      </c>
      <c r="BR33" s="1" t="s">
        <v>477</v>
      </c>
      <c r="BS33" s="1">
        <v>1.3</v>
      </c>
      <c r="BT33" s="1" t="s">
        <v>478</v>
      </c>
      <c r="BU33" s="1" t="s">
        <v>714</v>
      </c>
      <c r="BV33" s="1">
        <v>1.9</v>
      </c>
      <c r="BW33" s="1" t="s">
        <v>478</v>
      </c>
      <c r="BX33" s="1" t="s">
        <v>94</v>
      </c>
      <c r="BY33" s="1">
        <v>1.8</v>
      </c>
      <c r="BZ33" s="1" t="s">
        <v>478</v>
      </c>
      <c r="CA33" s="1" t="s">
        <v>148</v>
      </c>
      <c r="CB33" s="1">
        <v>0.5</v>
      </c>
      <c r="CC33" s="1" t="s">
        <v>478</v>
      </c>
      <c r="CD33" s="1" t="s">
        <v>715</v>
      </c>
      <c r="CE33" s="1">
        <v>0.2</v>
      </c>
      <c r="CF33" s="1" t="s">
        <v>478</v>
      </c>
      <c r="CG33" s="1">
        <v>1</v>
      </c>
      <c r="CH33" s="1" t="s">
        <v>524</v>
      </c>
      <c r="CI33" s="1">
        <v>10</v>
      </c>
      <c r="CJ33" s="1" t="s">
        <v>540</v>
      </c>
      <c r="CK33" s="1">
        <v>6</v>
      </c>
      <c r="CL33" s="1" t="s">
        <v>525</v>
      </c>
      <c r="CM33" s="1">
        <v>1</v>
      </c>
      <c r="CN33" s="1" t="s">
        <v>482</v>
      </c>
      <c r="CO33" s="1">
        <v>0</v>
      </c>
      <c r="CQ33" s="1">
        <v>0</v>
      </c>
      <c r="CS33" s="1">
        <v>0</v>
      </c>
      <c r="CU33" s="1">
        <v>0</v>
      </c>
      <c r="CV33" s="1">
        <v>1</v>
      </c>
      <c r="CW33" s="1">
        <v>3</v>
      </c>
      <c r="CX33" s="1">
        <v>17</v>
      </c>
      <c r="CY33" s="1" t="s">
        <v>706</v>
      </c>
    </row>
    <row r="34" spans="1:103" x14ac:dyDescent="0.15">
      <c r="A34" s="1">
        <v>1</v>
      </c>
      <c r="B34" s="1">
        <v>400501</v>
      </c>
      <c r="C34" s="1">
        <v>1</v>
      </c>
      <c r="D34" s="1" t="s">
        <v>713</v>
      </c>
      <c r="E34" s="1">
        <v>20141120</v>
      </c>
      <c r="F34" s="1">
        <v>1</v>
      </c>
      <c r="G34" s="1" t="s">
        <v>472</v>
      </c>
      <c r="H34" s="1">
        <v>1</v>
      </c>
      <c r="I34" s="1" t="s">
        <v>710</v>
      </c>
      <c r="J34" s="1">
        <v>0</v>
      </c>
      <c r="K34" s="1">
        <v>0</v>
      </c>
      <c r="L34" s="1">
        <v>1</v>
      </c>
      <c r="M34" s="1">
        <v>1</v>
      </c>
      <c r="N34" s="1" t="s">
        <v>709</v>
      </c>
      <c r="P34" s="1">
        <v>152</v>
      </c>
      <c r="Q34" s="1" t="s">
        <v>745</v>
      </c>
      <c r="R34" s="1">
        <v>0</v>
      </c>
      <c r="S34" s="1">
        <v>0</v>
      </c>
      <c r="T34" s="1">
        <v>0</v>
      </c>
      <c r="U34" s="1">
        <v>0</v>
      </c>
      <c r="V34" s="1">
        <v>0</v>
      </c>
      <c r="W34" s="1">
        <v>0</v>
      </c>
      <c r="X34" s="1">
        <v>0</v>
      </c>
      <c r="Y34" s="1" t="s">
        <v>63</v>
      </c>
      <c r="Z34" s="1">
        <v>570</v>
      </c>
      <c r="AA34" s="1" t="s">
        <v>70</v>
      </c>
      <c r="AB34" s="1" t="s">
        <v>477</v>
      </c>
      <c r="AC34" s="1">
        <v>25.5</v>
      </c>
      <c r="AD34" s="1" t="s">
        <v>478</v>
      </c>
      <c r="AE34" s="1" t="s">
        <v>714</v>
      </c>
      <c r="AF34" s="1">
        <v>16.100000000000001</v>
      </c>
      <c r="AG34" s="1" t="s">
        <v>478</v>
      </c>
      <c r="AH34" s="1" t="s">
        <v>94</v>
      </c>
      <c r="AI34" s="1">
        <v>76.400000000000006</v>
      </c>
      <c r="AJ34" s="1" t="s">
        <v>478</v>
      </c>
      <c r="AK34" s="1" t="s">
        <v>148</v>
      </c>
      <c r="AL34" s="1">
        <v>2.8</v>
      </c>
      <c r="AM34" s="1" t="s">
        <v>478</v>
      </c>
      <c r="AN34" s="1" t="s">
        <v>715</v>
      </c>
      <c r="AO34" s="1">
        <v>3.6</v>
      </c>
      <c r="AP34" s="1" t="s">
        <v>478</v>
      </c>
      <c r="AR34" s="1">
        <v>400501</v>
      </c>
      <c r="AS34" s="1">
        <v>1</v>
      </c>
      <c r="AT34" s="1" t="s">
        <v>713</v>
      </c>
      <c r="AU34" s="1">
        <v>20141120</v>
      </c>
      <c r="AV34" s="1">
        <v>1</v>
      </c>
      <c r="AW34" s="1" t="s">
        <v>472</v>
      </c>
      <c r="AX34" s="1">
        <v>1</v>
      </c>
      <c r="AY34" s="1" t="s">
        <v>710</v>
      </c>
      <c r="AZ34" s="1">
        <v>0</v>
      </c>
      <c r="BA34" s="1">
        <v>0</v>
      </c>
      <c r="BB34" s="1">
        <v>2</v>
      </c>
      <c r="BC34" s="1">
        <v>1986</v>
      </c>
      <c r="BD34" s="1" t="s">
        <v>744</v>
      </c>
      <c r="BE34" s="1" t="s">
        <v>537</v>
      </c>
      <c r="BF34" s="1">
        <v>17</v>
      </c>
      <c r="BG34" s="1" t="s">
        <v>745</v>
      </c>
      <c r="BH34" s="1">
        <v>0</v>
      </c>
      <c r="BI34" s="1">
        <v>0</v>
      </c>
      <c r="BJ34" s="1">
        <v>0</v>
      </c>
      <c r="BK34" s="1">
        <v>0</v>
      </c>
      <c r="BL34" s="1">
        <v>0</v>
      </c>
      <c r="BM34" s="1">
        <v>0</v>
      </c>
      <c r="BN34" s="1">
        <v>0</v>
      </c>
      <c r="BO34" s="1" t="s">
        <v>63</v>
      </c>
      <c r="BP34" s="1">
        <v>28</v>
      </c>
      <c r="BQ34" s="1" t="s">
        <v>70</v>
      </c>
      <c r="BR34" s="1" t="s">
        <v>477</v>
      </c>
      <c r="BS34" s="1">
        <v>2.1</v>
      </c>
      <c r="BT34" s="1" t="s">
        <v>478</v>
      </c>
      <c r="BU34" s="1" t="s">
        <v>714</v>
      </c>
      <c r="BV34" s="1">
        <v>1.5</v>
      </c>
      <c r="BW34" s="1" t="s">
        <v>478</v>
      </c>
      <c r="BX34" s="1" t="s">
        <v>94</v>
      </c>
      <c r="BY34" s="1">
        <v>1.6</v>
      </c>
      <c r="BZ34" s="1" t="s">
        <v>478</v>
      </c>
      <c r="CA34" s="1" t="s">
        <v>148</v>
      </c>
      <c r="CB34" s="1">
        <v>0.6</v>
      </c>
      <c r="CC34" s="1" t="s">
        <v>478</v>
      </c>
      <c r="CD34" s="1" t="s">
        <v>715</v>
      </c>
      <c r="CE34" s="1">
        <v>0.8</v>
      </c>
      <c r="CF34" s="1" t="s">
        <v>478</v>
      </c>
      <c r="CG34" s="1">
        <v>4</v>
      </c>
      <c r="CH34" s="1" t="s">
        <v>530</v>
      </c>
      <c r="CI34" s="1">
        <v>4</v>
      </c>
      <c r="CJ34" s="1" t="s">
        <v>531</v>
      </c>
      <c r="CK34" s="1">
        <v>3</v>
      </c>
      <c r="CL34" s="1" t="s">
        <v>484</v>
      </c>
      <c r="CM34" s="1">
        <v>1</v>
      </c>
      <c r="CN34" s="1" t="s">
        <v>482</v>
      </c>
      <c r="CO34" s="1">
        <v>8</v>
      </c>
      <c r="CQ34" s="1">
        <v>3</v>
      </c>
      <c r="CS34" s="1">
        <v>0</v>
      </c>
      <c r="CU34" s="1">
        <v>0</v>
      </c>
      <c r="CV34" s="1">
        <v>1</v>
      </c>
      <c r="CW34" s="1">
        <v>3</v>
      </c>
      <c r="CX34" s="1">
        <v>18</v>
      </c>
      <c r="CY34" s="1" t="s">
        <v>706</v>
      </c>
    </row>
    <row r="35" spans="1:103" x14ac:dyDescent="0.15">
      <c r="A35" s="1">
        <v>1</v>
      </c>
      <c r="B35" s="1">
        <v>400501</v>
      </c>
      <c r="C35" s="1">
        <v>1</v>
      </c>
      <c r="D35" s="1" t="s">
        <v>713</v>
      </c>
      <c r="E35" s="1">
        <v>20141121</v>
      </c>
      <c r="F35" s="1">
        <v>1</v>
      </c>
      <c r="G35" s="1" t="s">
        <v>472</v>
      </c>
      <c r="H35" s="1">
        <v>1</v>
      </c>
      <c r="I35" s="1" t="s">
        <v>710</v>
      </c>
      <c r="J35" s="1">
        <v>0</v>
      </c>
      <c r="K35" s="1">
        <v>0</v>
      </c>
      <c r="L35" s="1">
        <v>1</v>
      </c>
      <c r="M35" s="1">
        <v>1</v>
      </c>
      <c r="N35" s="1" t="s">
        <v>709</v>
      </c>
      <c r="P35" s="1">
        <v>243</v>
      </c>
      <c r="Q35" s="1" t="s">
        <v>716</v>
      </c>
      <c r="R35" s="1">
        <v>0</v>
      </c>
      <c r="S35" s="1">
        <v>0</v>
      </c>
      <c r="T35" s="1">
        <v>0</v>
      </c>
      <c r="U35" s="1">
        <v>0</v>
      </c>
      <c r="V35" s="1">
        <v>0</v>
      </c>
      <c r="W35" s="1">
        <v>0</v>
      </c>
      <c r="X35" s="1">
        <v>0</v>
      </c>
      <c r="Y35" s="1" t="s">
        <v>63</v>
      </c>
      <c r="Z35" s="1">
        <v>560</v>
      </c>
      <c r="AA35" s="1" t="s">
        <v>70</v>
      </c>
      <c r="AB35" s="1" t="s">
        <v>477</v>
      </c>
      <c r="AC35" s="1">
        <v>17.899999999999999</v>
      </c>
      <c r="AD35" s="1" t="s">
        <v>478</v>
      </c>
      <c r="AE35" s="1" t="s">
        <v>714</v>
      </c>
      <c r="AF35" s="1">
        <v>15.8</v>
      </c>
      <c r="AG35" s="1" t="s">
        <v>478</v>
      </c>
      <c r="AH35" s="1" t="s">
        <v>94</v>
      </c>
      <c r="AI35" s="1">
        <v>84.4</v>
      </c>
      <c r="AJ35" s="1" t="s">
        <v>478</v>
      </c>
      <c r="AK35" s="1" t="s">
        <v>148</v>
      </c>
      <c r="AL35" s="1">
        <v>5.2</v>
      </c>
      <c r="AM35" s="1" t="s">
        <v>478</v>
      </c>
      <c r="AN35" s="1" t="s">
        <v>715</v>
      </c>
      <c r="AO35" s="1">
        <v>3.8</v>
      </c>
      <c r="AP35" s="1" t="s">
        <v>478</v>
      </c>
      <c r="AR35" s="1">
        <v>400501</v>
      </c>
      <c r="AS35" s="1">
        <v>1</v>
      </c>
      <c r="AT35" s="1" t="s">
        <v>713</v>
      </c>
      <c r="AU35" s="1">
        <v>20141121</v>
      </c>
      <c r="AV35" s="1">
        <v>1</v>
      </c>
      <c r="AW35" s="1" t="s">
        <v>472</v>
      </c>
      <c r="AX35" s="1">
        <v>1</v>
      </c>
      <c r="AY35" s="1" t="s">
        <v>710</v>
      </c>
      <c r="AZ35" s="1">
        <v>0</v>
      </c>
      <c r="BA35" s="1">
        <v>0</v>
      </c>
      <c r="BB35" s="1">
        <v>2</v>
      </c>
      <c r="BC35" s="1">
        <v>156</v>
      </c>
      <c r="BD35" s="1" t="s">
        <v>1263</v>
      </c>
      <c r="BE35" s="1" t="s">
        <v>541</v>
      </c>
      <c r="BF35" s="1">
        <v>48</v>
      </c>
      <c r="BG35" s="1" t="s">
        <v>716</v>
      </c>
      <c r="BH35" s="1">
        <v>0</v>
      </c>
      <c r="BI35" s="1">
        <v>0</v>
      </c>
      <c r="BJ35" s="1">
        <v>0</v>
      </c>
      <c r="BK35" s="1">
        <v>0</v>
      </c>
      <c r="BL35" s="1">
        <v>0</v>
      </c>
      <c r="BM35" s="1">
        <v>0</v>
      </c>
      <c r="BN35" s="1">
        <v>0</v>
      </c>
      <c r="BO35" s="1" t="s">
        <v>63</v>
      </c>
      <c r="BP35" s="1">
        <v>43</v>
      </c>
      <c r="BQ35" s="1" t="s">
        <v>70</v>
      </c>
      <c r="BR35" s="1" t="s">
        <v>477</v>
      </c>
      <c r="BS35" s="1">
        <v>1.7</v>
      </c>
      <c r="BT35" s="1" t="s">
        <v>478</v>
      </c>
      <c r="BU35" s="1" t="s">
        <v>714</v>
      </c>
      <c r="BV35" s="1">
        <v>2.2999999999999998</v>
      </c>
      <c r="BW35" s="1" t="s">
        <v>478</v>
      </c>
      <c r="BX35" s="1" t="s">
        <v>94</v>
      </c>
      <c r="BY35" s="1">
        <v>5.0999999999999996</v>
      </c>
      <c r="BZ35" s="1" t="s">
        <v>478</v>
      </c>
      <c r="CA35" s="1" t="s">
        <v>148</v>
      </c>
      <c r="CB35" s="1">
        <v>2</v>
      </c>
      <c r="CC35" s="1" t="s">
        <v>478</v>
      </c>
      <c r="CD35" s="1" t="s">
        <v>715</v>
      </c>
      <c r="CE35" s="1">
        <v>0.6</v>
      </c>
      <c r="CF35" s="1" t="s">
        <v>478</v>
      </c>
      <c r="CG35" s="1">
        <v>4</v>
      </c>
      <c r="CH35" s="1" t="s">
        <v>530</v>
      </c>
      <c r="CI35" s="1">
        <v>6</v>
      </c>
      <c r="CJ35" s="1" t="s">
        <v>535</v>
      </c>
      <c r="CK35" s="1">
        <v>3</v>
      </c>
      <c r="CL35" s="1" t="s">
        <v>484</v>
      </c>
      <c r="CM35" s="1">
        <v>1</v>
      </c>
      <c r="CN35" s="1" t="s">
        <v>482</v>
      </c>
      <c r="CO35" s="1">
        <v>8</v>
      </c>
      <c r="CQ35" s="1">
        <v>4</v>
      </c>
      <c r="CS35" s="1">
        <v>0</v>
      </c>
      <c r="CU35" s="1">
        <v>0</v>
      </c>
      <c r="CV35" s="1">
        <v>0</v>
      </c>
      <c r="CW35" s="1">
        <v>3</v>
      </c>
      <c r="CX35" s="1">
        <v>19</v>
      </c>
      <c r="CY35" s="1" t="s">
        <v>706</v>
      </c>
    </row>
    <row r="36" spans="1:103" x14ac:dyDescent="0.15">
      <c r="A36" s="1">
        <v>1</v>
      </c>
      <c r="B36" s="1">
        <v>400501</v>
      </c>
      <c r="C36" s="1">
        <v>1</v>
      </c>
      <c r="D36" s="1" t="s">
        <v>713</v>
      </c>
      <c r="E36" s="1">
        <v>20141124</v>
      </c>
      <c r="F36" s="1">
        <v>1</v>
      </c>
      <c r="G36" s="1" t="s">
        <v>472</v>
      </c>
      <c r="H36" s="1">
        <v>1</v>
      </c>
      <c r="I36" s="1" t="s">
        <v>710</v>
      </c>
      <c r="J36" s="1">
        <v>0</v>
      </c>
      <c r="K36" s="1">
        <v>0</v>
      </c>
      <c r="L36" s="1">
        <v>1</v>
      </c>
      <c r="M36" s="1">
        <v>1</v>
      </c>
      <c r="N36" s="1" t="s">
        <v>709</v>
      </c>
      <c r="P36" s="1">
        <v>179</v>
      </c>
      <c r="R36" s="1">
        <v>0</v>
      </c>
      <c r="S36" s="1">
        <v>0</v>
      </c>
      <c r="T36" s="1">
        <v>0</v>
      </c>
      <c r="U36" s="1">
        <v>0</v>
      </c>
      <c r="V36" s="1">
        <v>0</v>
      </c>
      <c r="W36" s="1">
        <v>0</v>
      </c>
      <c r="X36" s="1">
        <v>0</v>
      </c>
      <c r="Y36" s="1" t="s">
        <v>63</v>
      </c>
      <c r="Z36" s="1">
        <v>615</v>
      </c>
      <c r="AA36" s="1" t="s">
        <v>70</v>
      </c>
      <c r="AB36" s="1" t="s">
        <v>477</v>
      </c>
      <c r="AC36" s="1">
        <v>23.3</v>
      </c>
      <c r="AD36" s="1" t="s">
        <v>478</v>
      </c>
      <c r="AE36" s="1" t="s">
        <v>714</v>
      </c>
      <c r="AF36" s="1">
        <v>19.600000000000001</v>
      </c>
      <c r="AG36" s="1" t="s">
        <v>478</v>
      </c>
      <c r="AH36" s="1" t="s">
        <v>94</v>
      </c>
      <c r="AI36" s="1">
        <v>79.3</v>
      </c>
      <c r="AJ36" s="1" t="s">
        <v>478</v>
      </c>
      <c r="AK36" s="1" t="s">
        <v>148</v>
      </c>
      <c r="AL36" s="1">
        <v>2.5</v>
      </c>
      <c r="AM36" s="1" t="s">
        <v>478</v>
      </c>
      <c r="AN36" s="1" t="s">
        <v>715</v>
      </c>
      <c r="AO36" s="1">
        <v>3.1</v>
      </c>
      <c r="AP36" s="1" t="s">
        <v>478</v>
      </c>
      <c r="AR36" s="1">
        <v>400501</v>
      </c>
      <c r="AS36" s="1">
        <v>1</v>
      </c>
      <c r="AT36" s="1" t="s">
        <v>713</v>
      </c>
      <c r="AU36" s="1">
        <v>20141124</v>
      </c>
      <c r="AV36" s="1">
        <v>1</v>
      </c>
      <c r="AW36" s="1" t="s">
        <v>472</v>
      </c>
      <c r="AX36" s="1">
        <v>1</v>
      </c>
      <c r="AY36" s="1" t="s">
        <v>710</v>
      </c>
      <c r="AZ36" s="1">
        <v>0</v>
      </c>
      <c r="BA36" s="1">
        <v>0</v>
      </c>
      <c r="BB36" s="1">
        <v>2</v>
      </c>
      <c r="BC36" s="1">
        <v>1919</v>
      </c>
      <c r="BD36" s="1" t="s">
        <v>1268</v>
      </c>
      <c r="BE36" s="1" t="s">
        <v>1269</v>
      </c>
      <c r="BF36" s="1">
        <v>29</v>
      </c>
      <c r="BH36" s="1">
        <v>0</v>
      </c>
      <c r="BI36" s="1">
        <v>0</v>
      </c>
      <c r="BJ36" s="1">
        <v>0</v>
      </c>
      <c r="BK36" s="1">
        <v>0</v>
      </c>
      <c r="BL36" s="1">
        <v>0</v>
      </c>
      <c r="BM36" s="1">
        <v>0</v>
      </c>
      <c r="BN36" s="1">
        <v>0</v>
      </c>
      <c r="BO36" s="1" t="s">
        <v>63</v>
      </c>
      <c r="BP36" s="1">
        <v>85</v>
      </c>
      <c r="BQ36" s="1" t="s">
        <v>70</v>
      </c>
      <c r="BR36" s="1" t="s">
        <v>477</v>
      </c>
      <c r="BS36" s="1">
        <v>1.3</v>
      </c>
      <c r="BT36" s="1" t="s">
        <v>478</v>
      </c>
      <c r="BU36" s="1" t="s">
        <v>714</v>
      </c>
      <c r="BV36" s="1">
        <v>2.9</v>
      </c>
      <c r="BW36" s="1" t="s">
        <v>478</v>
      </c>
      <c r="BX36" s="1" t="s">
        <v>94</v>
      </c>
      <c r="BY36" s="1">
        <v>13.5</v>
      </c>
      <c r="BZ36" s="1" t="s">
        <v>478</v>
      </c>
      <c r="CA36" s="1" t="s">
        <v>148</v>
      </c>
      <c r="CB36" s="1">
        <v>1.3</v>
      </c>
      <c r="CC36" s="1" t="s">
        <v>478</v>
      </c>
      <c r="CD36" s="1" t="s">
        <v>715</v>
      </c>
      <c r="CE36" s="1">
        <v>0.3</v>
      </c>
      <c r="CF36" s="1" t="s">
        <v>478</v>
      </c>
      <c r="CG36" s="1">
        <v>6</v>
      </c>
      <c r="CH36" s="1" t="s">
        <v>487</v>
      </c>
      <c r="CI36" s="1">
        <v>14</v>
      </c>
      <c r="CJ36" s="1" t="s">
        <v>487</v>
      </c>
      <c r="CK36" s="1">
        <v>7</v>
      </c>
      <c r="CL36" s="1" t="s">
        <v>487</v>
      </c>
      <c r="CM36" s="1">
        <v>4</v>
      </c>
      <c r="CN36" s="1" t="s">
        <v>487</v>
      </c>
      <c r="CO36" s="1">
        <v>0</v>
      </c>
      <c r="CQ36" s="1">
        <v>0</v>
      </c>
      <c r="CS36" s="1">
        <v>0</v>
      </c>
      <c r="CU36" s="1">
        <v>0</v>
      </c>
      <c r="CV36" s="1">
        <v>0</v>
      </c>
      <c r="CW36" s="1">
        <v>3</v>
      </c>
      <c r="CX36" s="1">
        <v>22</v>
      </c>
      <c r="CY36" s="1" t="s">
        <v>706</v>
      </c>
    </row>
    <row r="37" spans="1:103" x14ac:dyDescent="0.15">
      <c r="A37" s="1">
        <v>1</v>
      </c>
      <c r="B37" s="1">
        <v>400501</v>
      </c>
      <c r="C37" s="1">
        <v>1</v>
      </c>
      <c r="D37" s="1" t="s">
        <v>713</v>
      </c>
      <c r="E37" s="1">
        <v>20141125</v>
      </c>
      <c r="F37" s="1">
        <v>1</v>
      </c>
      <c r="G37" s="1" t="s">
        <v>472</v>
      </c>
      <c r="H37" s="1">
        <v>1</v>
      </c>
      <c r="I37" s="1" t="s">
        <v>710</v>
      </c>
      <c r="J37" s="1">
        <v>0</v>
      </c>
      <c r="K37" s="1">
        <v>0</v>
      </c>
      <c r="L37" s="1">
        <v>1</v>
      </c>
      <c r="M37" s="1">
        <v>1</v>
      </c>
      <c r="N37" s="1" t="s">
        <v>709</v>
      </c>
      <c r="P37" s="1">
        <v>164</v>
      </c>
      <c r="Q37" s="1" t="s">
        <v>1169</v>
      </c>
      <c r="R37" s="1">
        <v>0</v>
      </c>
      <c r="S37" s="1">
        <v>0</v>
      </c>
      <c r="T37" s="1">
        <v>0</v>
      </c>
      <c r="U37" s="1">
        <v>0</v>
      </c>
      <c r="V37" s="1">
        <v>0</v>
      </c>
      <c r="W37" s="1">
        <v>0</v>
      </c>
      <c r="X37" s="1">
        <v>0</v>
      </c>
      <c r="Y37" s="1" t="s">
        <v>63</v>
      </c>
      <c r="Z37" s="1">
        <v>587</v>
      </c>
      <c r="AA37" s="1" t="s">
        <v>70</v>
      </c>
      <c r="AB37" s="1" t="s">
        <v>477</v>
      </c>
      <c r="AC37" s="1">
        <v>17.8</v>
      </c>
      <c r="AD37" s="1" t="s">
        <v>478</v>
      </c>
      <c r="AE37" s="1" t="s">
        <v>714</v>
      </c>
      <c r="AF37" s="1">
        <v>18.3</v>
      </c>
      <c r="AG37" s="1" t="s">
        <v>478</v>
      </c>
      <c r="AH37" s="1" t="s">
        <v>94</v>
      </c>
      <c r="AI37" s="1">
        <v>81.7</v>
      </c>
      <c r="AJ37" s="1" t="s">
        <v>478</v>
      </c>
      <c r="AK37" s="1" t="s">
        <v>148</v>
      </c>
      <c r="AL37" s="1">
        <v>5.0999999999999996</v>
      </c>
      <c r="AM37" s="1" t="s">
        <v>478</v>
      </c>
      <c r="AN37" s="1" t="s">
        <v>715</v>
      </c>
      <c r="AO37" s="1">
        <v>4.5</v>
      </c>
      <c r="AP37" s="1" t="s">
        <v>478</v>
      </c>
      <c r="AR37" s="1">
        <v>400501</v>
      </c>
      <c r="AS37" s="1">
        <v>1</v>
      </c>
      <c r="AT37" s="1" t="s">
        <v>713</v>
      </c>
      <c r="AU37" s="1">
        <v>20141125</v>
      </c>
      <c r="AV37" s="1">
        <v>1</v>
      </c>
      <c r="AW37" s="1" t="s">
        <v>472</v>
      </c>
      <c r="AX37" s="1">
        <v>1</v>
      </c>
      <c r="AY37" s="1" t="s">
        <v>710</v>
      </c>
      <c r="AZ37" s="1">
        <v>0</v>
      </c>
      <c r="BA37" s="1">
        <v>0</v>
      </c>
      <c r="BB37" s="1">
        <v>2</v>
      </c>
      <c r="BC37" s="1">
        <v>1278</v>
      </c>
      <c r="BD37" s="1" t="s">
        <v>1272</v>
      </c>
      <c r="BE37" s="1" t="s">
        <v>539</v>
      </c>
      <c r="BF37" s="1">
        <v>36</v>
      </c>
      <c r="BG37" s="1" t="s">
        <v>1169</v>
      </c>
      <c r="BH37" s="1">
        <v>0</v>
      </c>
      <c r="BI37" s="1">
        <v>0</v>
      </c>
      <c r="BJ37" s="1">
        <v>0</v>
      </c>
      <c r="BK37" s="1">
        <v>0</v>
      </c>
      <c r="BL37" s="1">
        <v>0</v>
      </c>
      <c r="BM37" s="1">
        <v>0</v>
      </c>
      <c r="BN37" s="1">
        <v>0</v>
      </c>
      <c r="BO37" s="1" t="s">
        <v>63</v>
      </c>
      <c r="BP37" s="1">
        <v>25</v>
      </c>
      <c r="BQ37" s="1" t="s">
        <v>70</v>
      </c>
      <c r="BR37" s="1" t="s">
        <v>477</v>
      </c>
      <c r="BS37" s="1">
        <v>2</v>
      </c>
      <c r="BT37" s="1" t="s">
        <v>478</v>
      </c>
      <c r="BU37" s="1" t="s">
        <v>714</v>
      </c>
      <c r="BV37" s="1">
        <v>0.1</v>
      </c>
      <c r="BW37" s="1" t="s">
        <v>478</v>
      </c>
      <c r="BX37" s="1" t="s">
        <v>94</v>
      </c>
      <c r="BY37" s="1">
        <v>4.5</v>
      </c>
      <c r="BZ37" s="1" t="s">
        <v>478</v>
      </c>
      <c r="CA37" s="1" t="s">
        <v>148</v>
      </c>
      <c r="CB37" s="1">
        <v>1.7</v>
      </c>
      <c r="CC37" s="1" t="s">
        <v>478</v>
      </c>
      <c r="CD37" s="1" t="s">
        <v>715</v>
      </c>
      <c r="CE37" s="1">
        <v>0.6</v>
      </c>
      <c r="CF37" s="1" t="s">
        <v>478</v>
      </c>
      <c r="CG37" s="1">
        <v>4</v>
      </c>
      <c r="CH37" s="1" t="s">
        <v>530</v>
      </c>
      <c r="CI37" s="1">
        <v>6</v>
      </c>
      <c r="CJ37" s="1" t="s">
        <v>535</v>
      </c>
      <c r="CK37" s="1">
        <v>3</v>
      </c>
      <c r="CL37" s="1" t="s">
        <v>484</v>
      </c>
      <c r="CM37" s="1">
        <v>1</v>
      </c>
      <c r="CN37" s="1" t="s">
        <v>482</v>
      </c>
      <c r="CO37" s="1">
        <v>8</v>
      </c>
      <c r="CQ37" s="1">
        <v>4</v>
      </c>
      <c r="CS37" s="1">
        <v>0</v>
      </c>
      <c r="CU37" s="1">
        <v>0</v>
      </c>
      <c r="CV37" s="1">
        <v>0</v>
      </c>
      <c r="CW37" s="1">
        <v>3</v>
      </c>
      <c r="CX37" s="1">
        <v>23</v>
      </c>
      <c r="CY37" s="1" t="s">
        <v>706</v>
      </c>
    </row>
    <row r="38" spans="1:103" x14ac:dyDescent="0.15">
      <c r="A38" s="1">
        <v>1</v>
      </c>
      <c r="B38" s="1">
        <v>400501</v>
      </c>
      <c r="C38" s="1">
        <v>1</v>
      </c>
      <c r="D38" s="1" t="s">
        <v>713</v>
      </c>
      <c r="E38" s="1">
        <v>20141126</v>
      </c>
      <c r="F38" s="1">
        <v>1</v>
      </c>
      <c r="G38" s="1" t="s">
        <v>472</v>
      </c>
      <c r="H38" s="1">
        <v>1</v>
      </c>
      <c r="I38" s="1" t="s">
        <v>710</v>
      </c>
      <c r="J38" s="1">
        <v>0</v>
      </c>
      <c r="K38" s="1">
        <v>0</v>
      </c>
      <c r="L38" s="1">
        <v>1</v>
      </c>
      <c r="M38" s="1">
        <v>1</v>
      </c>
      <c r="N38" s="1" t="s">
        <v>709</v>
      </c>
      <c r="P38" s="1">
        <v>181</v>
      </c>
      <c r="Q38" s="1" t="s">
        <v>733</v>
      </c>
      <c r="R38" s="1">
        <v>0</v>
      </c>
      <c r="S38" s="1">
        <v>0</v>
      </c>
      <c r="T38" s="1">
        <v>0</v>
      </c>
      <c r="U38" s="1">
        <v>0</v>
      </c>
      <c r="V38" s="1">
        <v>0</v>
      </c>
      <c r="W38" s="1">
        <v>0</v>
      </c>
      <c r="X38" s="1">
        <v>0</v>
      </c>
      <c r="Y38" s="1" t="s">
        <v>63</v>
      </c>
      <c r="Z38" s="1">
        <v>557</v>
      </c>
      <c r="AA38" s="1" t="s">
        <v>70</v>
      </c>
      <c r="AB38" s="1" t="s">
        <v>477</v>
      </c>
      <c r="AC38" s="1">
        <v>25.8</v>
      </c>
      <c r="AD38" s="1" t="s">
        <v>478</v>
      </c>
      <c r="AE38" s="1" t="s">
        <v>714</v>
      </c>
      <c r="AF38" s="1">
        <v>15.4</v>
      </c>
      <c r="AG38" s="1" t="s">
        <v>478</v>
      </c>
      <c r="AH38" s="1" t="s">
        <v>94</v>
      </c>
      <c r="AI38" s="1">
        <v>76.8</v>
      </c>
      <c r="AJ38" s="1" t="s">
        <v>478</v>
      </c>
      <c r="AK38" s="1" t="s">
        <v>148</v>
      </c>
      <c r="AL38" s="1">
        <v>3.9</v>
      </c>
      <c r="AM38" s="1" t="s">
        <v>478</v>
      </c>
      <c r="AN38" s="1" t="s">
        <v>715</v>
      </c>
      <c r="AO38" s="1">
        <v>3.8</v>
      </c>
      <c r="AP38" s="1" t="s">
        <v>478</v>
      </c>
      <c r="AR38" s="1">
        <v>400501</v>
      </c>
      <c r="AS38" s="1">
        <v>1</v>
      </c>
      <c r="AT38" s="1" t="s">
        <v>713</v>
      </c>
      <c r="AU38" s="1">
        <v>20141126</v>
      </c>
      <c r="AV38" s="1">
        <v>1</v>
      </c>
      <c r="AW38" s="1" t="s">
        <v>472</v>
      </c>
      <c r="AX38" s="1">
        <v>1</v>
      </c>
      <c r="AY38" s="1" t="s">
        <v>710</v>
      </c>
      <c r="AZ38" s="1">
        <v>0</v>
      </c>
      <c r="BA38" s="1">
        <v>0</v>
      </c>
      <c r="BB38" s="1">
        <v>2</v>
      </c>
      <c r="BC38" s="1">
        <v>291</v>
      </c>
      <c r="BD38" s="1" t="s">
        <v>1276</v>
      </c>
      <c r="BE38" s="1" t="s">
        <v>542</v>
      </c>
      <c r="BF38" s="1">
        <v>27</v>
      </c>
      <c r="BG38" s="1" t="s">
        <v>733</v>
      </c>
      <c r="BH38" s="1">
        <v>0</v>
      </c>
      <c r="BI38" s="1">
        <v>0</v>
      </c>
      <c r="BJ38" s="1">
        <v>0</v>
      </c>
      <c r="BK38" s="1">
        <v>0</v>
      </c>
      <c r="BL38" s="1">
        <v>0</v>
      </c>
      <c r="BM38" s="1">
        <v>0</v>
      </c>
      <c r="BN38" s="1">
        <v>0</v>
      </c>
      <c r="BO38" s="1" t="s">
        <v>63</v>
      </c>
      <c r="BP38" s="1">
        <v>84</v>
      </c>
      <c r="BQ38" s="1" t="s">
        <v>70</v>
      </c>
      <c r="BR38" s="1" t="s">
        <v>477</v>
      </c>
      <c r="BS38" s="1">
        <v>1.2</v>
      </c>
      <c r="BT38" s="1" t="s">
        <v>478</v>
      </c>
      <c r="BU38" s="1" t="s">
        <v>714</v>
      </c>
      <c r="BV38" s="1">
        <v>3</v>
      </c>
      <c r="BW38" s="1" t="s">
        <v>478</v>
      </c>
      <c r="BX38" s="1" t="s">
        <v>94</v>
      </c>
      <c r="BY38" s="1">
        <v>13.8</v>
      </c>
      <c r="BZ38" s="1" t="s">
        <v>478</v>
      </c>
      <c r="CA38" s="1" t="s">
        <v>148</v>
      </c>
      <c r="CB38" s="1">
        <v>1.3</v>
      </c>
      <c r="CC38" s="1" t="s">
        <v>478</v>
      </c>
      <c r="CD38" s="1" t="s">
        <v>715</v>
      </c>
      <c r="CE38" s="1">
        <v>1.2</v>
      </c>
      <c r="CF38" s="1" t="s">
        <v>478</v>
      </c>
      <c r="CG38" s="1">
        <v>4</v>
      </c>
      <c r="CH38" s="1" t="s">
        <v>530</v>
      </c>
      <c r="CI38" s="1">
        <v>4</v>
      </c>
      <c r="CJ38" s="1" t="s">
        <v>531</v>
      </c>
      <c r="CK38" s="1">
        <v>3</v>
      </c>
      <c r="CL38" s="1" t="s">
        <v>484</v>
      </c>
      <c r="CM38" s="1">
        <v>1</v>
      </c>
      <c r="CN38" s="1" t="s">
        <v>482</v>
      </c>
      <c r="CO38" s="1">
        <v>8</v>
      </c>
      <c r="CQ38" s="1">
        <v>2</v>
      </c>
      <c r="CS38" s="1">
        <v>0</v>
      </c>
      <c r="CU38" s="1">
        <v>0</v>
      </c>
      <c r="CV38" s="1">
        <v>0</v>
      </c>
      <c r="CW38" s="1">
        <v>3</v>
      </c>
      <c r="CX38" s="1">
        <v>24</v>
      </c>
      <c r="CY38" s="1" t="s">
        <v>706</v>
      </c>
    </row>
    <row r="39" spans="1:103" x14ac:dyDescent="0.15">
      <c r="A39" s="1">
        <v>1</v>
      </c>
      <c r="B39" s="1">
        <v>400501</v>
      </c>
      <c r="C39" s="1">
        <v>1</v>
      </c>
      <c r="D39" s="1" t="s">
        <v>713</v>
      </c>
      <c r="E39" s="1">
        <v>20141127</v>
      </c>
      <c r="F39" s="1">
        <v>1</v>
      </c>
      <c r="G39" s="1" t="s">
        <v>472</v>
      </c>
      <c r="H39" s="1">
        <v>1</v>
      </c>
      <c r="I39" s="1" t="s">
        <v>710</v>
      </c>
      <c r="J39" s="1">
        <v>0</v>
      </c>
      <c r="K39" s="1">
        <v>0</v>
      </c>
      <c r="L39" s="1">
        <v>1</v>
      </c>
      <c r="M39" s="1">
        <v>1</v>
      </c>
      <c r="N39" s="1" t="s">
        <v>709</v>
      </c>
      <c r="P39" s="1">
        <v>195</v>
      </c>
      <c r="R39" s="1">
        <v>0</v>
      </c>
      <c r="S39" s="1">
        <v>0</v>
      </c>
      <c r="T39" s="1">
        <v>0</v>
      </c>
      <c r="U39" s="1">
        <v>0</v>
      </c>
      <c r="V39" s="1">
        <v>0</v>
      </c>
      <c r="W39" s="1">
        <v>0</v>
      </c>
      <c r="X39" s="1">
        <v>0</v>
      </c>
      <c r="Y39" s="1" t="s">
        <v>63</v>
      </c>
      <c r="Z39" s="1">
        <v>526</v>
      </c>
      <c r="AA39" s="1" t="s">
        <v>70</v>
      </c>
      <c r="AB39" s="1" t="s">
        <v>477</v>
      </c>
      <c r="AC39" s="1">
        <v>20.9</v>
      </c>
      <c r="AD39" s="1" t="s">
        <v>478</v>
      </c>
      <c r="AE39" s="1" t="s">
        <v>714</v>
      </c>
      <c r="AF39" s="1">
        <v>18</v>
      </c>
      <c r="AG39" s="1" t="s">
        <v>478</v>
      </c>
      <c r="AH39" s="1" t="s">
        <v>94</v>
      </c>
      <c r="AI39" s="1">
        <v>68.2</v>
      </c>
      <c r="AJ39" s="1" t="s">
        <v>478</v>
      </c>
      <c r="AK39" s="1" t="s">
        <v>148</v>
      </c>
      <c r="AL39" s="1">
        <v>4</v>
      </c>
      <c r="AM39" s="1" t="s">
        <v>478</v>
      </c>
      <c r="AN39" s="1" t="s">
        <v>715</v>
      </c>
      <c r="AO39" s="1">
        <v>2.1</v>
      </c>
      <c r="AP39" s="1" t="s">
        <v>478</v>
      </c>
      <c r="AR39" s="1">
        <v>400501</v>
      </c>
      <c r="AS39" s="1">
        <v>1</v>
      </c>
      <c r="AT39" s="1" t="s">
        <v>713</v>
      </c>
      <c r="AU39" s="1">
        <v>20141127</v>
      </c>
      <c r="AV39" s="1">
        <v>1</v>
      </c>
      <c r="AW39" s="1" t="s">
        <v>472</v>
      </c>
      <c r="AX39" s="1">
        <v>1</v>
      </c>
      <c r="AY39" s="1" t="s">
        <v>710</v>
      </c>
      <c r="AZ39" s="1">
        <v>0</v>
      </c>
      <c r="BA39" s="1">
        <v>0</v>
      </c>
      <c r="BB39" s="1">
        <v>2</v>
      </c>
      <c r="BC39" s="1">
        <v>1553</v>
      </c>
      <c r="BD39" s="1" t="s">
        <v>749</v>
      </c>
      <c r="BE39" s="1" t="s">
        <v>750</v>
      </c>
      <c r="BF39" s="1">
        <v>57</v>
      </c>
      <c r="BH39" s="1">
        <v>0</v>
      </c>
      <c r="BI39" s="1">
        <v>0</v>
      </c>
      <c r="BJ39" s="1">
        <v>0</v>
      </c>
      <c r="BK39" s="1">
        <v>0</v>
      </c>
      <c r="BL39" s="1">
        <v>0</v>
      </c>
      <c r="BM39" s="1">
        <v>0</v>
      </c>
      <c r="BN39" s="1">
        <v>0</v>
      </c>
      <c r="BO39" s="1" t="s">
        <v>63</v>
      </c>
      <c r="BP39" s="1">
        <v>66</v>
      </c>
      <c r="BQ39" s="1" t="s">
        <v>70</v>
      </c>
      <c r="BR39" s="1" t="s">
        <v>477</v>
      </c>
      <c r="BS39" s="1">
        <v>2.9</v>
      </c>
      <c r="BT39" s="1" t="s">
        <v>478</v>
      </c>
      <c r="BU39" s="1" t="s">
        <v>714</v>
      </c>
      <c r="BV39" s="1">
        <v>4.2</v>
      </c>
      <c r="BW39" s="1" t="s">
        <v>478</v>
      </c>
      <c r="BX39" s="1" t="s">
        <v>94</v>
      </c>
      <c r="BY39" s="1">
        <v>5.8</v>
      </c>
      <c r="BZ39" s="1" t="s">
        <v>478</v>
      </c>
      <c r="CA39" s="1" t="s">
        <v>148</v>
      </c>
      <c r="CB39" s="1">
        <v>2.6</v>
      </c>
      <c r="CC39" s="1" t="s">
        <v>478</v>
      </c>
      <c r="CD39" s="1" t="s">
        <v>715</v>
      </c>
      <c r="CE39" s="1">
        <v>0.5</v>
      </c>
      <c r="CF39" s="1" t="s">
        <v>478</v>
      </c>
      <c r="CG39" s="1">
        <v>4</v>
      </c>
      <c r="CH39" s="1" t="s">
        <v>530</v>
      </c>
      <c r="CI39" s="1">
        <v>1</v>
      </c>
      <c r="CJ39" s="1" t="s">
        <v>483</v>
      </c>
      <c r="CK39" s="1">
        <v>3</v>
      </c>
      <c r="CL39" s="1" t="s">
        <v>484</v>
      </c>
      <c r="CM39" s="1">
        <v>2</v>
      </c>
      <c r="CN39" s="1" t="s">
        <v>488</v>
      </c>
      <c r="CO39" s="1">
        <v>0</v>
      </c>
      <c r="CQ39" s="1">
        <v>0</v>
      </c>
      <c r="CS39" s="1">
        <v>0</v>
      </c>
      <c r="CU39" s="1">
        <v>0</v>
      </c>
      <c r="CV39" s="1">
        <v>0</v>
      </c>
      <c r="CW39" s="1">
        <v>3</v>
      </c>
      <c r="CX39" s="1">
        <v>25</v>
      </c>
      <c r="CY39" s="1" t="s">
        <v>706</v>
      </c>
    </row>
    <row r="40" spans="1:103" x14ac:dyDescent="0.15">
      <c r="A40" s="1">
        <v>1</v>
      </c>
      <c r="B40" s="1">
        <v>400501</v>
      </c>
      <c r="C40" s="1">
        <v>1</v>
      </c>
      <c r="D40" s="1" t="s">
        <v>713</v>
      </c>
      <c r="E40" s="1">
        <v>20141128</v>
      </c>
      <c r="F40" s="1">
        <v>1</v>
      </c>
      <c r="G40" s="1" t="s">
        <v>472</v>
      </c>
      <c r="H40" s="1">
        <v>1</v>
      </c>
      <c r="I40" s="1" t="s">
        <v>710</v>
      </c>
      <c r="J40" s="1">
        <v>0</v>
      </c>
      <c r="K40" s="1">
        <v>0</v>
      </c>
      <c r="L40" s="1">
        <v>1</v>
      </c>
      <c r="M40" s="1">
        <v>1</v>
      </c>
      <c r="N40" s="1" t="s">
        <v>709</v>
      </c>
      <c r="P40" s="1">
        <v>177</v>
      </c>
      <c r="R40" s="1">
        <v>0</v>
      </c>
      <c r="S40" s="1">
        <v>0</v>
      </c>
      <c r="T40" s="1">
        <v>0</v>
      </c>
      <c r="U40" s="1">
        <v>0</v>
      </c>
      <c r="V40" s="1">
        <v>0</v>
      </c>
      <c r="W40" s="1">
        <v>0</v>
      </c>
      <c r="X40" s="1">
        <v>0</v>
      </c>
      <c r="Y40" s="1" t="s">
        <v>63</v>
      </c>
      <c r="Z40" s="1">
        <v>785</v>
      </c>
      <c r="AA40" s="1" t="s">
        <v>70</v>
      </c>
      <c r="AB40" s="1" t="s">
        <v>477</v>
      </c>
      <c r="AC40" s="1">
        <v>32.5</v>
      </c>
      <c r="AD40" s="1" t="s">
        <v>478</v>
      </c>
      <c r="AE40" s="1" t="s">
        <v>714</v>
      </c>
      <c r="AF40" s="1">
        <v>30.3</v>
      </c>
      <c r="AG40" s="1" t="s">
        <v>478</v>
      </c>
      <c r="AH40" s="1" t="s">
        <v>94</v>
      </c>
      <c r="AI40" s="1">
        <v>90.8</v>
      </c>
      <c r="AJ40" s="1" t="s">
        <v>478</v>
      </c>
      <c r="AK40" s="1" t="s">
        <v>148</v>
      </c>
      <c r="AL40" s="1">
        <v>5.7</v>
      </c>
      <c r="AM40" s="1" t="s">
        <v>478</v>
      </c>
      <c r="AN40" s="1" t="s">
        <v>715</v>
      </c>
      <c r="AO40" s="1">
        <v>6.5</v>
      </c>
      <c r="AP40" s="1" t="s">
        <v>478</v>
      </c>
      <c r="AR40" s="1">
        <v>400501</v>
      </c>
      <c r="AS40" s="1">
        <v>1</v>
      </c>
      <c r="AT40" s="1" t="s">
        <v>713</v>
      </c>
      <c r="AU40" s="1">
        <v>20141128</v>
      </c>
      <c r="AV40" s="1">
        <v>1</v>
      </c>
      <c r="AW40" s="1" t="s">
        <v>472</v>
      </c>
      <c r="AX40" s="1">
        <v>1</v>
      </c>
      <c r="AY40" s="1" t="s">
        <v>710</v>
      </c>
      <c r="AZ40" s="1">
        <v>0</v>
      </c>
      <c r="BA40" s="1">
        <v>0</v>
      </c>
      <c r="BB40" s="1">
        <v>2</v>
      </c>
      <c r="BC40" s="1">
        <v>34</v>
      </c>
      <c r="BD40" s="1" t="s">
        <v>1282</v>
      </c>
      <c r="BE40" s="1" t="s">
        <v>1283</v>
      </c>
      <c r="BF40" s="1">
        <v>28</v>
      </c>
      <c r="BH40" s="1">
        <v>0</v>
      </c>
      <c r="BI40" s="1">
        <v>0</v>
      </c>
      <c r="BJ40" s="1">
        <v>0</v>
      </c>
      <c r="BK40" s="1">
        <v>0</v>
      </c>
      <c r="BL40" s="1">
        <v>0</v>
      </c>
      <c r="BM40" s="1">
        <v>0</v>
      </c>
      <c r="BN40" s="1">
        <v>0</v>
      </c>
      <c r="BO40" s="1" t="s">
        <v>63</v>
      </c>
      <c r="BP40" s="1">
        <v>82</v>
      </c>
      <c r="BQ40" s="1" t="s">
        <v>70</v>
      </c>
      <c r="BR40" s="1" t="s">
        <v>477</v>
      </c>
      <c r="BS40" s="1">
        <v>1.7</v>
      </c>
      <c r="BT40" s="1" t="s">
        <v>478</v>
      </c>
      <c r="BU40" s="1" t="s">
        <v>714</v>
      </c>
      <c r="BV40" s="1">
        <v>0.2</v>
      </c>
      <c r="BW40" s="1" t="s">
        <v>478</v>
      </c>
      <c r="BX40" s="1" t="s">
        <v>94</v>
      </c>
      <c r="BY40" s="1">
        <v>18.600000000000001</v>
      </c>
      <c r="BZ40" s="1" t="s">
        <v>478</v>
      </c>
      <c r="CA40" s="1" t="s">
        <v>148</v>
      </c>
      <c r="CB40" s="1">
        <v>2.8</v>
      </c>
      <c r="CC40" s="1" t="s">
        <v>478</v>
      </c>
      <c r="CD40" s="1" t="s">
        <v>715</v>
      </c>
      <c r="CE40" s="1">
        <v>0.8</v>
      </c>
      <c r="CF40" s="1" t="s">
        <v>478</v>
      </c>
      <c r="CG40" s="1">
        <v>4</v>
      </c>
      <c r="CH40" s="1" t="s">
        <v>530</v>
      </c>
      <c r="CI40" s="1">
        <v>4</v>
      </c>
      <c r="CJ40" s="1" t="s">
        <v>531</v>
      </c>
      <c r="CK40" s="1">
        <v>3</v>
      </c>
      <c r="CL40" s="1" t="s">
        <v>484</v>
      </c>
      <c r="CM40" s="1">
        <v>1</v>
      </c>
      <c r="CN40" s="1" t="s">
        <v>482</v>
      </c>
      <c r="CO40" s="1">
        <v>0</v>
      </c>
      <c r="CQ40" s="1">
        <v>0</v>
      </c>
      <c r="CS40" s="1">
        <v>0</v>
      </c>
      <c r="CU40" s="1">
        <v>0</v>
      </c>
      <c r="CV40" s="1">
        <v>0</v>
      </c>
      <c r="CW40" s="1">
        <v>3</v>
      </c>
      <c r="CX40" s="1">
        <v>26</v>
      </c>
      <c r="CY40" s="1" t="s">
        <v>706</v>
      </c>
    </row>
    <row r="41" spans="1:103" x14ac:dyDescent="0.15">
      <c r="A41" s="1">
        <v>1</v>
      </c>
      <c r="B41" s="1">
        <v>400501</v>
      </c>
      <c r="C41" s="1">
        <v>1</v>
      </c>
      <c r="D41" s="1" t="s">
        <v>713</v>
      </c>
      <c r="E41" s="1">
        <v>20141103</v>
      </c>
      <c r="F41" s="1">
        <v>1</v>
      </c>
      <c r="G41" s="1" t="s">
        <v>472</v>
      </c>
      <c r="H41" s="1">
        <v>1</v>
      </c>
      <c r="I41" s="1" t="s">
        <v>710</v>
      </c>
      <c r="J41" s="1">
        <v>0</v>
      </c>
      <c r="K41" s="1">
        <v>0</v>
      </c>
      <c r="L41" s="1">
        <v>1</v>
      </c>
      <c r="M41" s="1">
        <v>1</v>
      </c>
      <c r="N41" s="1" t="s">
        <v>709</v>
      </c>
      <c r="P41" s="1">
        <v>209</v>
      </c>
      <c r="Q41" s="1" t="s">
        <v>1165</v>
      </c>
      <c r="R41" s="1">
        <v>0</v>
      </c>
      <c r="S41" s="1">
        <v>0</v>
      </c>
      <c r="T41" s="1">
        <v>0</v>
      </c>
      <c r="U41" s="1">
        <v>0</v>
      </c>
      <c r="V41" s="1">
        <v>0</v>
      </c>
      <c r="W41" s="1">
        <v>0</v>
      </c>
      <c r="X41" s="1">
        <v>0</v>
      </c>
      <c r="Y41" s="1" t="s">
        <v>63</v>
      </c>
      <c r="Z41" s="1">
        <v>674</v>
      </c>
      <c r="AA41" s="1" t="s">
        <v>70</v>
      </c>
      <c r="AB41" s="1" t="s">
        <v>477</v>
      </c>
      <c r="AC41" s="1">
        <v>19.399999999999999</v>
      </c>
      <c r="AD41" s="1" t="s">
        <v>478</v>
      </c>
      <c r="AE41" s="1" t="s">
        <v>714</v>
      </c>
      <c r="AF41" s="1">
        <v>28.7</v>
      </c>
      <c r="AG41" s="1" t="s">
        <v>478</v>
      </c>
      <c r="AH41" s="1" t="s">
        <v>94</v>
      </c>
      <c r="AI41" s="1">
        <v>81.400000000000006</v>
      </c>
      <c r="AJ41" s="1" t="s">
        <v>478</v>
      </c>
      <c r="AK41" s="1" t="s">
        <v>148</v>
      </c>
      <c r="AL41" s="1">
        <v>6.3</v>
      </c>
      <c r="AM41" s="1" t="s">
        <v>478</v>
      </c>
      <c r="AN41" s="1" t="s">
        <v>715</v>
      </c>
      <c r="AO41" s="1">
        <v>4.7</v>
      </c>
      <c r="AP41" s="1" t="s">
        <v>478</v>
      </c>
      <c r="AR41" s="1">
        <v>400501</v>
      </c>
      <c r="AS41" s="1">
        <v>1</v>
      </c>
      <c r="AT41" s="1" t="s">
        <v>713</v>
      </c>
      <c r="AU41" s="1">
        <v>20141103</v>
      </c>
      <c r="AV41" s="1">
        <v>1</v>
      </c>
      <c r="AW41" s="1" t="s">
        <v>472</v>
      </c>
      <c r="AX41" s="1">
        <v>1</v>
      </c>
      <c r="AY41" s="1" t="s">
        <v>710</v>
      </c>
      <c r="AZ41" s="1">
        <v>0</v>
      </c>
      <c r="BA41" s="1">
        <v>0</v>
      </c>
      <c r="BB41" s="1">
        <v>3</v>
      </c>
      <c r="BC41" s="1">
        <v>2191</v>
      </c>
      <c r="BD41" s="1" t="s">
        <v>724</v>
      </c>
      <c r="BE41" s="1" t="s">
        <v>725</v>
      </c>
      <c r="BF41" s="1">
        <v>24</v>
      </c>
      <c r="BH41" s="1">
        <v>0</v>
      </c>
      <c r="BI41" s="1">
        <v>0</v>
      </c>
      <c r="BJ41" s="1">
        <v>0</v>
      </c>
      <c r="BK41" s="1">
        <v>0</v>
      </c>
      <c r="BL41" s="1">
        <v>0</v>
      </c>
      <c r="BM41" s="1">
        <v>0</v>
      </c>
      <c r="BN41" s="1">
        <v>0</v>
      </c>
      <c r="BO41" s="1" t="s">
        <v>63</v>
      </c>
      <c r="BP41" s="1">
        <v>249</v>
      </c>
      <c r="BQ41" s="1" t="s">
        <v>70</v>
      </c>
      <c r="BR41" s="1" t="s">
        <v>477</v>
      </c>
      <c r="BS41" s="1">
        <v>4.3</v>
      </c>
      <c r="BT41" s="1" t="s">
        <v>478</v>
      </c>
      <c r="BU41" s="1" t="s">
        <v>714</v>
      </c>
      <c r="BV41" s="1">
        <v>0.6</v>
      </c>
      <c r="BW41" s="1" t="s">
        <v>478</v>
      </c>
      <c r="BX41" s="1" t="s">
        <v>94</v>
      </c>
      <c r="BY41" s="1">
        <v>54</v>
      </c>
      <c r="BZ41" s="1" t="s">
        <v>478</v>
      </c>
      <c r="CA41" s="1" t="s">
        <v>148</v>
      </c>
      <c r="CB41" s="1">
        <v>0.4</v>
      </c>
      <c r="CC41" s="1" t="s">
        <v>478</v>
      </c>
      <c r="CD41" s="1" t="s">
        <v>715</v>
      </c>
      <c r="CE41" s="1">
        <v>0</v>
      </c>
      <c r="CF41" s="1" t="s">
        <v>478</v>
      </c>
      <c r="CG41" s="1">
        <v>1</v>
      </c>
      <c r="CH41" s="1" t="s">
        <v>524</v>
      </c>
      <c r="CI41" s="1">
        <v>14</v>
      </c>
      <c r="CJ41" s="1" t="s">
        <v>487</v>
      </c>
      <c r="CK41" s="1">
        <v>6</v>
      </c>
      <c r="CL41" s="1" t="s">
        <v>525</v>
      </c>
      <c r="CM41" s="1">
        <v>1</v>
      </c>
      <c r="CN41" s="1" t="s">
        <v>482</v>
      </c>
      <c r="CO41" s="1">
        <v>0</v>
      </c>
      <c r="CQ41" s="1">
        <v>0</v>
      </c>
      <c r="CS41" s="1">
        <v>0</v>
      </c>
      <c r="CU41" s="1">
        <v>0</v>
      </c>
      <c r="CV41" s="1">
        <v>0</v>
      </c>
      <c r="CW41" s="1">
        <v>4</v>
      </c>
      <c r="CX41" s="1">
        <v>1</v>
      </c>
      <c r="CY41" s="1" t="s">
        <v>707</v>
      </c>
    </row>
    <row r="42" spans="1:103" x14ac:dyDescent="0.15">
      <c r="A42" s="1">
        <v>1</v>
      </c>
      <c r="B42" s="1">
        <v>400501</v>
      </c>
      <c r="C42" s="1">
        <v>1</v>
      </c>
      <c r="D42" s="1" t="s">
        <v>713</v>
      </c>
      <c r="E42" s="1">
        <v>20141104</v>
      </c>
      <c r="F42" s="1">
        <v>1</v>
      </c>
      <c r="G42" s="1" t="s">
        <v>472</v>
      </c>
      <c r="H42" s="1">
        <v>1</v>
      </c>
      <c r="I42" s="1" t="s">
        <v>710</v>
      </c>
      <c r="J42" s="1">
        <v>0</v>
      </c>
      <c r="K42" s="1">
        <v>0</v>
      </c>
      <c r="L42" s="1">
        <v>1</v>
      </c>
      <c r="M42" s="1">
        <v>1</v>
      </c>
      <c r="N42" s="1" t="s">
        <v>709</v>
      </c>
      <c r="P42" s="1">
        <v>181</v>
      </c>
      <c r="Q42" s="1" t="s">
        <v>1166</v>
      </c>
      <c r="R42" s="1">
        <v>0</v>
      </c>
      <c r="S42" s="1">
        <v>0</v>
      </c>
      <c r="T42" s="1">
        <v>0</v>
      </c>
      <c r="U42" s="1">
        <v>0</v>
      </c>
      <c r="V42" s="1">
        <v>0</v>
      </c>
      <c r="W42" s="1">
        <v>0</v>
      </c>
      <c r="X42" s="1">
        <v>0</v>
      </c>
      <c r="Y42" s="1" t="s">
        <v>63</v>
      </c>
      <c r="Z42" s="1">
        <v>546</v>
      </c>
      <c r="AA42" s="1" t="s">
        <v>70</v>
      </c>
      <c r="AB42" s="1" t="s">
        <v>477</v>
      </c>
      <c r="AC42" s="1">
        <v>20.9</v>
      </c>
      <c r="AD42" s="1" t="s">
        <v>478</v>
      </c>
      <c r="AE42" s="1" t="s">
        <v>714</v>
      </c>
      <c r="AF42" s="1">
        <v>18.7</v>
      </c>
      <c r="AG42" s="1" t="s">
        <v>478</v>
      </c>
      <c r="AH42" s="1" t="s">
        <v>94</v>
      </c>
      <c r="AI42" s="1">
        <v>70.099999999999994</v>
      </c>
      <c r="AJ42" s="1" t="s">
        <v>478</v>
      </c>
      <c r="AK42" s="1" t="s">
        <v>148</v>
      </c>
      <c r="AL42" s="1">
        <v>4.5</v>
      </c>
      <c r="AM42" s="1" t="s">
        <v>478</v>
      </c>
      <c r="AN42" s="1" t="s">
        <v>715</v>
      </c>
      <c r="AO42" s="1">
        <v>3.1</v>
      </c>
      <c r="AP42" s="1" t="s">
        <v>478</v>
      </c>
      <c r="AR42" s="1">
        <v>400501</v>
      </c>
      <c r="AS42" s="1">
        <v>1</v>
      </c>
      <c r="AT42" s="1" t="s">
        <v>713</v>
      </c>
      <c r="AU42" s="1">
        <v>20141104</v>
      </c>
      <c r="AV42" s="1">
        <v>1</v>
      </c>
      <c r="AW42" s="1" t="s">
        <v>472</v>
      </c>
      <c r="AX42" s="1">
        <v>1</v>
      </c>
      <c r="AY42" s="1" t="s">
        <v>710</v>
      </c>
      <c r="AZ42" s="1">
        <v>0</v>
      </c>
      <c r="BA42" s="1">
        <v>0</v>
      </c>
      <c r="BB42" s="1">
        <v>3</v>
      </c>
      <c r="BC42" s="1">
        <v>2191</v>
      </c>
      <c r="BD42" s="1" t="s">
        <v>724</v>
      </c>
      <c r="BE42" s="1" t="s">
        <v>725</v>
      </c>
      <c r="BF42" s="1">
        <v>24</v>
      </c>
      <c r="BH42" s="1">
        <v>0</v>
      </c>
      <c r="BI42" s="1">
        <v>0</v>
      </c>
      <c r="BJ42" s="1">
        <v>0</v>
      </c>
      <c r="BK42" s="1">
        <v>0</v>
      </c>
      <c r="BL42" s="1">
        <v>0</v>
      </c>
      <c r="BM42" s="1">
        <v>0</v>
      </c>
      <c r="BN42" s="1">
        <v>0</v>
      </c>
      <c r="BO42" s="1" t="s">
        <v>63</v>
      </c>
      <c r="BP42" s="1">
        <v>249</v>
      </c>
      <c r="BQ42" s="1" t="s">
        <v>70</v>
      </c>
      <c r="BR42" s="1" t="s">
        <v>477</v>
      </c>
      <c r="BS42" s="1">
        <v>4.3</v>
      </c>
      <c r="BT42" s="1" t="s">
        <v>478</v>
      </c>
      <c r="BU42" s="1" t="s">
        <v>714</v>
      </c>
      <c r="BV42" s="1">
        <v>0.6</v>
      </c>
      <c r="BW42" s="1" t="s">
        <v>478</v>
      </c>
      <c r="BX42" s="1" t="s">
        <v>94</v>
      </c>
      <c r="BY42" s="1">
        <v>54</v>
      </c>
      <c r="BZ42" s="1" t="s">
        <v>478</v>
      </c>
      <c r="CA42" s="1" t="s">
        <v>148</v>
      </c>
      <c r="CB42" s="1">
        <v>0.4</v>
      </c>
      <c r="CC42" s="1" t="s">
        <v>478</v>
      </c>
      <c r="CD42" s="1" t="s">
        <v>715</v>
      </c>
      <c r="CE42" s="1">
        <v>0</v>
      </c>
      <c r="CF42" s="1" t="s">
        <v>478</v>
      </c>
      <c r="CG42" s="1">
        <v>1</v>
      </c>
      <c r="CH42" s="1" t="s">
        <v>524</v>
      </c>
      <c r="CI42" s="1">
        <v>14</v>
      </c>
      <c r="CJ42" s="1" t="s">
        <v>487</v>
      </c>
      <c r="CK42" s="1">
        <v>6</v>
      </c>
      <c r="CL42" s="1" t="s">
        <v>525</v>
      </c>
      <c r="CM42" s="1">
        <v>1</v>
      </c>
      <c r="CN42" s="1" t="s">
        <v>482</v>
      </c>
      <c r="CO42" s="1">
        <v>0</v>
      </c>
      <c r="CQ42" s="1">
        <v>0</v>
      </c>
      <c r="CS42" s="1">
        <v>0</v>
      </c>
      <c r="CU42" s="1">
        <v>0</v>
      </c>
      <c r="CV42" s="1">
        <v>0</v>
      </c>
      <c r="CW42" s="1">
        <v>4</v>
      </c>
      <c r="CX42" s="1">
        <v>2</v>
      </c>
      <c r="CY42" s="1" t="s">
        <v>707</v>
      </c>
    </row>
    <row r="43" spans="1:103" x14ac:dyDescent="0.15">
      <c r="A43" s="1">
        <v>1</v>
      </c>
      <c r="B43" s="1">
        <v>400501</v>
      </c>
      <c r="C43" s="1">
        <v>1</v>
      </c>
      <c r="D43" s="1" t="s">
        <v>713</v>
      </c>
      <c r="E43" s="1">
        <v>20141105</v>
      </c>
      <c r="F43" s="1">
        <v>1</v>
      </c>
      <c r="G43" s="1" t="s">
        <v>472</v>
      </c>
      <c r="H43" s="1">
        <v>1</v>
      </c>
      <c r="I43" s="1" t="s">
        <v>710</v>
      </c>
      <c r="J43" s="1">
        <v>0</v>
      </c>
      <c r="K43" s="1">
        <v>0</v>
      </c>
      <c r="L43" s="1">
        <v>1</v>
      </c>
      <c r="M43" s="1">
        <v>1</v>
      </c>
      <c r="N43" s="1" t="s">
        <v>709</v>
      </c>
      <c r="P43" s="1">
        <v>200</v>
      </c>
      <c r="R43" s="1">
        <v>0</v>
      </c>
      <c r="S43" s="1">
        <v>0</v>
      </c>
      <c r="T43" s="1">
        <v>0</v>
      </c>
      <c r="U43" s="1">
        <v>0</v>
      </c>
      <c r="V43" s="1">
        <v>0</v>
      </c>
      <c r="W43" s="1">
        <v>0</v>
      </c>
      <c r="X43" s="1">
        <v>0</v>
      </c>
      <c r="Y43" s="1" t="s">
        <v>63</v>
      </c>
      <c r="Z43" s="1">
        <v>564</v>
      </c>
      <c r="AA43" s="1" t="s">
        <v>70</v>
      </c>
      <c r="AB43" s="1" t="s">
        <v>477</v>
      </c>
      <c r="AC43" s="1">
        <v>28.2</v>
      </c>
      <c r="AD43" s="1" t="s">
        <v>478</v>
      </c>
      <c r="AE43" s="1" t="s">
        <v>714</v>
      </c>
      <c r="AF43" s="1">
        <v>15.8</v>
      </c>
      <c r="AG43" s="1" t="s">
        <v>478</v>
      </c>
      <c r="AH43" s="1" t="s">
        <v>94</v>
      </c>
      <c r="AI43" s="1">
        <v>75.3</v>
      </c>
      <c r="AJ43" s="1" t="s">
        <v>478</v>
      </c>
      <c r="AK43" s="1" t="s">
        <v>148</v>
      </c>
      <c r="AL43" s="1">
        <v>5.9</v>
      </c>
      <c r="AM43" s="1" t="s">
        <v>478</v>
      </c>
      <c r="AN43" s="1" t="s">
        <v>715</v>
      </c>
      <c r="AO43" s="1">
        <v>4.3</v>
      </c>
      <c r="AP43" s="1" t="s">
        <v>478</v>
      </c>
      <c r="AR43" s="1">
        <v>400501</v>
      </c>
      <c r="AS43" s="1">
        <v>1</v>
      </c>
      <c r="AT43" s="1" t="s">
        <v>713</v>
      </c>
      <c r="AU43" s="1">
        <v>20141105</v>
      </c>
      <c r="AV43" s="1">
        <v>1</v>
      </c>
      <c r="AW43" s="1" t="s">
        <v>472</v>
      </c>
      <c r="AX43" s="1">
        <v>1</v>
      </c>
      <c r="AY43" s="1" t="s">
        <v>710</v>
      </c>
      <c r="AZ43" s="1">
        <v>0</v>
      </c>
      <c r="BA43" s="1">
        <v>0</v>
      </c>
      <c r="BB43" s="1">
        <v>3</v>
      </c>
      <c r="BC43" s="1">
        <v>2191</v>
      </c>
      <c r="BD43" s="1" t="s">
        <v>724</v>
      </c>
      <c r="BE43" s="1" t="s">
        <v>725</v>
      </c>
      <c r="BF43" s="1">
        <v>24</v>
      </c>
      <c r="BH43" s="1">
        <v>0</v>
      </c>
      <c r="BI43" s="1">
        <v>0</v>
      </c>
      <c r="BJ43" s="1">
        <v>0</v>
      </c>
      <c r="BK43" s="1">
        <v>0</v>
      </c>
      <c r="BL43" s="1">
        <v>0</v>
      </c>
      <c r="BM43" s="1">
        <v>0</v>
      </c>
      <c r="BN43" s="1">
        <v>0</v>
      </c>
      <c r="BO43" s="1" t="s">
        <v>63</v>
      </c>
      <c r="BP43" s="1">
        <v>249</v>
      </c>
      <c r="BQ43" s="1" t="s">
        <v>70</v>
      </c>
      <c r="BR43" s="1" t="s">
        <v>477</v>
      </c>
      <c r="BS43" s="1">
        <v>4.3</v>
      </c>
      <c r="BT43" s="1" t="s">
        <v>478</v>
      </c>
      <c r="BU43" s="1" t="s">
        <v>714</v>
      </c>
      <c r="BV43" s="1">
        <v>0.6</v>
      </c>
      <c r="BW43" s="1" t="s">
        <v>478</v>
      </c>
      <c r="BX43" s="1" t="s">
        <v>94</v>
      </c>
      <c r="BY43" s="1">
        <v>54</v>
      </c>
      <c r="BZ43" s="1" t="s">
        <v>478</v>
      </c>
      <c r="CA43" s="1" t="s">
        <v>148</v>
      </c>
      <c r="CB43" s="1">
        <v>0.4</v>
      </c>
      <c r="CC43" s="1" t="s">
        <v>478</v>
      </c>
      <c r="CD43" s="1" t="s">
        <v>715</v>
      </c>
      <c r="CE43" s="1">
        <v>0</v>
      </c>
      <c r="CF43" s="1" t="s">
        <v>478</v>
      </c>
      <c r="CG43" s="1">
        <v>1</v>
      </c>
      <c r="CH43" s="1" t="s">
        <v>524</v>
      </c>
      <c r="CI43" s="1">
        <v>14</v>
      </c>
      <c r="CJ43" s="1" t="s">
        <v>487</v>
      </c>
      <c r="CK43" s="1">
        <v>6</v>
      </c>
      <c r="CL43" s="1" t="s">
        <v>525</v>
      </c>
      <c r="CM43" s="1">
        <v>1</v>
      </c>
      <c r="CN43" s="1" t="s">
        <v>482</v>
      </c>
      <c r="CO43" s="1">
        <v>0</v>
      </c>
      <c r="CQ43" s="1">
        <v>0</v>
      </c>
      <c r="CS43" s="1">
        <v>0</v>
      </c>
      <c r="CU43" s="1">
        <v>0</v>
      </c>
      <c r="CV43" s="1">
        <v>0</v>
      </c>
      <c r="CW43" s="1">
        <v>4</v>
      </c>
      <c r="CX43" s="1">
        <v>3</v>
      </c>
      <c r="CY43" s="1" t="s">
        <v>707</v>
      </c>
    </row>
    <row r="44" spans="1:103" x14ac:dyDescent="0.15">
      <c r="A44" s="1">
        <v>1</v>
      </c>
      <c r="B44" s="1">
        <v>400501</v>
      </c>
      <c r="C44" s="1">
        <v>1</v>
      </c>
      <c r="D44" s="1" t="s">
        <v>713</v>
      </c>
      <c r="E44" s="1">
        <v>20141106</v>
      </c>
      <c r="F44" s="1">
        <v>1</v>
      </c>
      <c r="G44" s="1" t="s">
        <v>472</v>
      </c>
      <c r="H44" s="1">
        <v>1</v>
      </c>
      <c r="I44" s="1" t="s">
        <v>710</v>
      </c>
      <c r="J44" s="1">
        <v>0</v>
      </c>
      <c r="K44" s="1">
        <v>0</v>
      </c>
      <c r="L44" s="1">
        <v>1</v>
      </c>
      <c r="M44" s="1">
        <v>1</v>
      </c>
      <c r="N44" s="1" t="s">
        <v>709</v>
      </c>
      <c r="P44" s="1">
        <v>205</v>
      </c>
      <c r="R44" s="1">
        <v>0</v>
      </c>
      <c r="S44" s="1">
        <v>0</v>
      </c>
      <c r="T44" s="1">
        <v>0</v>
      </c>
      <c r="U44" s="1">
        <v>0</v>
      </c>
      <c r="V44" s="1">
        <v>0</v>
      </c>
      <c r="W44" s="1">
        <v>0</v>
      </c>
      <c r="X44" s="1">
        <v>0</v>
      </c>
      <c r="Y44" s="1" t="s">
        <v>63</v>
      </c>
      <c r="Z44" s="1">
        <v>632</v>
      </c>
      <c r="AA44" s="1" t="s">
        <v>70</v>
      </c>
      <c r="AB44" s="1" t="s">
        <v>477</v>
      </c>
      <c r="AC44" s="1">
        <v>22.8</v>
      </c>
      <c r="AD44" s="1" t="s">
        <v>478</v>
      </c>
      <c r="AE44" s="1" t="s">
        <v>714</v>
      </c>
      <c r="AF44" s="1">
        <v>25.4</v>
      </c>
      <c r="AG44" s="1" t="s">
        <v>478</v>
      </c>
      <c r="AH44" s="1" t="s">
        <v>94</v>
      </c>
      <c r="AI44" s="1">
        <v>75.5</v>
      </c>
      <c r="AJ44" s="1" t="s">
        <v>478</v>
      </c>
      <c r="AK44" s="1" t="s">
        <v>148</v>
      </c>
      <c r="AL44" s="1">
        <v>3.9</v>
      </c>
      <c r="AM44" s="1" t="s">
        <v>478</v>
      </c>
      <c r="AN44" s="1" t="s">
        <v>715</v>
      </c>
      <c r="AO44" s="1">
        <v>3.5</v>
      </c>
      <c r="AP44" s="1" t="s">
        <v>478</v>
      </c>
      <c r="AR44" s="1">
        <v>400501</v>
      </c>
      <c r="AS44" s="1">
        <v>1</v>
      </c>
      <c r="AT44" s="1" t="s">
        <v>713</v>
      </c>
      <c r="AU44" s="1">
        <v>20141106</v>
      </c>
      <c r="AV44" s="1">
        <v>1</v>
      </c>
      <c r="AW44" s="1" t="s">
        <v>472</v>
      </c>
      <c r="AX44" s="1">
        <v>1</v>
      </c>
      <c r="AY44" s="1" t="s">
        <v>710</v>
      </c>
      <c r="AZ44" s="1">
        <v>0</v>
      </c>
      <c r="BA44" s="1">
        <v>0</v>
      </c>
      <c r="BB44" s="1">
        <v>3</v>
      </c>
      <c r="BC44" s="1">
        <v>2191</v>
      </c>
      <c r="BD44" s="1" t="s">
        <v>724</v>
      </c>
      <c r="BE44" s="1" t="s">
        <v>725</v>
      </c>
      <c r="BF44" s="1">
        <v>24</v>
      </c>
      <c r="BH44" s="1">
        <v>0</v>
      </c>
      <c r="BI44" s="1">
        <v>0</v>
      </c>
      <c r="BJ44" s="1">
        <v>0</v>
      </c>
      <c r="BK44" s="1">
        <v>0</v>
      </c>
      <c r="BL44" s="1">
        <v>0</v>
      </c>
      <c r="BM44" s="1">
        <v>0</v>
      </c>
      <c r="BN44" s="1">
        <v>0</v>
      </c>
      <c r="BO44" s="1" t="s">
        <v>63</v>
      </c>
      <c r="BP44" s="1">
        <v>249</v>
      </c>
      <c r="BQ44" s="1" t="s">
        <v>70</v>
      </c>
      <c r="BR44" s="1" t="s">
        <v>477</v>
      </c>
      <c r="BS44" s="1">
        <v>4.3</v>
      </c>
      <c r="BT44" s="1" t="s">
        <v>478</v>
      </c>
      <c r="BU44" s="1" t="s">
        <v>714</v>
      </c>
      <c r="BV44" s="1">
        <v>0.6</v>
      </c>
      <c r="BW44" s="1" t="s">
        <v>478</v>
      </c>
      <c r="BX44" s="1" t="s">
        <v>94</v>
      </c>
      <c r="BY44" s="1">
        <v>54</v>
      </c>
      <c r="BZ44" s="1" t="s">
        <v>478</v>
      </c>
      <c r="CA44" s="1" t="s">
        <v>148</v>
      </c>
      <c r="CB44" s="1">
        <v>0.4</v>
      </c>
      <c r="CC44" s="1" t="s">
        <v>478</v>
      </c>
      <c r="CD44" s="1" t="s">
        <v>715</v>
      </c>
      <c r="CE44" s="1">
        <v>0</v>
      </c>
      <c r="CF44" s="1" t="s">
        <v>478</v>
      </c>
      <c r="CG44" s="1">
        <v>1</v>
      </c>
      <c r="CH44" s="1" t="s">
        <v>524</v>
      </c>
      <c r="CI44" s="1">
        <v>14</v>
      </c>
      <c r="CJ44" s="1" t="s">
        <v>487</v>
      </c>
      <c r="CK44" s="1">
        <v>6</v>
      </c>
      <c r="CL44" s="1" t="s">
        <v>525</v>
      </c>
      <c r="CM44" s="1">
        <v>1</v>
      </c>
      <c r="CN44" s="1" t="s">
        <v>482</v>
      </c>
      <c r="CO44" s="1">
        <v>0</v>
      </c>
      <c r="CQ44" s="1">
        <v>0</v>
      </c>
      <c r="CS44" s="1">
        <v>0</v>
      </c>
      <c r="CU44" s="1">
        <v>0</v>
      </c>
      <c r="CV44" s="1">
        <v>0</v>
      </c>
      <c r="CW44" s="1">
        <v>4</v>
      </c>
      <c r="CX44" s="1">
        <v>4</v>
      </c>
      <c r="CY44" s="1" t="s">
        <v>707</v>
      </c>
    </row>
    <row r="45" spans="1:103" x14ac:dyDescent="0.15">
      <c r="A45" s="1">
        <v>1</v>
      </c>
      <c r="B45" s="1">
        <v>400501</v>
      </c>
      <c r="C45" s="1">
        <v>1</v>
      </c>
      <c r="D45" s="1" t="s">
        <v>713</v>
      </c>
      <c r="E45" s="1">
        <v>20141107</v>
      </c>
      <c r="F45" s="1">
        <v>1</v>
      </c>
      <c r="G45" s="1" t="s">
        <v>472</v>
      </c>
      <c r="H45" s="1">
        <v>1</v>
      </c>
      <c r="I45" s="1" t="s">
        <v>710</v>
      </c>
      <c r="J45" s="1">
        <v>0</v>
      </c>
      <c r="K45" s="1">
        <v>0</v>
      </c>
      <c r="L45" s="1">
        <v>1</v>
      </c>
      <c r="M45" s="1">
        <v>1</v>
      </c>
      <c r="N45" s="1" t="s">
        <v>709</v>
      </c>
      <c r="P45" s="1">
        <v>257</v>
      </c>
      <c r="R45" s="1">
        <v>0</v>
      </c>
      <c r="S45" s="1">
        <v>0</v>
      </c>
      <c r="T45" s="1">
        <v>0</v>
      </c>
      <c r="U45" s="1">
        <v>0</v>
      </c>
      <c r="V45" s="1">
        <v>0</v>
      </c>
      <c r="W45" s="1">
        <v>0</v>
      </c>
      <c r="X45" s="1">
        <v>0</v>
      </c>
      <c r="Y45" s="1" t="s">
        <v>63</v>
      </c>
      <c r="Z45" s="1">
        <v>544</v>
      </c>
      <c r="AA45" s="1" t="s">
        <v>70</v>
      </c>
      <c r="AB45" s="1" t="s">
        <v>477</v>
      </c>
      <c r="AC45" s="1">
        <v>9.4</v>
      </c>
      <c r="AD45" s="1" t="s">
        <v>478</v>
      </c>
      <c r="AE45" s="1" t="s">
        <v>714</v>
      </c>
      <c r="AF45" s="1">
        <v>11.6</v>
      </c>
      <c r="AG45" s="1" t="s">
        <v>478</v>
      </c>
      <c r="AH45" s="1" t="s">
        <v>94</v>
      </c>
      <c r="AI45" s="1">
        <v>98.5</v>
      </c>
      <c r="AJ45" s="1" t="s">
        <v>478</v>
      </c>
      <c r="AK45" s="1" t="s">
        <v>148</v>
      </c>
      <c r="AL45" s="1">
        <v>4.5999999999999996</v>
      </c>
      <c r="AM45" s="1" t="s">
        <v>478</v>
      </c>
      <c r="AN45" s="1" t="s">
        <v>715</v>
      </c>
      <c r="AO45" s="1">
        <v>3.6</v>
      </c>
      <c r="AP45" s="1" t="s">
        <v>478</v>
      </c>
      <c r="AR45" s="1">
        <v>400501</v>
      </c>
      <c r="AS45" s="1">
        <v>1</v>
      </c>
      <c r="AT45" s="1" t="s">
        <v>713</v>
      </c>
      <c r="AU45" s="1">
        <v>20141107</v>
      </c>
      <c r="AV45" s="1">
        <v>1</v>
      </c>
      <c r="AW45" s="1" t="s">
        <v>472</v>
      </c>
      <c r="AX45" s="1">
        <v>1</v>
      </c>
      <c r="AY45" s="1" t="s">
        <v>710</v>
      </c>
      <c r="AZ45" s="1">
        <v>0</v>
      </c>
      <c r="BA45" s="1">
        <v>0</v>
      </c>
      <c r="BB45" s="1">
        <v>3</v>
      </c>
      <c r="BC45" s="1">
        <v>2191</v>
      </c>
      <c r="BD45" s="1" t="s">
        <v>724</v>
      </c>
      <c r="BE45" s="1" t="s">
        <v>725</v>
      </c>
      <c r="BF45" s="1">
        <v>24</v>
      </c>
      <c r="BH45" s="1">
        <v>0</v>
      </c>
      <c r="BI45" s="1">
        <v>0</v>
      </c>
      <c r="BJ45" s="1">
        <v>0</v>
      </c>
      <c r="BK45" s="1">
        <v>0</v>
      </c>
      <c r="BL45" s="1">
        <v>0</v>
      </c>
      <c r="BM45" s="1">
        <v>0</v>
      </c>
      <c r="BN45" s="1">
        <v>0</v>
      </c>
      <c r="BO45" s="1" t="s">
        <v>63</v>
      </c>
      <c r="BP45" s="1">
        <v>249</v>
      </c>
      <c r="BQ45" s="1" t="s">
        <v>70</v>
      </c>
      <c r="BR45" s="1" t="s">
        <v>477</v>
      </c>
      <c r="BS45" s="1">
        <v>4.3</v>
      </c>
      <c r="BT45" s="1" t="s">
        <v>478</v>
      </c>
      <c r="BU45" s="1" t="s">
        <v>714</v>
      </c>
      <c r="BV45" s="1">
        <v>0.6</v>
      </c>
      <c r="BW45" s="1" t="s">
        <v>478</v>
      </c>
      <c r="BX45" s="1" t="s">
        <v>94</v>
      </c>
      <c r="BY45" s="1">
        <v>54</v>
      </c>
      <c r="BZ45" s="1" t="s">
        <v>478</v>
      </c>
      <c r="CA45" s="1" t="s">
        <v>148</v>
      </c>
      <c r="CB45" s="1">
        <v>0.4</v>
      </c>
      <c r="CC45" s="1" t="s">
        <v>478</v>
      </c>
      <c r="CD45" s="1" t="s">
        <v>715</v>
      </c>
      <c r="CE45" s="1">
        <v>0</v>
      </c>
      <c r="CF45" s="1" t="s">
        <v>478</v>
      </c>
      <c r="CG45" s="1">
        <v>1</v>
      </c>
      <c r="CH45" s="1" t="s">
        <v>524</v>
      </c>
      <c r="CI45" s="1">
        <v>14</v>
      </c>
      <c r="CJ45" s="1" t="s">
        <v>487</v>
      </c>
      <c r="CK45" s="1">
        <v>6</v>
      </c>
      <c r="CL45" s="1" t="s">
        <v>525</v>
      </c>
      <c r="CM45" s="1">
        <v>1</v>
      </c>
      <c r="CN45" s="1" t="s">
        <v>482</v>
      </c>
      <c r="CO45" s="1">
        <v>0</v>
      </c>
      <c r="CQ45" s="1">
        <v>0</v>
      </c>
      <c r="CS45" s="1">
        <v>0</v>
      </c>
      <c r="CU45" s="1">
        <v>0</v>
      </c>
      <c r="CV45" s="1">
        <v>0</v>
      </c>
      <c r="CW45" s="1">
        <v>4</v>
      </c>
      <c r="CX45" s="1">
        <v>5</v>
      </c>
      <c r="CY45" s="1" t="s">
        <v>707</v>
      </c>
    </row>
    <row r="46" spans="1:103" x14ac:dyDescent="0.15">
      <c r="A46" s="1">
        <v>1</v>
      </c>
      <c r="B46" s="1">
        <v>400501</v>
      </c>
      <c r="C46" s="1">
        <v>1</v>
      </c>
      <c r="D46" s="1" t="s">
        <v>713</v>
      </c>
      <c r="E46" s="1">
        <v>20141110</v>
      </c>
      <c r="F46" s="1">
        <v>1</v>
      </c>
      <c r="G46" s="1" t="s">
        <v>472</v>
      </c>
      <c r="H46" s="1">
        <v>1</v>
      </c>
      <c r="I46" s="1" t="s">
        <v>710</v>
      </c>
      <c r="J46" s="1">
        <v>0</v>
      </c>
      <c r="K46" s="1">
        <v>0</v>
      </c>
      <c r="L46" s="1">
        <v>1</v>
      </c>
      <c r="M46" s="1">
        <v>1</v>
      </c>
      <c r="N46" s="1" t="s">
        <v>709</v>
      </c>
      <c r="P46" s="1">
        <v>178</v>
      </c>
      <c r="R46" s="1">
        <v>0</v>
      </c>
      <c r="S46" s="1">
        <v>0</v>
      </c>
      <c r="T46" s="1">
        <v>0</v>
      </c>
      <c r="U46" s="1">
        <v>0</v>
      </c>
      <c r="V46" s="1">
        <v>0</v>
      </c>
      <c r="W46" s="1">
        <v>0</v>
      </c>
      <c r="X46" s="1">
        <v>0</v>
      </c>
      <c r="Y46" s="1" t="s">
        <v>63</v>
      </c>
      <c r="Z46" s="1">
        <v>531</v>
      </c>
      <c r="AA46" s="1" t="s">
        <v>70</v>
      </c>
      <c r="AB46" s="1" t="s">
        <v>477</v>
      </c>
      <c r="AC46" s="1">
        <v>22.2</v>
      </c>
      <c r="AD46" s="1" t="s">
        <v>478</v>
      </c>
      <c r="AE46" s="1" t="s">
        <v>714</v>
      </c>
      <c r="AF46" s="1">
        <v>12.5</v>
      </c>
      <c r="AG46" s="1" t="s">
        <v>478</v>
      </c>
      <c r="AH46" s="1" t="s">
        <v>94</v>
      </c>
      <c r="AI46" s="1">
        <v>76</v>
      </c>
      <c r="AJ46" s="1" t="s">
        <v>478</v>
      </c>
      <c r="AK46" s="1" t="s">
        <v>148</v>
      </c>
      <c r="AL46" s="1">
        <v>2.1</v>
      </c>
      <c r="AM46" s="1" t="s">
        <v>478</v>
      </c>
      <c r="AN46" s="1" t="s">
        <v>715</v>
      </c>
      <c r="AO46" s="1">
        <v>7.6</v>
      </c>
      <c r="AP46" s="1" t="s">
        <v>478</v>
      </c>
      <c r="AR46" s="1">
        <v>400501</v>
      </c>
      <c r="AS46" s="1">
        <v>1</v>
      </c>
      <c r="AT46" s="1" t="s">
        <v>713</v>
      </c>
      <c r="AU46" s="1">
        <v>20141110</v>
      </c>
      <c r="AV46" s="1">
        <v>1</v>
      </c>
      <c r="AW46" s="1" t="s">
        <v>472</v>
      </c>
      <c r="AX46" s="1">
        <v>1</v>
      </c>
      <c r="AY46" s="1" t="s">
        <v>710</v>
      </c>
      <c r="AZ46" s="1">
        <v>0</v>
      </c>
      <c r="BA46" s="1">
        <v>0</v>
      </c>
      <c r="BB46" s="1">
        <v>3</v>
      </c>
      <c r="BC46" s="1">
        <v>2191</v>
      </c>
      <c r="BD46" s="1" t="s">
        <v>724</v>
      </c>
      <c r="BE46" s="1" t="s">
        <v>725</v>
      </c>
      <c r="BF46" s="1">
        <v>24</v>
      </c>
      <c r="BH46" s="1">
        <v>0</v>
      </c>
      <c r="BI46" s="1">
        <v>0</v>
      </c>
      <c r="BJ46" s="1">
        <v>0</v>
      </c>
      <c r="BK46" s="1">
        <v>0</v>
      </c>
      <c r="BL46" s="1">
        <v>0</v>
      </c>
      <c r="BM46" s="1">
        <v>0</v>
      </c>
      <c r="BN46" s="1">
        <v>0</v>
      </c>
      <c r="BO46" s="1" t="s">
        <v>63</v>
      </c>
      <c r="BP46" s="1">
        <v>249</v>
      </c>
      <c r="BQ46" s="1" t="s">
        <v>70</v>
      </c>
      <c r="BR46" s="1" t="s">
        <v>477</v>
      </c>
      <c r="BS46" s="1">
        <v>4.3</v>
      </c>
      <c r="BT46" s="1" t="s">
        <v>478</v>
      </c>
      <c r="BU46" s="1" t="s">
        <v>714</v>
      </c>
      <c r="BV46" s="1">
        <v>0.6</v>
      </c>
      <c r="BW46" s="1" t="s">
        <v>478</v>
      </c>
      <c r="BX46" s="1" t="s">
        <v>94</v>
      </c>
      <c r="BY46" s="1">
        <v>54</v>
      </c>
      <c r="BZ46" s="1" t="s">
        <v>478</v>
      </c>
      <c r="CA46" s="1" t="s">
        <v>148</v>
      </c>
      <c r="CB46" s="1">
        <v>0.4</v>
      </c>
      <c r="CC46" s="1" t="s">
        <v>478</v>
      </c>
      <c r="CD46" s="1" t="s">
        <v>715</v>
      </c>
      <c r="CE46" s="1">
        <v>0</v>
      </c>
      <c r="CF46" s="1" t="s">
        <v>478</v>
      </c>
      <c r="CG46" s="1">
        <v>1</v>
      </c>
      <c r="CH46" s="1" t="s">
        <v>524</v>
      </c>
      <c r="CI46" s="1">
        <v>14</v>
      </c>
      <c r="CJ46" s="1" t="s">
        <v>487</v>
      </c>
      <c r="CK46" s="1">
        <v>6</v>
      </c>
      <c r="CL46" s="1" t="s">
        <v>525</v>
      </c>
      <c r="CM46" s="1">
        <v>1</v>
      </c>
      <c r="CN46" s="1" t="s">
        <v>482</v>
      </c>
      <c r="CO46" s="1">
        <v>0</v>
      </c>
      <c r="CQ46" s="1">
        <v>0</v>
      </c>
      <c r="CS46" s="1">
        <v>0</v>
      </c>
      <c r="CU46" s="1">
        <v>0</v>
      </c>
      <c r="CV46" s="1">
        <v>0</v>
      </c>
      <c r="CW46" s="1">
        <v>4</v>
      </c>
      <c r="CX46" s="1">
        <v>8</v>
      </c>
      <c r="CY46" s="1" t="s">
        <v>707</v>
      </c>
    </row>
    <row r="47" spans="1:103" x14ac:dyDescent="0.15">
      <c r="A47" s="1">
        <v>1</v>
      </c>
      <c r="B47" s="1">
        <v>400501</v>
      </c>
      <c r="C47" s="1">
        <v>1</v>
      </c>
      <c r="D47" s="1" t="s">
        <v>713</v>
      </c>
      <c r="E47" s="1">
        <v>20141111</v>
      </c>
      <c r="F47" s="1">
        <v>1</v>
      </c>
      <c r="G47" s="1" t="s">
        <v>472</v>
      </c>
      <c r="H47" s="1">
        <v>1</v>
      </c>
      <c r="I47" s="1" t="s">
        <v>710</v>
      </c>
      <c r="J47" s="1">
        <v>0</v>
      </c>
      <c r="K47" s="1">
        <v>0</v>
      </c>
      <c r="L47" s="1">
        <v>1</v>
      </c>
      <c r="M47" s="1">
        <v>1</v>
      </c>
      <c r="N47" s="1" t="s">
        <v>709</v>
      </c>
      <c r="P47" s="1">
        <v>217</v>
      </c>
      <c r="Q47" s="1" t="s">
        <v>1167</v>
      </c>
      <c r="R47" s="1">
        <v>0</v>
      </c>
      <c r="S47" s="1">
        <v>0</v>
      </c>
      <c r="T47" s="1">
        <v>0</v>
      </c>
      <c r="U47" s="1">
        <v>0</v>
      </c>
      <c r="V47" s="1">
        <v>0</v>
      </c>
      <c r="W47" s="1">
        <v>0</v>
      </c>
      <c r="X47" s="1">
        <v>0</v>
      </c>
      <c r="Y47" s="1" t="s">
        <v>63</v>
      </c>
      <c r="Z47" s="1">
        <v>587</v>
      </c>
      <c r="AA47" s="1" t="s">
        <v>70</v>
      </c>
      <c r="AB47" s="1" t="s">
        <v>477</v>
      </c>
      <c r="AC47" s="1">
        <v>23.1</v>
      </c>
      <c r="AD47" s="1" t="s">
        <v>478</v>
      </c>
      <c r="AE47" s="1" t="s">
        <v>714</v>
      </c>
      <c r="AF47" s="1">
        <v>26.1</v>
      </c>
      <c r="AG47" s="1" t="s">
        <v>478</v>
      </c>
      <c r="AH47" s="1" t="s">
        <v>94</v>
      </c>
      <c r="AI47" s="1">
        <v>61.1</v>
      </c>
      <c r="AJ47" s="1" t="s">
        <v>478</v>
      </c>
      <c r="AK47" s="1" t="s">
        <v>148</v>
      </c>
      <c r="AL47" s="1">
        <v>3.6</v>
      </c>
      <c r="AM47" s="1" t="s">
        <v>478</v>
      </c>
      <c r="AN47" s="1" t="s">
        <v>715</v>
      </c>
      <c r="AO47" s="1">
        <v>2</v>
      </c>
      <c r="AP47" s="1" t="s">
        <v>478</v>
      </c>
      <c r="AR47" s="1">
        <v>400501</v>
      </c>
      <c r="AS47" s="1">
        <v>1</v>
      </c>
      <c r="AT47" s="1" t="s">
        <v>713</v>
      </c>
      <c r="AU47" s="1">
        <v>20141111</v>
      </c>
      <c r="AV47" s="1">
        <v>1</v>
      </c>
      <c r="AW47" s="1" t="s">
        <v>472</v>
      </c>
      <c r="AX47" s="1">
        <v>1</v>
      </c>
      <c r="AY47" s="1" t="s">
        <v>710</v>
      </c>
      <c r="AZ47" s="1">
        <v>0</v>
      </c>
      <c r="BA47" s="1">
        <v>0</v>
      </c>
      <c r="BB47" s="1">
        <v>3</v>
      </c>
      <c r="BC47" s="1">
        <v>2191</v>
      </c>
      <c r="BD47" s="1" t="s">
        <v>724</v>
      </c>
      <c r="BE47" s="1" t="s">
        <v>725</v>
      </c>
      <c r="BF47" s="1">
        <v>24</v>
      </c>
      <c r="BH47" s="1">
        <v>0</v>
      </c>
      <c r="BI47" s="1">
        <v>0</v>
      </c>
      <c r="BJ47" s="1">
        <v>0</v>
      </c>
      <c r="BK47" s="1">
        <v>0</v>
      </c>
      <c r="BL47" s="1">
        <v>0</v>
      </c>
      <c r="BM47" s="1">
        <v>0</v>
      </c>
      <c r="BN47" s="1">
        <v>0</v>
      </c>
      <c r="BO47" s="1" t="s">
        <v>63</v>
      </c>
      <c r="BP47" s="1">
        <v>249</v>
      </c>
      <c r="BQ47" s="1" t="s">
        <v>70</v>
      </c>
      <c r="BR47" s="1" t="s">
        <v>477</v>
      </c>
      <c r="BS47" s="1">
        <v>4.3</v>
      </c>
      <c r="BT47" s="1" t="s">
        <v>478</v>
      </c>
      <c r="BU47" s="1" t="s">
        <v>714</v>
      </c>
      <c r="BV47" s="1">
        <v>0.6</v>
      </c>
      <c r="BW47" s="1" t="s">
        <v>478</v>
      </c>
      <c r="BX47" s="1" t="s">
        <v>94</v>
      </c>
      <c r="BY47" s="1">
        <v>54</v>
      </c>
      <c r="BZ47" s="1" t="s">
        <v>478</v>
      </c>
      <c r="CA47" s="1" t="s">
        <v>148</v>
      </c>
      <c r="CB47" s="1">
        <v>0.4</v>
      </c>
      <c r="CC47" s="1" t="s">
        <v>478</v>
      </c>
      <c r="CD47" s="1" t="s">
        <v>715</v>
      </c>
      <c r="CE47" s="1">
        <v>0</v>
      </c>
      <c r="CF47" s="1" t="s">
        <v>478</v>
      </c>
      <c r="CG47" s="1">
        <v>1</v>
      </c>
      <c r="CH47" s="1" t="s">
        <v>524</v>
      </c>
      <c r="CI47" s="1">
        <v>14</v>
      </c>
      <c r="CJ47" s="1" t="s">
        <v>487</v>
      </c>
      <c r="CK47" s="1">
        <v>6</v>
      </c>
      <c r="CL47" s="1" t="s">
        <v>525</v>
      </c>
      <c r="CM47" s="1">
        <v>1</v>
      </c>
      <c r="CN47" s="1" t="s">
        <v>482</v>
      </c>
      <c r="CO47" s="1">
        <v>0</v>
      </c>
      <c r="CQ47" s="1">
        <v>0</v>
      </c>
      <c r="CS47" s="1">
        <v>0</v>
      </c>
      <c r="CU47" s="1">
        <v>0</v>
      </c>
      <c r="CV47" s="1">
        <v>0</v>
      </c>
      <c r="CW47" s="1">
        <v>4</v>
      </c>
      <c r="CX47" s="1">
        <v>9</v>
      </c>
      <c r="CY47" s="1" t="s">
        <v>707</v>
      </c>
    </row>
    <row r="48" spans="1:103" x14ac:dyDescent="0.15">
      <c r="A48" s="1">
        <v>1</v>
      </c>
      <c r="B48" s="1">
        <v>400501</v>
      </c>
      <c r="C48" s="1">
        <v>1</v>
      </c>
      <c r="D48" s="1" t="s">
        <v>713</v>
      </c>
      <c r="E48" s="1">
        <v>20141112</v>
      </c>
      <c r="F48" s="1">
        <v>1</v>
      </c>
      <c r="G48" s="1" t="s">
        <v>472</v>
      </c>
      <c r="H48" s="1">
        <v>1</v>
      </c>
      <c r="I48" s="1" t="s">
        <v>710</v>
      </c>
      <c r="J48" s="1">
        <v>0</v>
      </c>
      <c r="K48" s="1">
        <v>0</v>
      </c>
      <c r="L48" s="1">
        <v>1</v>
      </c>
      <c r="M48" s="1">
        <v>1</v>
      </c>
      <c r="N48" s="1" t="s">
        <v>709</v>
      </c>
      <c r="P48" s="1">
        <v>204</v>
      </c>
      <c r="R48" s="1">
        <v>0</v>
      </c>
      <c r="S48" s="1">
        <v>0</v>
      </c>
      <c r="T48" s="1">
        <v>0</v>
      </c>
      <c r="U48" s="1">
        <v>0</v>
      </c>
      <c r="V48" s="1">
        <v>0</v>
      </c>
      <c r="W48" s="1">
        <v>0</v>
      </c>
      <c r="X48" s="1">
        <v>0</v>
      </c>
      <c r="Y48" s="1" t="s">
        <v>63</v>
      </c>
      <c r="Z48" s="1">
        <v>639</v>
      </c>
      <c r="AA48" s="1" t="s">
        <v>70</v>
      </c>
      <c r="AB48" s="1" t="s">
        <v>477</v>
      </c>
      <c r="AC48" s="1">
        <v>31.2</v>
      </c>
      <c r="AD48" s="1" t="s">
        <v>478</v>
      </c>
      <c r="AE48" s="1" t="s">
        <v>714</v>
      </c>
      <c r="AF48" s="1">
        <v>12.6</v>
      </c>
      <c r="AG48" s="1" t="s">
        <v>478</v>
      </c>
      <c r="AH48" s="1" t="s">
        <v>94</v>
      </c>
      <c r="AI48" s="1">
        <v>96.9</v>
      </c>
      <c r="AJ48" s="1" t="s">
        <v>478</v>
      </c>
      <c r="AK48" s="1" t="s">
        <v>148</v>
      </c>
      <c r="AL48" s="1">
        <v>7.4</v>
      </c>
      <c r="AM48" s="1" t="s">
        <v>478</v>
      </c>
      <c r="AN48" s="1" t="s">
        <v>715</v>
      </c>
      <c r="AO48" s="1">
        <v>7.1</v>
      </c>
      <c r="AP48" s="1" t="s">
        <v>478</v>
      </c>
      <c r="AR48" s="1">
        <v>400501</v>
      </c>
      <c r="AS48" s="1">
        <v>1</v>
      </c>
      <c r="AT48" s="1" t="s">
        <v>713</v>
      </c>
      <c r="AU48" s="1">
        <v>20141112</v>
      </c>
      <c r="AV48" s="1">
        <v>1</v>
      </c>
      <c r="AW48" s="1" t="s">
        <v>472</v>
      </c>
      <c r="AX48" s="1">
        <v>1</v>
      </c>
      <c r="AY48" s="1" t="s">
        <v>710</v>
      </c>
      <c r="AZ48" s="1">
        <v>0</v>
      </c>
      <c r="BA48" s="1">
        <v>0</v>
      </c>
      <c r="BB48" s="1">
        <v>3</v>
      </c>
      <c r="BC48" s="1">
        <v>2191</v>
      </c>
      <c r="BD48" s="1" t="s">
        <v>724</v>
      </c>
      <c r="BE48" s="1" t="s">
        <v>725</v>
      </c>
      <c r="BF48" s="1">
        <v>24</v>
      </c>
      <c r="BH48" s="1">
        <v>0</v>
      </c>
      <c r="BI48" s="1">
        <v>0</v>
      </c>
      <c r="BJ48" s="1">
        <v>0</v>
      </c>
      <c r="BK48" s="1">
        <v>0</v>
      </c>
      <c r="BL48" s="1">
        <v>0</v>
      </c>
      <c r="BM48" s="1">
        <v>0</v>
      </c>
      <c r="BN48" s="1">
        <v>0</v>
      </c>
      <c r="BO48" s="1" t="s">
        <v>63</v>
      </c>
      <c r="BP48" s="1">
        <v>249</v>
      </c>
      <c r="BQ48" s="1" t="s">
        <v>70</v>
      </c>
      <c r="BR48" s="1" t="s">
        <v>477</v>
      </c>
      <c r="BS48" s="1">
        <v>4.3</v>
      </c>
      <c r="BT48" s="1" t="s">
        <v>478</v>
      </c>
      <c r="BU48" s="1" t="s">
        <v>714</v>
      </c>
      <c r="BV48" s="1">
        <v>0.6</v>
      </c>
      <c r="BW48" s="1" t="s">
        <v>478</v>
      </c>
      <c r="BX48" s="1" t="s">
        <v>94</v>
      </c>
      <c r="BY48" s="1">
        <v>54</v>
      </c>
      <c r="BZ48" s="1" t="s">
        <v>478</v>
      </c>
      <c r="CA48" s="1" t="s">
        <v>148</v>
      </c>
      <c r="CB48" s="1">
        <v>0.4</v>
      </c>
      <c r="CC48" s="1" t="s">
        <v>478</v>
      </c>
      <c r="CD48" s="1" t="s">
        <v>715</v>
      </c>
      <c r="CE48" s="1">
        <v>0</v>
      </c>
      <c r="CF48" s="1" t="s">
        <v>478</v>
      </c>
      <c r="CG48" s="1">
        <v>1</v>
      </c>
      <c r="CH48" s="1" t="s">
        <v>524</v>
      </c>
      <c r="CI48" s="1">
        <v>14</v>
      </c>
      <c r="CJ48" s="1" t="s">
        <v>487</v>
      </c>
      <c r="CK48" s="1">
        <v>6</v>
      </c>
      <c r="CL48" s="1" t="s">
        <v>525</v>
      </c>
      <c r="CM48" s="1">
        <v>1</v>
      </c>
      <c r="CN48" s="1" t="s">
        <v>482</v>
      </c>
      <c r="CO48" s="1">
        <v>0</v>
      </c>
      <c r="CQ48" s="1">
        <v>0</v>
      </c>
      <c r="CS48" s="1">
        <v>0</v>
      </c>
      <c r="CU48" s="1">
        <v>0</v>
      </c>
      <c r="CV48" s="1">
        <v>0</v>
      </c>
      <c r="CW48" s="1">
        <v>4</v>
      </c>
      <c r="CX48" s="1">
        <v>10</v>
      </c>
      <c r="CY48" s="1" t="s">
        <v>707</v>
      </c>
    </row>
    <row r="49" spans="1:103" x14ac:dyDescent="0.15">
      <c r="A49" s="1">
        <v>1</v>
      </c>
      <c r="B49" s="1">
        <v>400501</v>
      </c>
      <c r="C49" s="1">
        <v>1</v>
      </c>
      <c r="D49" s="1" t="s">
        <v>713</v>
      </c>
      <c r="E49" s="1">
        <v>20141113</v>
      </c>
      <c r="F49" s="1">
        <v>1</v>
      </c>
      <c r="G49" s="1" t="s">
        <v>472</v>
      </c>
      <c r="H49" s="1">
        <v>1</v>
      </c>
      <c r="I49" s="1" t="s">
        <v>710</v>
      </c>
      <c r="J49" s="1">
        <v>0</v>
      </c>
      <c r="K49" s="1">
        <v>0</v>
      </c>
      <c r="L49" s="1">
        <v>1</v>
      </c>
      <c r="M49" s="1">
        <v>1</v>
      </c>
      <c r="N49" s="1" t="s">
        <v>709</v>
      </c>
      <c r="P49" s="1">
        <v>175</v>
      </c>
      <c r="Q49" s="1" t="s">
        <v>732</v>
      </c>
      <c r="R49" s="1">
        <v>0</v>
      </c>
      <c r="S49" s="1">
        <v>0</v>
      </c>
      <c r="T49" s="1">
        <v>0</v>
      </c>
      <c r="U49" s="1">
        <v>0</v>
      </c>
      <c r="V49" s="1">
        <v>0</v>
      </c>
      <c r="W49" s="1">
        <v>0</v>
      </c>
      <c r="X49" s="1">
        <v>0</v>
      </c>
      <c r="Y49" s="1" t="s">
        <v>63</v>
      </c>
      <c r="Z49" s="1">
        <v>644</v>
      </c>
      <c r="AA49" s="1" t="s">
        <v>70</v>
      </c>
      <c r="AB49" s="1" t="s">
        <v>477</v>
      </c>
      <c r="AC49" s="1">
        <v>26.6</v>
      </c>
      <c r="AD49" s="1" t="s">
        <v>478</v>
      </c>
      <c r="AE49" s="1" t="s">
        <v>714</v>
      </c>
      <c r="AF49" s="1">
        <v>21.4</v>
      </c>
      <c r="AG49" s="1" t="s">
        <v>478</v>
      </c>
      <c r="AH49" s="1" t="s">
        <v>94</v>
      </c>
      <c r="AI49" s="1">
        <v>83.3</v>
      </c>
      <c r="AJ49" s="1" t="s">
        <v>478</v>
      </c>
      <c r="AK49" s="1" t="s">
        <v>148</v>
      </c>
      <c r="AL49" s="1">
        <v>5.0999999999999996</v>
      </c>
      <c r="AM49" s="1" t="s">
        <v>478</v>
      </c>
      <c r="AN49" s="1" t="s">
        <v>715</v>
      </c>
      <c r="AO49" s="1">
        <v>6.2</v>
      </c>
      <c r="AP49" s="1" t="s">
        <v>478</v>
      </c>
      <c r="AR49" s="1">
        <v>400501</v>
      </c>
      <c r="AS49" s="1">
        <v>1</v>
      </c>
      <c r="AT49" s="1" t="s">
        <v>713</v>
      </c>
      <c r="AU49" s="1">
        <v>20141113</v>
      </c>
      <c r="AV49" s="1">
        <v>1</v>
      </c>
      <c r="AW49" s="1" t="s">
        <v>472</v>
      </c>
      <c r="AX49" s="1">
        <v>1</v>
      </c>
      <c r="AY49" s="1" t="s">
        <v>710</v>
      </c>
      <c r="AZ49" s="1">
        <v>0</v>
      </c>
      <c r="BA49" s="1">
        <v>0</v>
      </c>
      <c r="BB49" s="1">
        <v>3</v>
      </c>
      <c r="BC49" s="1">
        <v>2191</v>
      </c>
      <c r="BD49" s="1" t="s">
        <v>724</v>
      </c>
      <c r="BE49" s="1" t="s">
        <v>725</v>
      </c>
      <c r="BF49" s="1">
        <v>24</v>
      </c>
      <c r="BH49" s="1">
        <v>0</v>
      </c>
      <c r="BI49" s="1">
        <v>0</v>
      </c>
      <c r="BJ49" s="1">
        <v>0</v>
      </c>
      <c r="BK49" s="1">
        <v>0</v>
      </c>
      <c r="BL49" s="1">
        <v>0</v>
      </c>
      <c r="BM49" s="1">
        <v>0</v>
      </c>
      <c r="BN49" s="1">
        <v>0</v>
      </c>
      <c r="BO49" s="1" t="s">
        <v>63</v>
      </c>
      <c r="BP49" s="1">
        <v>249</v>
      </c>
      <c r="BQ49" s="1" t="s">
        <v>70</v>
      </c>
      <c r="BR49" s="1" t="s">
        <v>477</v>
      </c>
      <c r="BS49" s="1">
        <v>4.3</v>
      </c>
      <c r="BT49" s="1" t="s">
        <v>478</v>
      </c>
      <c r="BU49" s="1" t="s">
        <v>714</v>
      </c>
      <c r="BV49" s="1">
        <v>0.6</v>
      </c>
      <c r="BW49" s="1" t="s">
        <v>478</v>
      </c>
      <c r="BX49" s="1" t="s">
        <v>94</v>
      </c>
      <c r="BY49" s="1">
        <v>54</v>
      </c>
      <c r="BZ49" s="1" t="s">
        <v>478</v>
      </c>
      <c r="CA49" s="1" t="s">
        <v>148</v>
      </c>
      <c r="CB49" s="1">
        <v>0.4</v>
      </c>
      <c r="CC49" s="1" t="s">
        <v>478</v>
      </c>
      <c r="CD49" s="1" t="s">
        <v>715</v>
      </c>
      <c r="CE49" s="1">
        <v>0</v>
      </c>
      <c r="CF49" s="1" t="s">
        <v>478</v>
      </c>
      <c r="CG49" s="1">
        <v>1</v>
      </c>
      <c r="CH49" s="1" t="s">
        <v>524</v>
      </c>
      <c r="CI49" s="1">
        <v>14</v>
      </c>
      <c r="CJ49" s="1" t="s">
        <v>487</v>
      </c>
      <c r="CK49" s="1">
        <v>6</v>
      </c>
      <c r="CL49" s="1" t="s">
        <v>525</v>
      </c>
      <c r="CM49" s="1">
        <v>1</v>
      </c>
      <c r="CN49" s="1" t="s">
        <v>482</v>
      </c>
      <c r="CO49" s="1">
        <v>0</v>
      </c>
      <c r="CQ49" s="1">
        <v>0</v>
      </c>
      <c r="CS49" s="1">
        <v>0</v>
      </c>
      <c r="CU49" s="1">
        <v>0</v>
      </c>
      <c r="CV49" s="1">
        <v>0</v>
      </c>
      <c r="CW49" s="1">
        <v>4</v>
      </c>
      <c r="CX49" s="1">
        <v>11</v>
      </c>
      <c r="CY49" s="1" t="s">
        <v>707</v>
      </c>
    </row>
    <row r="50" spans="1:103" x14ac:dyDescent="0.15">
      <c r="A50" s="1">
        <v>1</v>
      </c>
      <c r="B50" s="1">
        <v>400501</v>
      </c>
      <c r="C50" s="1">
        <v>1</v>
      </c>
      <c r="D50" s="1" t="s">
        <v>713</v>
      </c>
      <c r="E50" s="1">
        <v>20141114</v>
      </c>
      <c r="F50" s="1">
        <v>1</v>
      </c>
      <c r="G50" s="1" t="s">
        <v>472</v>
      </c>
      <c r="H50" s="1">
        <v>1</v>
      </c>
      <c r="I50" s="1" t="s">
        <v>710</v>
      </c>
      <c r="J50" s="1">
        <v>0</v>
      </c>
      <c r="K50" s="1">
        <v>0</v>
      </c>
      <c r="L50" s="1">
        <v>1</v>
      </c>
      <c r="M50" s="1">
        <v>1</v>
      </c>
      <c r="N50" s="1" t="s">
        <v>709</v>
      </c>
      <c r="P50" s="1">
        <v>157</v>
      </c>
      <c r="R50" s="1">
        <v>0</v>
      </c>
      <c r="S50" s="1">
        <v>0</v>
      </c>
      <c r="T50" s="1">
        <v>0</v>
      </c>
      <c r="U50" s="1">
        <v>0</v>
      </c>
      <c r="V50" s="1">
        <v>0</v>
      </c>
      <c r="W50" s="1">
        <v>0</v>
      </c>
      <c r="X50" s="1">
        <v>0</v>
      </c>
      <c r="Y50" s="1" t="s">
        <v>63</v>
      </c>
      <c r="Z50" s="1">
        <v>490</v>
      </c>
      <c r="AA50" s="1" t="s">
        <v>70</v>
      </c>
      <c r="AB50" s="1" t="s">
        <v>477</v>
      </c>
      <c r="AC50" s="1">
        <v>28.3</v>
      </c>
      <c r="AD50" s="1" t="s">
        <v>478</v>
      </c>
      <c r="AE50" s="1" t="s">
        <v>714</v>
      </c>
      <c r="AF50" s="1">
        <v>12.3</v>
      </c>
      <c r="AG50" s="1" t="s">
        <v>478</v>
      </c>
      <c r="AH50" s="1" t="s">
        <v>94</v>
      </c>
      <c r="AI50" s="1">
        <v>64.900000000000006</v>
      </c>
      <c r="AJ50" s="1" t="s">
        <v>478</v>
      </c>
      <c r="AK50" s="1" t="s">
        <v>148</v>
      </c>
      <c r="AL50" s="1">
        <v>3.1</v>
      </c>
      <c r="AM50" s="1" t="s">
        <v>478</v>
      </c>
      <c r="AN50" s="1" t="s">
        <v>715</v>
      </c>
      <c r="AO50" s="1">
        <v>3.8</v>
      </c>
      <c r="AP50" s="1" t="s">
        <v>478</v>
      </c>
      <c r="AR50" s="1">
        <v>400501</v>
      </c>
      <c r="AS50" s="1">
        <v>1</v>
      </c>
      <c r="AT50" s="1" t="s">
        <v>713</v>
      </c>
      <c r="AU50" s="1">
        <v>20141114</v>
      </c>
      <c r="AV50" s="1">
        <v>1</v>
      </c>
      <c r="AW50" s="1" t="s">
        <v>472</v>
      </c>
      <c r="AX50" s="1">
        <v>1</v>
      </c>
      <c r="AY50" s="1" t="s">
        <v>710</v>
      </c>
      <c r="AZ50" s="1">
        <v>0</v>
      </c>
      <c r="BA50" s="1">
        <v>0</v>
      </c>
      <c r="BB50" s="1">
        <v>3</v>
      </c>
      <c r="BC50" s="1">
        <v>2191</v>
      </c>
      <c r="BD50" s="1" t="s">
        <v>724</v>
      </c>
      <c r="BE50" s="1" t="s">
        <v>725</v>
      </c>
      <c r="BF50" s="1">
        <v>24</v>
      </c>
      <c r="BH50" s="1">
        <v>0</v>
      </c>
      <c r="BI50" s="1">
        <v>0</v>
      </c>
      <c r="BJ50" s="1">
        <v>0</v>
      </c>
      <c r="BK50" s="1">
        <v>0</v>
      </c>
      <c r="BL50" s="1">
        <v>0</v>
      </c>
      <c r="BM50" s="1">
        <v>0</v>
      </c>
      <c r="BN50" s="1">
        <v>0</v>
      </c>
      <c r="BO50" s="1" t="s">
        <v>63</v>
      </c>
      <c r="BP50" s="1">
        <v>249</v>
      </c>
      <c r="BQ50" s="1" t="s">
        <v>70</v>
      </c>
      <c r="BR50" s="1" t="s">
        <v>477</v>
      </c>
      <c r="BS50" s="1">
        <v>4.3</v>
      </c>
      <c r="BT50" s="1" t="s">
        <v>478</v>
      </c>
      <c r="BU50" s="1" t="s">
        <v>714</v>
      </c>
      <c r="BV50" s="1">
        <v>0.6</v>
      </c>
      <c r="BW50" s="1" t="s">
        <v>478</v>
      </c>
      <c r="BX50" s="1" t="s">
        <v>94</v>
      </c>
      <c r="BY50" s="1">
        <v>54</v>
      </c>
      <c r="BZ50" s="1" t="s">
        <v>478</v>
      </c>
      <c r="CA50" s="1" t="s">
        <v>148</v>
      </c>
      <c r="CB50" s="1">
        <v>0.4</v>
      </c>
      <c r="CC50" s="1" t="s">
        <v>478</v>
      </c>
      <c r="CD50" s="1" t="s">
        <v>715</v>
      </c>
      <c r="CE50" s="1">
        <v>0</v>
      </c>
      <c r="CF50" s="1" t="s">
        <v>478</v>
      </c>
      <c r="CG50" s="1">
        <v>1</v>
      </c>
      <c r="CH50" s="1" t="s">
        <v>524</v>
      </c>
      <c r="CI50" s="1">
        <v>14</v>
      </c>
      <c r="CJ50" s="1" t="s">
        <v>487</v>
      </c>
      <c r="CK50" s="1">
        <v>6</v>
      </c>
      <c r="CL50" s="1" t="s">
        <v>525</v>
      </c>
      <c r="CM50" s="1">
        <v>1</v>
      </c>
      <c r="CN50" s="1" t="s">
        <v>482</v>
      </c>
      <c r="CO50" s="1">
        <v>0</v>
      </c>
      <c r="CQ50" s="1">
        <v>0</v>
      </c>
      <c r="CS50" s="1">
        <v>0</v>
      </c>
      <c r="CU50" s="1">
        <v>0</v>
      </c>
      <c r="CV50" s="1">
        <v>0</v>
      </c>
      <c r="CW50" s="1">
        <v>4</v>
      </c>
      <c r="CX50" s="1">
        <v>12</v>
      </c>
      <c r="CY50" s="1" t="s">
        <v>707</v>
      </c>
    </row>
    <row r="51" spans="1:103" x14ac:dyDescent="0.15">
      <c r="A51" s="1">
        <v>1</v>
      </c>
      <c r="B51" s="1">
        <v>400501</v>
      </c>
      <c r="C51" s="1">
        <v>1</v>
      </c>
      <c r="D51" s="1" t="s">
        <v>713</v>
      </c>
      <c r="E51" s="1">
        <v>20141117</v>
      </c>
      <c r="F51" s="1">
        <v>1</v>
      </c>
      <c r="G51" s="1" t="s">
        <v>472</v>
      </c>
      <c r="H51" s="1">
        <v>1</v>
      </c>
      <c r="I51" s="1" t="s">
        <v>710</v>
      </c>
      <c r="J51" s="1">
        <v>0</v>
      </c>
      <c r="K51" s="1">
        <v>0</v>
      </c>
      <c r="L51" s="1">
        <v>1</v>
      </c>
      <c r="M51" s="1">
        <v>1</v>
      </c>
      <c r="N51" s="1" t="s">
        <v>709</v>
      </c>
      <c r="P51" s="1">
        <v>151</v>
      </c>
      <c r="Q51" s="1" t="s">
        <v>1168</v>
      </c>
      <c r="R51" s="1">
        <v>0</v>
      </c>
      <c r="S51" s="1">
        <v>0</v>
      </c>
      <c r="T51" s="1">
        <v>0</v>
      </c>
      <c r="U51" s="1">
        <v>0</v>
      </c>
      <c r="V51" s="1">
        <v>0</v>
      </c>
      <c r="W51" s="1">
        <v>0</v>
      </c>
      <c r="X51" s="1">
        <v>0</v>
      </c>
      <c r="Y51" s="1" t="s">
        <v>63</v>
      </c>
      <c r="Z51" s="1">
        <v>634</v>
      </c>
      <c r="AA51" s="1" t="s">
        <v>70</v>
      </c>
      <c r="AB51" s="1" t="s">
        <v>477</v>
      </c>
      <c r="AC51" s="1">
        <v>18.399999999999999</v>
      </c>
      <c r="AD51" s="1" t="s">
        <v>478</v>
      </c>
      <c r="AE51" s="1" t="s">
        <v>714</v>
      </c>
      <c r="AF51" s="1">
        <v>17.3</v>
      </c>
      <c r="AG51" s="1" t="s">
        <v>478</v>
      </c>
      <c r="AH51" s="1" t="s">
        <v>94</v>
      </c>
      <c r="AI51" s="1">
        <v>100.4</v>
      </c>
      <c r="AJ51" s="1" t="s">
        <v>478</v>
      </c>
      <c r="AK51" s="1" t="s">
        <v>148</v>
      </c>
      <c r="AL51" s="1">
        <v>5.7</v>
      </c>
      <c r="AM51" s="1" t="s">
        <v>478</v>
      </c>
      <c r="AN51" s="1" t="s">
        <v>715</v>
      </c>
      <c r="AO51" s="1">
        <v>5.9</v>
      </c>
      <c r="AP51" s="1" t="s">
        <v>478</v>
      </c>
      <c r="AR51" s="1">
        <v>400501</v>
      </c>
      <c r="AS51" s="1">
        <v>1</v>
      </c>
      <c r="AT51" s="1" t="s">
        <v>713</v>
      </c>
      <c r="AU51" s="1">
        <v>20141117</v>
      </c>
      <c r="AV51" s="1">
        <v>1</v>
      </c>
      <c r="AW51" s="1" t="s">
        <v>472</v>
      </c>
      <c r="AX51" s="1">
        <v>1</v>
      </c>
      <c r="AY51" s="1" t="s">
        <v>710</v>
      </c>
      <c r="AZ51" s="1">
        <v>0</v>
      </c>
      <c r="BA51" s="1">
        <v>0</v>
      </c>
      <c r="BB51" s="1">
        <v>3</v>
      </c>
      <c r="BC51" s="1">
        <v>2191</v>
      </c>
      <c r="BD51" s="1" t="s">
        <v>724</v>
      </c>
      <c r="BE51" s="1" t="s">
        <v>725</v>
      </c>
      <c r="BF51" s="1">
        <v>24</v>
      </c>
      <c r="BH51" s="1">
        <v>0</v>
      </c>
      <c r="BI51" s="1">
        <v>0</v>
      </c>
      <c r="BJ51" s="1">
        <v>0</v>
      </c>
      <c r="BK51" s="1">
        <v>0</v>
      </c>
      <c r="BL51" s="1">
        <v>0</v>
      </c>
      <c r="BM51" s="1">
        <v>0</v>
      </c>
      <c r="BN51" s="1">
        <v>0</v>
      </c>
      <c r="BO51" s="1" t="s">
        <v>63</v>
      </c>
      <c r="BP51" s="1">
        <v>249</v>
      </c>
      <c r="BQ51" s="1" t="s">
        <v>70</v>
      </c>
      <c r="BR51" s="1" t="s">
        <v>477</v>
      </c>
      <c r="BS51" s="1">
        <v>4.3</v>
      </c>
      <c r="BT51" s="1" t="s">
        <v>478</v>
      </c>
      <c r="BU51" s="1" t="s">
        <v>714</v>
      </c>
      <c r="BV51" s="1">
        <v>0.6</v>
      </c>
      <c r="BW51" s="1" t="s">
        <v>478</v>
      </c>
      <c r="BX51" s="1" t="s">
        <v>94</v>
      </c>
      <c r="BY51" s="1">
        <v>54</v>
      </c>
      <c r="BZ51" s="1" t="s">
        <v>478</v>
      </c>
      <c r="CA51" s="1" t="s">
        <v>148</v>
      </c>
      <c r="CB51" s="1">
        <v>0.4</v>
      </c>
      <c r="CC51" s="1" t="s">
        <v>478</v>
      </c>
      <c r="CD51" s="1" t="s">
        <v>715</v>
      </c>
      <c r="CE51" s="1">
        <v>0</v>
      </c>
      <c r="CF51" s="1" t="s">
        <v>478</v>
      </c>
      <c r="CG51" s="1">
        <v>1</v>
      </c>
      <c r="CH51" s="1" t="s">
        <v>524</v>
      </c>
      <c r="CI51" s="1">
        <v>14</v>
      </c>
      <c r="CJ51" s="1" t="s">
        <v>487</v>
      </c>
      <c r="CK51" s="1">
        <v>6</v>
      </c>
      <c r="CL51" s="1" t="s">
        <v>525</v>
      </c>
      <c r="CM51" s="1">
        <v>1</v>
      </c>
      <c r="CN51" s="1" t="s">
        <v>482</v>
      </c>
      <c r="CO51" s="1">
        <v>0</v>
      </c>
      <c r="CQ51" s="1">
        <v>0</v>
      </c>
      <c r="CS51" s="1">
        <v>0</v>
      </c>
      <c r="CU51" s="1">
        <v>0</v>
      </c>
      <c r="CV51" s="1">
        <v>0</v>
      </c>
      <c r="CW51" s="1">
        <v>4</v>
      </c>
      <c r="CX51" s="1">
        <v>15</v>
      </c>
      <c r="CY51" s="1" t="s">
        <v>707</v>
      </c>
    </row>
    <row r="52" spans="1:103" x14ac:dyDescent="0.15">
      <c r="A52" s="1">
        <v>1</v>
      </c>
      <c r="B52" s="1">
        <v>400501</v>
      </c>
      <c r="C52" s="1">
        <v>1</v>
      </c>
      <c r="D52" s="1" t="s">
        <v>713</v>
      </c>
      <c r="E52" s="1">
        <v>20141118</v>
      </c>
      <c r="F52" s="1">
        <v>1</v>
      </c>
      <c r="G52" s="1" t="s">
        <v>472</v>
      </c>
      <c r="H52" s="1">
        <v>1</v>
      </c>
      <c r="I52" s="1" t="s">
        <v>710</v>
      </c>
      <c r="J52" s="1">
        <v>0</v>
      </c>
      <c r="K52" s="1">
        <v>0</v>
      </c>
      <c r="L52" s="1">
        <v>1</v>
      </c>
      <c r="M52" s="1">
        <v>1</v>
      </c>
      <c r="N52" s="1" t="s">
        <v>709</v>
      </c>
      <c r="P52" s="1">
        <v>161</v>
      </c>
      <c r="R52" s="1">
        <v>0</v>
      </c>
      <c r="S52" s="1">
        <v>0</v>
      </c>
      <c r="T52" s="1">
        <v>0</v>
      </c>
      <c r="U52" s="1">
        <v>0</v>
      </c>
      <c r="V52" s="1">
        <v>0</v>
      </c>
      <c r="W52" s="1">
        <v>0</v>
      </c>
      <c r="X52" s="1">
        <v>0</v>
      </c>
      <c r="Y52" s="1" t="s">
        <v>63</v>
      </c>
      <c r="Z52" s="1">
        <v>528</v>
      </c>
      <c r="AA52" s="1" t="s">
        <v>70</v>
      </c>
      <c r="AB52" s="1" t="s">
        <v>477</v>
      </c>
      <c r="AC52" s="1">
        <v>20.7</v>
      </c>
      <c r="AD52" s="1" t="s">
        <v>478</v>
      </c>
      <c r="AE52" s="1" t="s">
        <v>714</v>
      </c>
      <c r="AF52" s="1">
        <v>19</v>
      </c>
      <c r="AG52" s="1" t="s">
        <v>478</v>
      </c>
      <c r="AH52" s="1" t="s">
        <v>94</v>
      </c>
      <c r="AI52" s="1">
        <v>64.3</v>
      </c>
      <c r="AJ52" s="1" t="s">
        <v>478</v>
      </c>
      <c r="AK52" s="1" t="s">
        <v>148</v>
      </c>
      <c r="AL52" s="1">
        <v>2.6</v>
      </c>
      <c r="AM52" s="1" t="s">
        <v>478</v>
      </c>
      <c r="AN52" s="1" t="s">
        <v>715</v>
      </c>
      <c r="AO52" s="1">
        <v>3.3</v>
      </c>
      <c r="AP52" s="1" t="s">
        <v>478</v>
      </c>
      <c r="AR52" s="1">
        <v>400501</v>
      </c>
      <c r="AS52" s="1">
        <v>1</v>
      </c>
      <c r="AT52" s="1" t="s">
        <v>713</v>
      </c>
      <c r="AU52" s="1">
        <v>20141118</v>
      </c>
      <c r="AV52" s="1">
        <v>1</v>
      </c>
      <c r="AW52" s="1" t="s">
        <v>472</v>
      </c>
      <c r="AX52" s="1">
        <v>1</v>
      </c>
      <c r="AY52" s="1" t="s">
        <v>710</v>
      </c>
      <c r="AZ52" s="1">
        <v>0</v>
      </c>
      <c r="BA52" s="1">
        <v>0</v>
      </c>
      <c r="BB52" s="1">
        <v>3</v>
      </c>
      <c r="BC52" s="1">
        <v>2191</v>
      </c>
      <c r="BD52" s="1" t="s">
        <v>724</v>
      </c>
      <c r="BE52" s="1" t="s">
        <v>725</v>
      </c>
      <c r="BF52" s="1">
        <v>24</v>
      </c>
      <c r="BH52" s="1">
        <v>0</v>
      </c>
      <c r="BI52" s="1">
        <v>0</v>
      </c>
      <c r="BJ52" s="1">
        <v>0</v>
      </c>
      <c r="BK52" s="1">
        <v>0</v>
      </c>
      <c r="BL52" s="1">
        <v>0</v>
      </c>
      <c r="BM52" s="1">
        <v>0</v>
      </c>
      <c r="BN52" s="1">
        <v>0</v>
      </c>
      <c r="BO52" s="1" t="s">
        <v>63</v>
      </c>
      <c r="BP52" s="1">
        <v>249</v>
      </c>
      <c r="BQ52" s="1" t="s">
        <v>70</v>
      </c>
      <c r="BR52" s="1" t="s">
        <v>477</v>
      </c>
      <c r="BS52" s="1">
        <v>4.3</v>
      </c>
      <c r="BT52" s="1" t="s">
        <v>478</v>
      </c>
      <c r="BU52" s="1" t="s">
        <v>714</v>
      </c>
      <c r="BV52" s="1">
        <v>0.6</v>
      </c>
      <c r="BW52" s="1" t="s">
        <v>478</v>
      </c>
      <c r="BX52" s="1" t="s">
        <v>94</v>
      </c>
      <c r="BY52" s="1">
        <v>54</v>
      </c>
      <c r="BZ52" s="1" t="s">
        <v>478</v>
      </c>
      <c r="CA52" s="1" t="s">
        <v>148</v>
      </c>
      <c r="CB52" s="1">
        <v>0.4</v>
      </c>
      <c r="CC52" s="1" t="s">
        <v>478</v>
      </c>
      <c r="CD52" s="1" t="s">
        <v>715</v>
      </c>
      <c r="CE52" s="1">
        <v>0</v>
      </c>
      <c r="CF52" s="1" t="s">
        <v>478</v>
      </c>
      <c r="CG52" s="1">
        <v>1</v>
      </c>
      <c r="CH52" s="1" t="s">
        <v>524</v>
      </c>
      <c r="CI52" s="1">
        <v>14</v>
      </c>
      <c r="CJ52" s="1" t="s">
        <v>487</v>
      </c>
      <c r="CK52" s="1">
        <v>6</v>
      </c>
      <c r="CL52" s="1" t="s">
        <v>525</v>
      </c>
      <c r="CM52" s="1">
        <v>1</v>
      </c>
      <c r="CN52" s="1" t="s">
        <v>482</v>
      </c>
      <c r="CO52" s="1">
        <v>0</v>
      </c>
      <c r="CQ52" s="1">
        <v>0</v>
      </c>
      <c r="CS52" s="1">
        <v>0</v>
      </c>
      <c r="CU52" s="1">
        <v>0</v>
      </c>
      <c r="CV52" s="1">
        <v>0</v>
      </c>
      <c r="CW52" s="1">
        <v>4</v>
      </c>
      <c r="CX52" s="1">
        <v>16</v>
      </c>
      <c r="CY52" s="1" t="s">
        <v>707</v>
      </c>
    </row>
    <row r="53" spans="1:103" x14ac:dyDescent="0.15">
      <c r="A53" s="1">
        <v>1</v>
      </c>
      <c r="B53" s="1">
        <v>400501</v>
      </c>
      <c r="C53" s="1">
        <v>1</v>
      </c>
      <c r="D53" s="1" t="s">
        <v>713</v>
      </c>
      <c r="E53" s="1">
        <v>20141119</v>
      </c>
      <c r="F53" s="1">
        <v>1</v>
      </c>
      <c r="G53" s="1" t="s">
        <v>472</v>
      </c>
      <c r="H53" s="1">
        <v>1</v>
      </c>
      <c r="I53" s="1" t="s">
        <v>710</v>
      </c>
      <c r="J53" s="1">
        <v>0</v>
      </c>
      <c r="K53" s="1">
        <v>0</v>
      </c>
      <c r="L53" s="1">
        <v>1</v>
      </c>
      <c r="M53" s="1">
        <v>1</v>
      </c>
      <c r="N53" s="1" t="s">
        <v>709</v>
      </c>
      <c r="P53" s="1">
        <v>100</v>
      </c>
      <c r="R53" s="1">
        <v>0</v>
      </c>
      <c r="S53" s="1">
        <v>0</v>
      </c>
      <c r="T53" s="1">
        <v>0</v>
      </c>
      <c r="U53" s="1">
        <v>0</v>
      </c>
      <c r="V53" s="1">
        <v>0</v>
      </c>
      <c r="W53" s="1">
        <v>0</v>
      </c>
      <c r="X53" s="1">
        <v>0</v>
      </c>
      <c r="Y53" s="1" t="s">
        <v>63</v>
      </c>
      <c r="Z53" s="1">
        <v>513</v>
      </c>
      <c r="AA53" s="1" t="s">
        <v>70</v>
      </c>
      <c r="AB53" s="1" t="s">
        <v>477</v>
      </c>
      <c r="AC53" s="1">
        <v>18.7</v>
      </c>
      <c r="AD53" s="1" t="s">
        <v>478</v>
      </c>
      <c r="AE53" s="1" t="s">
        <v>714</v>
      </c>
      <c r="AF53" s="1">
        <v>17.100000000000001</v>
      </c>
      <c r="AG53" s="1" t="s">
        <v>478</v>
      </c>
      <c r="AH53" s="1" t="s">
        <v>94</v>
      </c>
      <c r="AI53" s="1">
        <v>68.7</v>
      </c>
      <c r="AJ53" s="1" t="s">
        <v>478</v>
      </c>
      <c r="AK53" s="1" t="s">
        <v>148</v>
      </c>
      <c r="AL53" s="1">
        <v>2.2000000000000002</v>
      </c>
      <c r="AM53" s="1" t="s">
        <v>478</v>
      </c>
      <c r="AN53" s="1" t="s">
        <v>715</v>
      </c>
      <c r="AO53" s="1">
        <v>3.9</v>
      </c>
      <c r="AP53" s="1" t="s">
        <v>478</v>
      </c>
      <c r="AR53" s="1">
        <v>400501</v>
      </c>
      <c r="AS53" s="1">
        <v>1</v>
      </c>
      <c r="AT53" s="1" t="s">
        <v>713</v>
      </c>
      <c r="AU53" s="1">
        <v>20141119</v>
      </c>
      <c r="AV53" s="1">
        <v>1</v>
      </c>
      <c r="AW53" s="1" t="s">
        <v>472</v>
      </c>
      <c r="AX53" s="1">
        <v>1</v>
      </c>
      <c r="AY53" s="1" t="s">
        <v>710</v>
      </c>
      <c r="AZ53" s="1">
        <v>0</v>
      </c>
      <c r="BA53" s="1">
        <v>0</v>
      </c>
      <c r="BB53" s="1">
        <v>3</v>
      </c>
      <c r="BC53" s="1">
        <v>2191</v>
      </c>
      <c r="BD53" s="1" t="s">
        <v>724</v>
      </c>
      <c r="BE53" s="1" t="s">
        <v>725</v>
      </c>
      <c r="BF53" s="1">
        <v>24</v>
      </c>
      <c r="BH53" s="1">
        <v>0</v>
      </c>
      <c r="BI53" s="1">
        <v>0</v>
      </c>
      <c r="BJ53" s="1">
        <v>0</v>
      </c>
      <c r="BK53" s="1">
        <v>0</v>
      </c>
      <c r="BL53" s="1">
        <v>0</v>
      </c>
      <c r="BM53" s="1">
        <v>0</v>
      </c>
      <c r="BN53" s="1">
        <v>0</v>
      </c>
      <c r="BO53" s="1" t="s">
        <v>63</v>
      </c>
      <c r="BP53" s="1">
        <v>249</v>
      </c>
      <c r="BQ53" s="1" t="s">
        <v>70</v>
      </c>
      <c r="BR53" s="1" t="s">
        <v>477</v>
      </c>
      <c r="BS53" s="1">
        <v>4.3</v>
      </c>
      <c r="BT53" s="1" t="s">
        <v>478</v>
      </c>
      <c r="BU53" s="1" t="s">
        <v>714</v>
      </c>
      <c r="BV53" s="1">
        <v>0.6</v>
      </c>
      <c r="BW53" s="1" t="s">
        <v>478</v>
      </c>
      <c r="BX53" s="1" t="s">
        <v>94</v>
      </c>
      <c r="BY53" s="1">
        <v>54</v>
      </c>
      <c r="BZ53" s="1" t="s">
        <v>478</v>
      </c>
      <c r="CA53" s="1" t="s">
        <v>148</v>
      </c>
      <c r="CB53" s="1">
        <v>0.4</v>
      </c>
      <c r="CC53" s="1" t="s">
        <v>478</v>
      </c>
      <c r="CD53" s="1" t="s">
        <v>715</v>
      </c>
      <c r="CE53" s="1">
        <v>0</v>
      </c>
      <c r="CF53" s="1" t="s">
        <v>478</v>
      </c>
      <c r="CG53" s="1">
        <v>1</v>
      </c>
      <c r="CH53" s="1" t="s">
        <v>524</v>
      </c>
      <c r="CI53" s="1">
        <v>14</v>
      </c>
      <c r="CJ53" s="1" t="s">
        <v>487</v>
      </c>
      <c r="CK53" s="1">
        <v>6</v>
      </c>
      <c r="CL53" s="1" t="s">
        <v>525</v>
      </c>
      <c r="CM53" s="1">
        <v>1</v>
      </c>
      <c r="CN53" s="1" t="s">
        <v>482</v>
      </c>
      <c r="CO53" s="1">
        <v>0</v>
      </c>
      <c r="CQ53" s="1">
        <v>0</v>
      </c>
      <c r="CS53" s="1">
        <v>0</v>
      </c>
      <c r="CU53" s="1">
        <v>0</v>
      </c>
      <c r="CV53" s="1">
        <v>0</v>
      </c>
      <c r="CW53" s="1">
        <v>4</v>
      </c>
      <c r="CX53" s="1">
        <v>17</v>
      </c>
      <c r="CY53" s="1" t="s">
        <v>707</v>
      </c>
    </row>
    <row r="54" spans="1:103" x14ac:dyDescent="0.15">
      <c r="A54" s="1">
        <v>1</v>
      </c>
      <c r="B54" s="1">
        <v>400501</v>
      </c>
      <c r="C54" s="1">
        <v>1</v>
      </c>
      <c r="D54" s="1" t="s">
        <v>713</v>
      </c>
      <c r="E54" s="1">
        <v>20141120</v>
      </c>
      <c r="F54" s="1">
        <v>1</v>
      </c>
      <c r="G54" s="1" t="s">
        <v>472</v>
      </c>
      <c r="H54" s="1">
        <v>1</v>
      </c>
      <c r="I54" s="1" t="s">
        <v>710</v>
      </c>
      <c r="J54" s="1">
        <v>0</v>
      </c>
      <c r="K54" s="1">
        <v>0</v>
      </c>
      <c r="L54" s="1">
        <v>1</v>
      </c>
      <c r="M54" s="1">
        <v>1</v>
      </c>
      <c r="N54" s="1" t="s">
        <v>709</v>
      </c>
      <c r="P54" s="1">
        <v>152</v>
      </c>
      <c r="Q54" s="1" t="s">
        <v>745</v>
      </c>
      <c r="R54" s="1">
        <v>0</v>
      </c>
      <c r="S54" s="1">
        <v>0</v>
      </c>
      <c r="T54" s="1">
        <v>0</v>
      </c>
      <c r="U54" s="1">
        <v>0</v>
      </c>
      <c r="V54" s="1">
        <v>0</v>
      </c>
      <c r="W54" s="1">
        <v>0</v>
      </c>
      <c r="X54" s="1">
        <v>0</v>
      </c>
      <c r="Y54" s="1" t="s">
        <v>63</v>
      </c>
      <c r="Z54" s="1">
        <v>570</v>
      </c>
      <c r="AA54" s="1" t="s">
        <v>70</v>
      </c>
      <c r="AB54" s="1" t="s">
        <v>477</v>
      </c>
      <c r="AC54" s="1">
        <v>25.5</v>
      </c>
      <c r="AD54" s="1" t="s">
        <v>478</v>
      </c>
      <c r="AE54" s="1" t="s">
        <v>714</v>
      </c>
      <c r="AF54" s="1">
        <v>16.100000000000001</v>
      </c>
      <c r="AG54" s="1" t="s">
        <v>478</v>
      </c>
      <c r="AH54" s="1" t="s">
        <v>94</v>
      </c>
      <c r="AI54" s="1">
        <v>76.400000000000006</v>
      </c>
      <c r="AJ54" s="1" t="s">
        <v>478</v>
      </c>
      <c r="AK54" s="1" t="s">
        <v>148</v>
      </c>
      <c r="AL54" s="1">
        <v>2.8</v>
      </c>
      <c r="AM54" s="1" t="s">
        <v>478</v>
      </c>
      <c r="AN54" s="1" t="s">
        <v>715</v>
      </c>
      <c r="AO54" s="1">
        <v>3.6</v>
      </c>
      <c r="AP54" s="1" t="s">
        <v>478</v>
      </c>
      <c r="AR54" s="1">
        <v>400501</v>
      </c>
      <c r="AS54" s="1">
        <v>1</v>
      </c>
      <c r="AT54" s="1" t="s">
        <v>713</v>
      </c>
      <c r="AU54" s="1">
        <v>20141120</v>
      </c>
      <c r="AV54" s="1">
        <v>1</v>
      </c>
      <c r="AW54" s="1" t="s">
        <v>472</v>
      </c>
      <c r="AX54" s="1">
        <v>1</v>
      </c>
      <c r="AY54" s="1" t="s">
        <v>710</v>
      </c>
      <c r="AZ54" s="1">
        <v>0</v>
      </c>
      <c r="BA54" s="1">
        <v>0</v>
      </c>
      <c r="BB54" s="1">
        <v>3</v>
      </c>
      <c r="BC54" s="1">
        <v>2191</v>
      </c>
      <c r="BD54" s="1" t="s">
        <v>724</v>
      </c>
      <c r="BE54" s="1" t="s">
        <v>725</v>
      </c>
      <c r="BF54" s="1">
        <v>24</v>
      </c>
      <c r="BH54" s="1">
        <v>0</v>
      </c>
      <c r="BI54" s="1">
        <v>0</v>
      </c>
      <c r="BJ54" s="1">
        <v>0</v>
      </c>
      <c r="BK54" s="1">
        <v>0</v>
      </c>
      <c r="BL54" s="1">
        <v>0</v>
      </c>
      <c r="BM54" s="1">
        <v>0</v>
      </c>
      <c r="BN54" s="1">
        <v>0</v>
      </c>
      <c r="BO54" s="1" t="s">
        <v>63</v>
      </c>
      <c r="BP54" s="1">
        <v>249</v>
      </c>
      <c r="BQ54" s="1" t="s">
        <v>70</v>
      </c>
      <c r="BR54" s="1" t="s">
        <v>477</v>
      </c>
      <c r="BS54" s="1">
        <v>4.3</v>
      </c>
      <c r="BT54" s="1" t="s">
        <v>478</v>
      </c>
      <c r="BU54" s="1" t="s">
        <v>714</v>
      </c>
      <c r="BV54" s="1">
        <v>0.6</v>
      </c>
      <c r="BW54" s="1" t="s">
        <v>478</v>
      </c>
      <c r="BX54" s="1" t="s">
        <v>94</v>
      </c>
      <c r="BY54" s="1">
        <v>54</v>
      </c>
      <c r="BZ54" s="1" t="s">
        <v>478</v>
      </c>
      <c r="CA54" s="1" t="s">
        <v>148</v>
      </c>
      <c r="CB54" s="1">
        <v>0.4</v>
      </c>
      <c r="CC54" s="1" t="s">
        <v>478</v>
      </c>
      <c r="CD54" s="1" t="s">
        <v>715</v>
      </c>
      <c r="CE54" s="1">
        <v>0</v>
      </c>
      <c r="CF54" s="1" t="s">
        <v>478</v>
      </c>
      <c r="CG54" s="1">
        <v>1</v>
      </c>
      <c r="CH54" s="1" t="s">
        <v>524</v>
      </c>
      <c r="CI54" s="1">
        <v>14</v>
      </c>
      <c r="CJ54" s="1" t="s">
        <v>487</v>
      </c>
      <c r="CK54" s="1">
        <v>6</v>
      </c>
      <c r="CL54" s="1" t="s">
        <v>525</v>
      </c>
      <c r="CM54" s="1">
        <v>1</v>
      </c>
      <c r="CN54" s="1" t="s">
        <v>482</v>
      </c>
      <c r="CO54" s="1">
        <v>0</v>
      </c>
      <c r="CQ54" s="1">
        <v>0</v>
      </c>
      <c r="CS54" s="1">
        <v>0</v>
      </c>
      <c r="CU54" s="1">
        <v>0</v>
      </c>
      <c r="CV54" s="1">
        <v>0</v>
      </c>
      <c r="CW54" s="1">
        <v>4</v>
      </c>
      <c r="CX54" s="1">
        <v>18</v>
      </c>
      <c r="CY54" s="1" t="s">
        <v>707</v>
      </c>
    </row>
    <row r="55" spans="1:103" x14ac:dyDescent="0.15">
      <c r="A55" s="1">
        <v>1</v>
      </c>
      <c r="B55" s="1">
        <v>400501</v>
      </c>
      <c r="C55" s="1">
        <v>1</v>
      </c>
      <c r="D55" s="1" t="s">
        <v>713</v>
      </c>
      <c r="E55" s="1">
        <v>20141121</v>
      </c>
      <c r="F55" s="1">
        <v>1</v>
      </c>
      <c r="G55" s="1" t="s">
        <v>472</v>
      </c>
      <c r="H55" s="1">
        <v>1</v>
      </c>
      <c r="I55" s="1" t="s">
        <v>710</v>
      </c>
      <c r="J55" s="1">
        <v>0</v>
      </c>
      <c r="K55" s="1">
        <v>0</v>
      </c>
      <c r="L55" s="1">
        <v>1</v>
      </c>
      <c r="M55" s="1">
        <v>1</v>
      </c>
      <c r="N55" s="1" t="s">
        <v>709</v>
      </c>
      <c r="P55" s="1">
        <v>243</v>
      </c>
      <c r="Q55" s="1" t="s">
        <v>716</v>
      </c>
      <c r="R55" s="1">
        <v>0</v>
      </c>
      <c r="S55" s="1">
        <v>0</v>
      </c>
      <c r="T55" s="1">
        <v>0</v>
      </c>
      <c r="U55" s="1">
        <v>0</v>
      </c>
      <c r="V55" s="1">
        <v>0</v>
      </c>
      <c r="W55" s="1">
        <v>0</v>
      </c>
      <c r="X55" s="1">
        <v>0</v>
      </c>
      <c r="Y55" s="1" t="s">
        <v>63</v>
      </c>
      <c r="Z55" s="1">
        <v>560</v>
      </c>
      <c r="AA55" s="1" t="s">
        <v>70</v>
      </c>
      <c r="AB55" s="1" t="s">
        <v>477</v>
      </c>
      <c r="AC55" s="1">
        <v>17.899999999999999</v>
      </c>
      <c r="AD55" s="1" t="s">
        <v>478</v>
      </c>
      <c r="AE55" s="1" t="s">
        <v>714</v>
      </c>
      <c r="AF55" s="1">
        <v>15.8</v>
      </c>
      <c r="AG55" s="1" t="s">
        <v>478</v>
      </c>
      <c r="AH55" s="1" t="s">
        <v>94</v>
      </c>
      <c r="AI55" s="1">
        <v>84.4</v>
      </c>
      <c r="AJ55" s="1" t="s">
        <v>478</v>
      </c>
      <c r="AK55" s="1" t="s">
        <v>148</v>
      </c>
      <c r="AL55" s="1">
        <v>5.2</v>
      </c>
      <c r="AM55" s="1" t="s">
        <v>478</v>
      </c>
      <c r="AN55" s="1" t="s">
        <v>715</v>
      </c>
      <c r="AO55" s="1">
        <v>3.8</v>
      </c>
      <c r="AP55" s="1" t="s">
        <v>478</v>
      </c>
      <c r="AR55" s="1">
        <v>400501</v>
      </c>
      <c r="AS55" s="1">
        <v>1</v>
      </c>
      <c r="AT55" s="1" t="s">
        <v>713</v>
      </c>
      <c r="AU55" s="1">
        <v>20141121</v>
      </c>
      <c r="AV55" s="1">
        <v>1</v>
      </c>
      <c r="AW55" s="1" t="s">
        <v>472</v>
      </c>
      <c r="AX55" s="1">
        <v>1</v>
      </c>
      <c r="AY55" s="1" t="s">
        <v>710</v>
      </c>
      <c r="AZ55" s="1">
        <v>0</v>
      </c>
      <c r="BA55" s="1">
        <v>0</v>
      </c>
      <c r="BB55" s="1">
        <v>3</v>
      </c>
      <c r="BC55" s="1">
        <v>2191</v>
      </c>
      <c r="BD55" s="1" t="s">
        <v>724</v>
      </c>
      <c r="BE55" s="1" t="s">
        <v>725</v>
      </c>
      <c r="BF55" s="1">
        <v>24</v>
      </c>
      <c r="BH55" s="1">
        <v>0</v>
      </c>
      <c r="BI55" s="1">
        <v>0</v>
      </c>
      <c r="BJ55" s="1">
        <v>0</v>
      </c>
      <c r="BK55" s="1">
        <v>0</v>
      </c>
      <c r="BL55" s="1">
        <v>0</v>
      </c>
      <c r="BM55" s="1">
        <v>0</v>
      </c>
      <c r="BN55" s="1">
        <v>0</v>
      </c>
      <c r="BO55" s="1" t="s">
        <v>63</v>
      </c>
      <c r="BP55" s="1">
        <v>249</v>
      </c>
      <c r="BQ55" s="1" t="s">
        <v>70</v>
      </c>
      <c r="BR55" s="1" t="s">
        <v>477</v>
      </c>
      <c r="BS55" s="1">
        <v>4.3</v>
      </c>
      <c r="BT55" s="1" t="s">
        <v>478</v>
      </c>
      <c r="BU55" s="1" t="s">
        <v>714</v>
      </c>
      <c r="BV55" s="1">
        <v>0.6</v>
      </c>
      <c r="BW55" s="1" t="s">
        <v>478</v>
      </c>
      <c r="BX55" s="1" t="s">
        <v>94</v>
      </c>
      <c r="BY55" s="1">
        <v>54</v>
      </c>
      <c r="BZ55" s="1" t="s">
        <v>478</v>
      </c>
      <c r="CA55" s="1" t="s">
        <v>148</v>
      </c>
      <c r="CB55" s="1">
        <v>0.4</v>
      </c>
      <c r="CC55" s="1" t="s">
        <v>478</v>
      </c>
      <c r="CD55" s="1" t="s">
        <v>715</v>
      </c>
      <c r="CE55" s="1">
        <v>0</v>
      </c>
      <c r="CF55" s="1" t="s">
        <v>478</v>
      </c>
      <c r="CG55" s="1">
        <v>1</v>
      </c>
      <c r="CH55" s="1" t="s">
        <v>524</v>
      </c>
      <c r="CI55" s="1">
        <v>14</v>
      </c>
      <c r="CJ55" s="1" t="s">
        <v>487</v>
      </c>
      <c r="CK55" s="1">
        <v>6</v>
      </c>
      <c r="CL55" s="1" t="s">
        <v>525</v>
      </c>
      <c r="CM55" s="1">
        <v>1</v>
      </c>
      <c r="CN55" s="1" t="s">
        <v>482</v>
      </c>
      <c r="CO55" s="1">
        <v>0</v>
      </c>
      <c r="CQ55" s="1">
        <v>0</v>
      </c>
      <c r="CS55" s="1">
        <v>0</v>
      </c>
      <c r="CU55" s="1">
        <v>0</v>
      </c>
      <c r="CV55" s="1">
        <v>0</v>
      </c>
      <c r="CW55" s="1">
        <v>4</v>
      </c>
      <c r="CX55" s="1">
        <v>19</v>
      </c>
      <c r="CY55" s="1" t="s">
        <v>707</v>
      </c>
    </row>
    <row r="56" spans="1:103" x14ac:dyDescent="0.15">
      <c r="A56" s="1">
        <v>1</v>
      </c>
      <c r="B56" s="1">
        <v>400501</v>
      </c>
      <c r="C56" s="1">
        <v>1</v>
      </c>
      <c r="D56" s="1" t="s">
        <v>713</v>
      </c>
      <c r="E56" s="1">
        <v>20141124</v>
      </c>
      <c r="F56" s="1">
        <v>1</v>
      </c>
      <c r="G56" s="1" t="s">
        <v>472</v>
      </c>
      <c r="H56" s="1">
        <v>1</v>
      </c>
      <c r="I56" s="1" t="s">
        <v>710</v>
      </c>
      <c r="J56" s="1">
        <v>0</v>
      </c>
      <c r="K56" s="1">
        <v>0</v>
      </c>
      <c r="L56" s="1">
        <v>1</v>
      </c>
      <c r="M56" s="1">
        <v>1</v>
      </c>
      <c r="N56" s="1" t="s">
        <v>709</v>
      </c>
      <c r="P56" s="1">
        <v>179</v>
      </c>
      <c r="R56" s="1">
        <v>0</v>
      </c>
      <c r="S56" s="1">
        <v>0</v>
      </c>
      <c r="T56" s="1">
        <v>0</v>
      </c>
      <c r="U56" s="1">
        <v>0</v>
      </c>
      <c r="V56" s="1">
        <v>0</v>
      </c>
      <c r="W56" s="1">
        <v>0</v>
      </c>
      <c r="X56" s="1">
        <v>0</v>
      </c>
      <c r="Y56" s="1" t="s">
        <v>63</v>
      </c>
      <c r="Z56" s="1">
        <v>615</v>
      </c>
      <c r="AA56" s="1" t="s">
        <v>70</v>
      </c>
      <c r="AB56" s="1" t="s">
        <v>477</v>
      </c>
      <c r="AC56" s="1">
        <v>23.3</v>
      </c>
      <c r="AD56" s="1" t="s">
        <v>478</v>
      </c>
      <c r="AE56" s="1" t="s">
        <v>714</v>
      </c>
      <c r="AF56" s="1">
        <v>19.600000000000001</v>
      </c>
      <c r="AG56" s="1" t="s">
        <v>478</v>
      </c>
      <c r="AH56" s="1" t="s">
        <v>94</v>
      </c>
      <c r="AI56" s="1">
        <v>79.3</v>
      </c>
      <c r="AJ56" s="1" t="s">
        <v>478</v>
      </c>
      <c r="AK56" s="1" t="s">
        <v>148</v>
      </c>
      <c r="AL56" s="1">
        <v>2.5</v>
      </c>
      <c r="AM56" s="1" t="s">
        <v>478</v>
      </c>
      <c r="AN56" s="1" t="s">
        <v>715</v>
      </c>
      <c r="AO56" s="1">
        <v>3.1</v>
      </c>
      <c r="AP56" s="1" t="s">
        <v>478</v>
      </c>
      <c r="AR56" s="1">
        <v>400501</v>
      </c>
      <c r="AS56" s="1">
        <v>1</v>
      </c>
      <c r="AT56" s="1" t="s">
        <v>713</v>
      </c>
      <c r="AU56" s="1">
        <v>20141124</v>
      </c>
      <c r="AV56" s="1">
        <v>1</v>
      </c>
      <c r="AW56" s="1" t="s">
        <v>472</v>
      </c>
      <c r="AX56" s="1">
        <v>1</v>
      </c>
      <c r="AY56" s="1" t="s">
        <v>710</v>
      </c>
      <c r="AZ56" s="1">
        <v>0</v>
      </c>
      <c r="BA56" s="1">
        <v>0</v>
      </c>
      <c r="BB56" s="1">
        <v>3</v>
      </c>
      <c r="BC56" s="1">
        <v>2191</v>
      </c>
      <c r="BD56" s="1" t="s">
        <v>724</v>
      </c>
      <c r="BE56" s="1" t="s">
        <v>725</v>
      </c>
      <c r="BF56" s="1">
        <v>24</v>
      </c>
      <c r="BH56" s="1">
        <v>0</v>
      </c>
      <c r="BI56" s="1">
        <v>0</v>
      </c>
      <c r="BJ56" s="1">
        <v>0</v>
      </c>
      <c r="BK56" s="1">
        <v>0</v>
      </c>
      <c r="BL56" s="1">
        <v>0</v>
      </c>
      <c r="BM56" s="1">
        <v>0</v>
      </c>
      <c r="BN56" s="1">
        <v>0</v>
      </c>
      <c r="BO56" s="1" t="s">
        <v>63</v>
      </c>
      <c r="BP56" s="1">
        <v>249</v>
      </c>
      <c r="BQ56" s="1" t="s">
        <v>70</v>
      </c>
      <c r="BR56" s="1" t="s">
        <v>477</v>
      </c>
      <c r="BS56" s="1">
        <v>4.3</v>
      </c>
      <c r="BT56" s="1" t="s">
        <v>478</v>
      </c>
      <c r="BU56" s="1" t="s">
        <v>714</v>
      </c>
      <c r="BV56" s="1">
        <v>0.6</v>
      </c>
      <c r="BW56" s="1" t="s">
        <v>478</v>
      </c>
      <c r="BX56" s="1" t="s">
        <v>94</v>
      </c>
      <c r="BY56" s="1">
        <v>54</v>
      </c>
      <c r="BZ56" s="1" t="s">
        <v>478</v>
      </c>
      <c r="CA56" s="1" t="s">
        <v>148</v>
      </c>
      <c r="CB56" s="1">
        <v>0.4</v>
      </c>
      <c r="CC56" s="1" t="s">
        <v>478</v>
      </c>
      <c r="CD56" s="1" t="s">
        <v>715</v>
      </c>
      <c r="CE56" s="1">
        <v>0</v>
      </c>
      <c r="CF56" s="1" t="s">
        <v>478</v>
      </c>
      <c r="CG56" s="1">
        <v>1</v>
      </c>
      <c r="CH56" s="1" t="s">
        <v>524</v>
      </c>
      <c r="CI56" s="1">
        <v>14</v>
      </c>
      <c r="CJ56" s="1" t="s">
        <v>487</v>
      </c>
      <c r="CK56" s="1">
        <v>6</v>
      </c>
      <c r="CL56" s="1" t="s">
        <v>525</v>
      </c>
      <c r="CM56" s="1">
        <v>1</v>
      </c>
      <c r="CN56" s="1" t="s">
        <v>482</v>
      </c>
      <c r="CO56" s="1">
        <v>0</v>
      </c>
      <c r="CQ56" s="1">
        <v>0</v>
      </c>
      <c r="CS56" s="1">
        <v>0</v>
      </c>
      <c r="CU56" s="1">
        <v>0</v>
      </c>
      <c r="CV56" s="1">
        <v>0</v>
      </c>
      <c r="CW56" s="1">
        <v>4</v>
      </c>
      <c r="CX56" s="1">
        <v>22</v>
      </c>
      <c r="CY56" s="1" t="s">
        <v>707</v>
      </c>
    </row>
    <row r="57" spans="1:103" x14ac:dyDescent="0.15">
      <c r="A57" s="1">
        <v>1</v>
      </c>
      <c r="B57" s="1">
        <v>400501</v>
      </c>
      <c r="C57" s="1">
        <v>1</v>
      </c>
      <c r="D57" s="1" t="s">
        <v>713</v>
      </c>
      <c r="E57" s="1">
        <v>20141125</v>
      </c>
      <c r="F57" s="1">
        <v>1</v>
      </c>
      <c r="G57" s="1" t="s">
        <v>472</v>
      </c>
      <c r="H57" s="1">
        <v>1</v>
      </c>
      <c r="I57" s="1" t="s">
        <v>710</v>
      </c>
      <c r="J57" s="1">
        <v>0</v>
      </c>
      <c r="K57" s="1">
        <v>0</v>
      </c>
      <c r="L57" s="1">
        <v>1</v>
      </c>
      <c r="M57" s="1">
        <v>1</v>
      </c>
      <c r="N57" s="1" t="s">
        <v>709</v>
      </c>
      <c r="P57" s="1">
        <v>164</v>
      </c>
      <c r="Q57" s="1" t="s">
        <v>1169</v>
      </c>
      <c r="R57" s="1">
        <v>0</v>
      </c>
      <c r="S57" s="1">
        <v>0</v>
      </c>
      <c r="T57" s="1">
        <v>0</v>
      </c>
      <c r="U57" s="1">
        <v>0</v>
      </c>
      <c r="V57" s="1">
        <v>0</v>
      </c>
      <c r="W57" s="1">
        <v>0</v>
      </c>
      <c r="X57" s="1">
        <v>0</v>
      </c>
      <c r="Y57" s="1" t="s">
        <v>63</v>
      </c>
      <c r="Z57" s="1">
        <v>587</v>
      </c>
      <c r="AA57" s="1" t="s">
        <v>70</v>
      </c>
      <c r="AB57" s="1" t="s">
        <v>477</v>
      </c>
      <c r="AC57" s="1">
        <v>17.8</v>
      </c>
      <c r="AD57" s="1" t="s">
        <v>478</v>
      </c>
      <c r="AE57" s="1" t="s">
        <v>714</v>
      </c>
      <c r="AF57" s="1">
        <v>18.3</v>
      </c>
      <c r="AG57" s="1" t="s">
        <v>478</v>
      </c>
      <c r="AH57" s="1" t="s">
        <v>94</v>
      </c>
      <c r="AI57" s="1">
        <v>81.7</v>
      </c>
      <c r="AJ57" s="1" t="s">
        <v>478</v>
      </c>
      <c r="AK57" s="1" t="s">
        <v>148</v>
      </c>
      <c r="AL57" s="1">
        <v>5.0999999999999996</v>
      </c>
      <c r="AM57" s="1" t="s">
        <v>478</v>
      </c>
      <c r="AN57" s="1" t="s">
        <v>715</v>
      </c>
      <c r="AO57" s="1">
        <v>4.5</v>
      </c>
      <c r="AP57" s="1" t="s">
        <v>478</v>
      </c>
      <c r="AR57" s="1">
        <v>400501</v>
      </c>
      <c r="AS57" s="1">
        <v>1</v>
      </c>
      <c r="AT57" s="1" t="s">
        <v>713</v>
      </c>
      <c r="AU57" s="1">
        <v>20141125</v>
      </c>
      <c r="AV57" s="1">
        <v>1</v>
      </c>
      <c r="AW57" s="1" t="s">
        <v>472</v>
      </c>
      <c r="AX57" s="1">
        <v>1</v>
      </c>
      <c r="AY57" s="1" t="s">
        <v>710</v>
      </c>
      <c r="AZ57" s="1">
        <v>0</v>
      </c>
      <c r="BA57" s="1">
        <v>0</v>
      </c>
      <c r="BB57" s="1">
        <v>3</v>
      </c>
      <c r="BC57" s="1">
        <v>2191</v>
      </c>
      <c r="BD57" s="1" t="s">
        <v>724</v>
      </c>
      <c r="BE57" s="1" t="s">
        <v>725</v>
      </c>
      <c r="BF57" s="1">
        <v>24</v>
      </c>
      <c r="BH57" s="1">
        <v>0</v>
      </c>
      <c r="BI57" s="1">
        <v>0</v>
      </c>
      <c r="BJ57" s="1">
        <v>0</v>
      </c>
      <c r="BK57" s="1">
        <v>0</v>
      </c>
      <c r="BL57" s="1">
        <v>0</v>
      </c>
      <c r="BM57" s="1">
        <v>0</v>
      </c>
      <c r="BN57" s="1">
        <v>0</v>
      </c>
      <c r="BO57" s="1" t="s">
        <v>63</v>
      </c>
      <c r="BP57" s="1">
        <v>249</v>
      </c>
      <c r="BQ57" s="1" t="s">
        <v>70</v>
      </c>
      <c r="BR57" s="1" t="s">
        <v>477</v>
      </c>
      <c r="BS57" s="1">
        <v>4.3</v>
      </c>
      <c r="BT57" s="1" t="s">
        <v>478</v>
      </c>
      <c r="BU57" s="1" t="s">
        <v>714</v>
      </c>
      <c r="BV57" s="1">
        <v>0.6</v>
      </c>
      <c r="BW57" s="1" t="s">
        <v>478</v>
      </c>
      <c r="BX57" s="1" t="s">
        <v>94</v>
      </c>
      <c r="BY57" s="1">
        <v>54</v>
      </c>
      <c r="BZ57" s="1" t="s">
        <v>478</v>
      </c>
      <c r="CA57" s="1" t="s">
        <v>148</v>
      </c>
      <c r="CB57" s="1">
        <v>0.4</v>
      </c>
      <c r="CC57" s="1" t="s">
        <v>478</v>
      </c>
      <c r="CD57" s="1" t="s">
        <v>715</v>
      </c>
      <c r="CE57" s="1">
        <v>0</v>
      </c>
      <c r="CF57" s="1" t="s">
        <v>478</v>
      </c>
      <c r="CG57" s="1">
        <v>1</v>
      </c>
      <c r="CH57" s="1" t="s">
        <v>524</v>
      </c>
      <c r="CI57" s="1">
        <v>14</v>
      </c>
      <c r="CJ57" s="1" t="s">
        <v>487</v>
      </c>
      <c r="CK57" s="1">
        <v>6</v>
      </c>
      <c r="CL57" s="1" t="s">
        <v>525</v>
      </c>
      <c r="CM57" s="1">
        <v>1</v>
      </c>
      <c r="CN57" s="1" t="s">
        <v>482</v>
      </c>
      <c r="CO57" s="1">
        <v>0</v>
      </c>
      <c r="CQ57" s="1">
        <v>0</v>
      </c>
      <c r="CS57" s="1">
        <v>0</v>
      </c>
      <c r="CU57" s="1">
        <v>0</v>
      </c>
      <c r="CV57" s="1">
        <v>0</v>
      </c>
      <c r="CW57" s="1">
        <v>4</v>
      </c>
      <c r="CX57" s="1">
        <v>23</v>
      </c>
      <c r="CY57" s="1" t="s">
        <v>707</v>
      </c>
    </row>
    <row r="58" spans="1:103" x14ac:dyDescent="0.15">
      <c r="A58" s="1">
        <v>1</v>
      </c>
      <c r="B58" s="1">
        <v>400501</v>
      </c>
      <c r="C58" s="1">
        <v>1</v>
      </c>
      <c r="D58" s="1" t="s">
        <v>713</v>
      </c>
      <c r="E58" s="1">
        <v>20141126</v>
      </c>
      <c r="F58" s="1">
        <v>1</v>
      </c>
      <c r="G58" s="1" t="s">
        <v>472</v>
      </c>
      <c r="H58" s="1">
        <v>1</v>
      </c>
      <c r="I58" s="1" t="s">
        <v>710</v>
      </c>
      <c r="J58" s="1">
        <v>0</v>
      </c>
      <c r="K58" s="1">
        <v>0</v>
      </c>
      <c r="L58" s="1">
        <v>1</v>
      </c>
      <c r="M58" s="1">
        <v>1</v>
      </c>
      <c r="N58" s="1" t="s">
        <v>709</v>
      </c>
      <c r="P58" s="1">
        <v>181</v>
      </c>
      <c r="Q58" s="1" t="s">
        <v>733</v>
      </c>
      <c r="R58" s="1">
        <v>0</v>
      </c>
      <c r="S58" s="1">
        <v>0</v>
      </c>
      <c r="T58" s="1">
        <v>0</v>
      </c>
      <c r="U58" s="1">
        <v>0</v>
      </c>
      <c r="V58" s="1">
        <v>0</v>
      </c>
      <c r="W58" s="1">
        <v>0</v>
      </c>
      <c r="X58" s="1">
        <v>0</v>
      </c>
      <c r="Y58" s="1" t="s">
        <v>63</v>
      </c>
      <c r="Z58" s="1">
        <v>557</v>
      </c>
      <c r="AA58" s="1" t="s">
        <v>70</v>
      </c>
      <c r="AB58" s="1" t="s">
        <v>477</v>
      </c>
      <c r="AC58" s="1">
        <v>25.8</v>
      </c>
      <c r="AD58" s="1" t="s">
        <v>478</v>
      </c>
      <c r="AE58" s="1" t="s">
        <v>714</v>
      </c>
      <c r="AF58" s="1">
        <v>15.4</v>
      </c>
      <c r="AG58" s="1" t="s">
        <v>478</v>
      </c>
      <c r="AH58" s="1" t="s">
        <v>94</v>
      </c>
      <c r="AI58" s="1">
        <v>76.8</v>
      </c>
      <c r="AJ58" s="1" t="s">
        <v>478</v>
      </c>
      <c r="AK58" s="1" t="s">
        <v>148</v>
      </c>
      <c r="AL58" s="1">
        <v>3.9</v>
      </c>
      <c r="AM58" s="1" t="s">
        <v>478</v>
      </c>
      <c r="AN58" s="1" t="s">
        <v>715</v>
      </c>
      <c r="AO58" s="1">
        <v>3.8</v>
      </c>
      <c r="AP58" s="1" t="s">
        <v>478</v>
      </c>
      <c r="AR58" s="1">
        <v>400501</v>
      </c>
      <c r="AS58" s="1">
        <v>1</v>
      </c>
      <c r="AT58" s="1" t="s">
        <v>713</v>
      </c>
      <c r="AU58" s="1">
        <v>20141126</v>
      </c>
      <c r="AV58" s="1">
        <v>1</v>
      </c>
      <c r="AW58" s="1" t="s">
        <v>472</v>
      </c>
      <c r="AX58" s="1">
        <v>1</v>
      </c>
      <c r="AY58" s="1" t="s">
        <v>710</v>
      </c>
      <c r="AZ58" s="1">
        <v>0</v>
      </c>
      <c r="BA58" s="1">
        <v>0</v>
      </c>
      <c r="BB58" s="1">
        <v>3</v>
      </c>
      <c r="BC58" s="1">
        <v>2191</v>
      </c>
      <c r="BD58" s="1" t="s">
        <v>724</v>
      </c>
      <c r="BE58" s="1" t="s">
        <v>725</v>
      </c>
      <c r="BF58" s="1">
        <v>24</v>
      </c>
      <c r="BH58" s="1">
        <v>0</v>
      </c>
      <c r="BI58" s="1">
        <v>0</v>
      </c>
      <c r="BJ58" s="1">
        <v>0</v>
      </c>
      <c r="BK58" s="1">
        <v>0</v>
      </c>
      <c r="BL58" s="1">
        <v>0</v>
      </c>
      <c r="BM58" s="1">
        <v>0</v>
      </c>
      <c r="BN58" s="1">
        <v>0</v>
      </c>
      <c r="BO58" s="1" t="s">
        <v>63</v>
      </c>
      <c r="BP58" s="1">
        <v>249</v>
      </c>
      <c r="BQ58" s="1" t="s">
        <v>70</v>
      </c>
      <c r="BR58" s="1" t="s">
        <v>477</v>
      </c>
      <c r="BS58" s="1">
        <v>4.3</v>
      </c>
      <c r="BT58" s="1" t="s">
        <v>478</v>
      </c>
      <c r="BU58" s="1" t="s">
        <v>714</v>
      </c>
      <c r="BV58" s="1">
        <v>0.6</v>
      </c>
      <c r="BW58" s="1" t="s">
        <v>478</v>
      </c>
      <c r="BX58" s="1" t="s">
        <v>94</v>
      </c>
      <c r="BY58" s="1">
        <v>54</v>
      </c>
      <c r="BZ58" s="1" t="s">
        <v>478</v>
      </c>
      <c r="CA58" s="1" t="s">
        <v>148</v>
      </c>
      <c r="CB58" s="1">
        <v>0.4</v>
      </c>
      <c r="CC58" s="1" t="s">
        <v>478</v>
      </c>
      <c r="CD58" s="1" t="s">
        <v>715</v>
      </c>
      <c r="CE58" s="1">
        <v>0</v>
      </c>
      <c r="CF58" s="1" t="s">
        <v>478</v>
      </c>
      <c r="CG58" s="1">
        <v>1</v>
      </c>
      <c r="CH58" s="1" t="s">
        <v>524</v>
      </c>
      <c r="CI58" s="1">
        <v>14</v>
      </c>
      <c r="CJ58" s="1" t="s">
        <v>487</v>
      </c>
      <c r="CK58" s="1">
        <v>6</v>
      </c>
      <c r="CL58" s="1" t="s">
        <v>525</v>
      </c>
      <c r="CM58" s="1">
        <v>1</v>
      </c>
      <c r="CN58" s="1" t="s">
        <v>482</v>
      </c>
      <c r="CO58" s="1">
        <v>0</v>
      </c>
      <c r="CQ58" s="1">
        <v>0</v>
      </c>
      <c r="CS58" s="1">
        <v>0</v>
      </c>
      <c r="CU58" s="1">
        <v>0</v>
      </c>
      <c r="CV58" s="1">
        <v>0</v>
      </c>
      <c r="CW58" s="1">
        <v>4</v>
      </c>
      <c r="CX58" s="1">
        <v>24</v>
      </c>
      <c r="CY58" s="1" t="s">
        <v>707</v>
      </c>
    </row>
    <row r="59" spans="1:103" x14ac:dyDescent="0.15">
      <c r="A59" s="1">
        <v>1</v>
      </c>
      <c r="B59" s="1">
        <v>400501</v>
      </c>
      <c r="C59" s="1">
        <v>1</v>
      </c>
      <c r="D59" s="1" t="s">
        <v>713</v>
      </c>
      <c r="E59" s="1">
        <v>20141127</v>
      </c>
      <c r="F59" s="1">
        <v>1</v>
      </c>
      <c r="G59" s="1" t="s">
        <v>472</v>
      </c>
      <c r="H59" s="1">
        <v>1</v>
      </c>
      <c r="I59" s="1" t="s">
        <v>710</v>
      </c>
      <c r="J59" s="1">
        <v>0</v>
      </c>
      <c r="K59" s="1">
        <v>0</v>
      </c>
      <c r="L59" s="1">
        <v>1</v>
      </c>
      <c r="M59" s="1">
        <v>1</v>
      </c>
      <c r="N59" s="1" t="s">
        <v>709</v>
      </c>
      <c r="P59" s="1">
        <v>195</v>
      </c>
      <c r="R59" s="1">
        <v>0</v>
      </c>
      <c r="S59" s="1">
        <v>0</v>
      </c>
      <c r="T59" s="1">
        <v>0</v>
      </c>
      <c r="U59" s="1">
        <v>0</v>
      </c>
      <c r="V59" s="1">
        <v>0</v>
      </c>
      <c r="W59" s="1">
        <v>0</v>
      </c>
      <c r="X59" s="1">
        <v>0</v>
      </c>
      <c r="Y59" s="1" t="s">
        <v>63</v>
      </c>
      <c r="Z59" s="1">
        <v>526</v>
      </c>
      <c r="AA59" s="1" t="s">
        <v>70</v>
      </c>
      <c r="AB59" s="1" t="s">
        <v>477</v>
      </c>
      <c r="AC59" s="1">
        <v>20.9</v>
      </c>
      <c r="AD59" s="1" t="s">
        <v>478</v>
      </c>
      <c r="AE59" s="1" t="s">
        <v>714</v>
      </c>
      <c r="AF59" s="1">
        <v>18</v>
      </c>
      <c r="AG59" s="1" t="s">
        <v>478</v>
      </c>
      <c r="AH59" s="1" t="s">
        <v>94</v>
      </c>
      <c r="AI59" s="1">
        <v>68.2</v>
      </c>
      <c r="AJ59" s="1" t="s">
        <v>478</v>
      </c>
      <c r="AK59" s="1" t="s">
        <v>148</v>
      </c>
      <c r="AL59" s="1">
        <v>4</v>
      </c>
      <c r="AM59" s="1" t="s">
        <v>478</v>
      </c>
      <c r="AN59" s="1" t="s">
        <v>715</v>
      </c>
      <c r="AO59" s="1">
        <v>2.1</v>
      </c>
      <c r="AP59" s="1" t="s">
        <v>478</v>
      </c>
      <c r="AR59" s="1">
        <v>400501</v>
      </c>
      <c r="AS59" s="1">
        <v>1</v>
      </c>
      <c r="AT59" s="1" t="s">
        <v>713</v>
      </c>
      <c r="AU59" s="1">
        <v>20141127</v>
      </c>
      <c r="AV59" s="1">
        <v>1</v>
      </c>
      <c r="AW59" s="1" t="s">
        <v>472</v>
      </c>
      <c r="AX59" s="1">
        <v>1</v>
      </c>
      <c r="AY59" s="1" t="s">
        <v>710</v>
      </c>
      <c r="AZ59" s="1">
        <v>0</v>
      </c>
      <c r="BA59" s="1">
        <v>0</v>
      </c>
      <c r="BB59" s="1">
        <v>3</v>
      </c>
      <c r="BC59" s="1">
        <v>2191</v>
      </c>
      <c r="BD59" s="1" t="s">
        <v>724</v>
      </c>
      <c r="BE59" s="1" t="s">
        <v>725</v>
      </c>
      <c r="BF59" s="1">
        <v>24</v>
      </c>
      <c r="BH59" s="1">
        <v>0</v>
      </c>
      <c r="BI59" s="1">
        <v>0</v>
      </c>
      <c r="BJ59" s="1">
        <v>0</v>
      </c>
      <c r="BK59" s="1">
        <v>0</v>
      </c>
      <c r="BL59" s="1">
        <v>0</v>
      </c>
      <c r="BM59" s="1">
        <v>0</v>
      </c>
      <c r="BN59" s="1">
        <v>0</v>
      </c>
      <c r="BO59" s="1" t="s">
        <v>63</v>
      </c>
      <c r="BP59" s="1">
        <v>249</v>
      </c>
      <c r="BQ59" s="1" t="s">
        <v>70</v>
      </c>
      <c r="BR59" s="1" t="s">
        <v>477</v>
      </c>
      <c r="BS59" s="1">
        <v>4.3</v>
      </c>
      <c r="BT59" s="1" t="s">
        <v>478</v>
      </c>
      <c r="BU59" s="1" t="s">
        <v>714</v>
      </c>
      <c r="BV59" s="1">
        <v>0.6</v>
      </c>
      <c r="BW59" s="1" t="s">
        <v>478</v>
      </c>
      <c r="BX59" s="1" t="s">
        <v>94</v>
      </c>
      <c r="BY59" s="1">
        <v>54</v>
      </c>
      <c r="BZ59" s="1" t="s">
        <v>478</v>
      </c>
      <c r="CA59" s="1" t="s">
        <v>148</v>
      </c>
      <c r="CB59" s="1">
        <v>0.4</v>
      </c>
      <c r="CC59" s="1" t="s">
        <v>478</v>
      </c>
      <c r="CD59" s="1" t="s">
        <v>715</v>
      </c>
      <c r="CE59" s="1">
        <v>0</v>
      </c>
      <c r="CF59" s="1" t="s">
        <v>478</v>
      </c>
      <c r="CG59" s="1">
        <v>1</v>
      </c>
      <c r="CH59" s="1" t="s">
        <v>524</v>
      </c>
      <c r="CI59" s="1">
        <v>14</v>
      </c>
      <c r="CJ59" s="1" t="s">
        <v>487</v>
      </c>
      <c r="CK59" s="1">
        <v>6</v>
      </c>
      <c r="CL59" s="1" t="s">
        <v>525</v>
      </c>
      <c r="CM59" s="1">
        <v>1</v>
      </c>
      <c r="CN59" s="1" t="s">
        <v>482</v>
      </c>
      <c r="CO59" s="1">
        <v>0</v>
      </c>
      <c r="CQ59" s="1">
        <v>0</v>
      </c>
      <c r="CS59" s="1">
        <v>0</v>
      </c>
      <c r="CU59" s="1">
        <v>0</v>
      </c>
      <c r="CV59" s="1">
        <v>0</v>
      </c>
      <c r="CW59" s="1">
        <v>4</v>
      </c>
      <c r="CX59" s="1">
        <v>25</v>
      </c>
      <c r="CY59" s="1" t="s">
        <v>707</v>
      </c>
    </row>
    <row r="60" spans="1:103" x14ac:dyDescent="0.15">
      <c r="A60" s="1">
        <v>1</v>
      </c>
      <c r="B60" s="1">
        <v>400501</v>
      </c>
      <c r="C60" s="1">
        <v>1</v>
      </c>
      <c r="D60" s="1" t="s">
        <v>713</v>
      </c>
      <c r="E60" s="1">
        <v>20141128</v>
      </c>
      <c r="F60" s="1">
        <v>1</v>
      </c>
      <c r="G60" s="1" t="s">
        <v>472</v>
      </c>
      <c r="H60" s="1">
        <v>1</v>
      </c>
      <c r="I60" s="1" t="s">
        <v>710</v>
      </c>
      <c r="J60" s="1">
        <v>0</v>
      </c>
      <c r="K60" s="1">
        <v>0</v>
      </c>
      <c r="L60" s="1">
        <v>1</v>
      </c>
      <c r="M60" s="1">
        <v>1</v>
      </c>
      <c r="N60" s="1" t="s">
        <v>709</v>
      </c>
      <c r="P60" s="1">
        <v>177</v>
      </c>
      <c r="R60" s="1">
        <v>0</v>
      </c>
      <c r="S60" s="1">
        <v>0</v>
      </c>
      <c r="T60" s="1">
        <v>0</v>
      </c>
      <c r="U60" s="1">
        <v>0</v>
      </c>
      <c r="V60" s="1">
        <v>0</v>
      </c>
      <c r="W60" s="1">
        <v>0</v>
      </c>
      <c r="X60" s="1">
        <v>0</v>
      </c>
      <c r="Y60" s="1" t="s">
        <v>63</v>
      </c>
      <c r="Z60" s="1">
        <v>785</v>
      </c>
      <c r="AA60" s="1" t="s">
        <v>70</v>
      </c>
      <c r="AB60" s="1" t="s">
        <v>477</v>
      </c>
      <c r="AC60" s="1">
        <v>32.5</v>
      </c>
      <c r="AD60" s="1" t="s">
        <v>478</v>
      </c>
      <c r="AE60" s="1" t="s">
        <v>714</v>
      </c>
      <c r="AF60" s="1">
        <v>30.3</v>
      </c>
      <c r="AG60" s="1" t="s">
        <v>478</v>
      </c>
      <c r="AH60" s="1" t="s">
        <v>94</v>
      </c>
      <c r="AI60" s="1">
        <v>90.8</v>
      </c>
      <c r="AJ60" s="1" t="s">
        <v>478</v>
      </c>
      <c r="AK60" s="1" t="s">
        <v>148</v>
      </c>
      <c r="AL60" s="1">
        <v>5.7</v>
      </c>
      <c r="AM60" s="1" t="s">
        <v>478</v>
      </c>
      <c r="AN60" s="1" t="s">
        <v>715</v>
      </c>
      <c r="AO60" s="1">
        <v>6.5</v>
      </c>
      <c r="AP60" s="1" t="s">
        <v>478</v>
      </c>
      <c r="AR60" s="1">
        <v>400501</v>
      </c>
      <c r="AS60" s="1">
        <v>1</v>
      </c>
      <c r="AT60" s="1" t="s">
        <v>713</v>
      </c>
      <c r="AU60" s="1">
        <v>20141128</v>
      </c>
      <c r="AV60" s="1">
        <v>1</v>
      </c>
      <c r="AW60" s="1" t="s">
        <v>472</v>
      </c>
      <c r="AX60" s="1">
        <v>1</v>
      </c>
      <c r="AY60" s="1" t="s">
        <v>710</v>
      </c>
      <c r="AZ60" s="1">
        <v>0</v>
      </c>
      <c r="BA60" s="1">
        <v>0</v>
      </c>
      <c r="BB60" s="1">
        <v>3</v>
      </c>
      <c r="BC60" s="1">
        <v>2191</v>
      </c>
      <c r="BD60" s="1" t="s">
        <v>724</v>
      </c>
      <c r="BE60" s="1" t="s">
        <v>725</v>
      </c>
      <c r="BF60" s="1">
        <v>24</v>
      </c>
      <c r="BH60" s="1">
        <v>0</v>
      </c>
      <c r="BI60" s="1">
        <v>0</v>
      </c>
      <c r="BJ60" s="1">
        <v>0</v>
      </c>
      <c r="BK60" s="1">
        <v>0</v>
      </c>
      <c r="BL60" s="1">
        <v>0</v>
      </c>
      <c r="BM60" s="1">
        <v>0</v>
      </c>
      <c r="BN60" s="1">
        <v>0</v>
      </c>
      <c r="BO60" s="1" t="s">
        <v>63</v>
      </c>
      <c r="BP60" s="1">
        <v>249</v>
      </c>
      <c r="BQ60" s="1" t="s">
        <v>70</v>
      </c>
      <c r="BR60" s="1" t="s">
        <v>477</v>
      </c>
      <c r="BS60" s="1">
        <v>4.3</v>
      </c>
      <c r="BT60" s="1" t="s">
        <v>478</v>
      </c>
      <c r="BU60" s="1" t="s">
        <v>714</v>
      </c>
      <c r="BV60" s="1">
        <v>0.6</v>
      </c>
      <c r="BW60" s="1" t="s">
        <v>478</v>
      </c>
      <c r="BX60" s="1" t="s">
        <v>94</v>
      </c>
      <c r="BY60" s="1">
        <v>54</v>
      </c>
      <c r="BZ60" s="1" t="s">
        <v>478</v>
      </c>
      <c r="CA60" s="1" t="s">
        <v>148</v>
      </c>
      <c r="CB60" s="1">
        <v>0.4</v>
      </c>
      <c r="CC60" s="1" t="s">
        <v>478</v>
      </c>
      <c r="CD60" s="1" t="s">
        <v>715</v>
      </c>
      <c r="CE60" s="1">
        <v>0</v>
      </c>
      <c r="CF60" s="1" t="s">
        <v>478</v>
      </c>
      <c r="CG60" s="1">
        <v>1</v>
      </c>
      <c r="CH60" s="1" t="s">
        <v>524</v>
      </c>
      <c r="CI60" s="1">
        <v>14</v>
      </c>
      <c r="CJ60" s="1" t="s">
        <v>487</v>
      </c>
      <c r="CK60" s="1">
        <v>6</v>
      </c>
      <c r="CL60" s="1" t="s">
        <v>525</v>
      </c>
      <c r="CM60" s="1">
        <v>1</v>
      </c>
      <c r="CN60" s="1" t="s">
        <v>482</v>
      </c>
      <c r="CO60" s="1">
        <v>0</v>
      </c>
      <c r="CQ60" s="1">
        <v>0</v>
      </c>
      <c r="CS60" s="1">
        <v>0</v>
      </c>
      <c r="CU60" s="1">
        <v>0</v>
      </c>
      <c r="CV60" s="1">
        <v>0</v>
      </c>
      <c r="CW60" s="1">
        <v>4</v>
      </c>
      <c r="CX60" s="1">
        <v>26</v>
      </c>
      <c r="CY60" s="1" t="s">
        <v>707</v>
      </c>
    </row>
    <row r="61" spans="1:103" x14ac:dyDescent="0.15">
      <c r="A61" s="1">
        <v>1</v>
      </c>
      <c r="B61" s="1">
        <v>400501</v>
      </c>
      <c r="C61" s="1">
        <v>1</v>
      </c>
      <c r="D61" s="1" t="s">
        <v>713</v>
      </c>
      <c r="E61" s="1">
        <v>20141103</v>
      </c>
      <c r="F61" s="1">
        <v>1</v>
      </c>
      <c r="G61" s="1" t="s">
        <v>472</v>
      </c>
      <c r="H61" s="1">
        <v>1</v>
      </c>
      <c r="I61" s="1" t="s">
        <v>710</v>
      </c>
      <c r="J61" s="1">
        <v>0</v>
      </c>
      <c r="K61" s="1">
        <v>0</v>
      </c>
      <c r="L61" s="1">
        <v>1</v>
      </c>
      <c r="M61" s="1">
        <v>1</v>
      </c>
      <c r="N61" s="1" t="s">
        <v>709</v>
      </c>
      <c r="P61" s="1">
        <v>209</v>
      </c>
      <c r="Q61" s="1" t="s">
        <v>1165</v>
      </c>
      <c r="R61" s="1">
        <v>0</v>
      </c>
      <c r="S61" s="1">
        <v>0</v>
      </c>
      <c r="T61" s="1">
        <v>0</v>
      </c>
      <c r="U61" s="1">
        <v>0</v>
      </c>
      <c r="V61" s="1">
        <v>0</v>
      </c>
      <c r="W61" s="1">
        <v>0</v>
      </c>
      <c r="X61" s="1">
        <v>0</v>
      </c>
      <c r="Y61" s="1" t="s">
        <v>63</v>
      </c>
      <c r="Z61" s="1">
        <v>674</v>
      </c>
      <c r="AA61" s="1" t="s">
        <v>70</v>
      </c>
      <c r="AB61" s="1" t="s">
        <v>477</v>
      </c>
      <c r="AC61" s="1">
        <v>19.399999999999999</v>
      </c>
      <c r="AD61" s="1" t="s">
        <v>478</v>
      </c>
      <c r="AE61" s="1" t="s">
        <v>714</v>
      </c>
      <c r="AF61" s="1">
        <v>28.7</v>
      </c>
      <c r="AG61" s="1" t="s">
        <v>478</v>
      </c>
      <c r="AH61" s="1" t="s">
        <v>94</v>
      </c>
      <c r="AI61" s="1">
        <v>81.400000000000006</v>
      </c>
      <c r="AJ61" s="1" t="s">
        <v>478</v>
      </c>
      <c r="AK61" s="1" t="s">
        <v>148</v>
      </c>
      <c r="AL61" s="1">
        <v>6.3</v>
      </c>
      <c r="AM61" s="1" t="s">
        <v>478</v>
      </c>
      <c r="AN61" s="1" t="s">
        <v>715</v>
      </c>
      <c r="AO61" s="1">
        <v>4.7</v>
      </c>
      <c r="AP61" s="1" t="s">
        <v>478</v>
      </c>
      <c r="AR61" s="1">
        <v>400501</v>
      </c>
      <c r="AS61" s="1">
        <v>1</v>
      </c>
      <c r="AT61" s="1" t="s">
        <v>713</v>
      </c>
      <c r="AU61" s="1">
        <v>20141103</v>
      </c>
      <c r="AV61" s="1">
        <v>1</v>
      </c>
      <c r="AW61" s="1" t="s">
        <v>472</v>
      </c>
      <c r="AX61" s="1">
        <v>1</v>
      </c>
      <c r="AY61" s="1" t="s">
        <v>710</v>
      </c>
      <c r="AZ61" s="1">
        <v>0</v>
      </c>
      <c r="BA61" s="1">
        <v>0</v>
      </c>
      <c r="BB61" s="1">
        <v>4</v>
      </c>
      <c r="BC61" s="1" t="s">
        <v>719</v>
      </c>
      <c r="BD61" s="1" t="s">
        <v>526</v>
      </c>
      <c r="BE61" s="1" t="s">
        <v>527</v>
      </c>
      <c r="BF61" s="1">
        <v>5</v>
      </c>
      <c r="BG61" s="1" t="s">
        <v>717</v>
      </c>
      <c r="BH61" s="1">
        <v>0</v>
      </c>
      <c r="BI61" s="1">
        <v>0</v>
      </c>
      <c r="BJ61" s="1">
        <v>0</v>
      </c>
      <c r="BK61" s="1">
        <v>0</v>
      </c>
      <c r="BL61" s="1">
        <v>0</v>
      </c>
      <c r="BM61" s="1">
        <v>0</v>
      </c>
      <c r="BN61" s="1">
        <v>0</v>
      </c>
      <c r="BO61" s="1" t="s">
        <v>63</v>
      </c>
      <c r="BP61" s="1">
        <v>45</v>
      </c>
      <c r="BQ61" s="1" t="s">
        <v>70</v>
      </c>
      <c r="BR61" s="1" t="s">
        <v>477</v>
      </c>
      <c r="BS61" s="1">
        <v>2.9</v>
      </c>
      <c r="BT61" s="1" t="s">
        <v>478</v>
      </c>
      <c r="BU61" s="1" t="s">
        <v>714</v>
      </c>
      <c r="BV61" s="1">
        <v>2.4</v>
      </c>
      <c r="BW61" s="1" t="s">
        <v>478</v>
      </c>
      <c r="BX61" s="1" t="s">
        <v>94</v>
      </c>
      <c r="BY61" s="1">
        <v>3.3</v>
      </c>
      <c r="BZ61" s="1" t="s">
        <v>478</v>
      </c>
      <c r="CA61" s="1" t="s">
        <v>148</v>
      </c>
      <c r="CB61" s="1">
        <v>1.1000000000000001</v>
      </c>
      <c r="CC61" s="1" t="s">
        <v>478</v>
      </c>
      <c r="CD61" s="1" t="s">
        <v>715</v>
      </c>
      <c r="CE61" s="1">
        <v>2.2000000000000002</v>
      </c>
      <c r="CF61" s="1" t="s">
        <v>478</v>
      </c>
      <c r="CG61" s="1">
        <v>4</v>
      </c>
      <c r="CH61" s="1" t="s">
        <v>530</v>
      </c>
      <c r="CI61" s="1">
        <v>13</v>
      </c>
      <c r="CJ61" s="1" t="s">
        <v>529</v>
      </c>
      <c r="CK61" s="1">
        <v>7</v>
      </c>
      <c r="CL61" s="1" t="s">
        <v>487</v>
      </c>
      <c r="CM61" s="1">
        <v>1</v>
      </c>
      <c r="CN61" s="1" t="s">
        <v>482</v>
      </c>
      <c r="CO61" s="1">
        <v>11</v>
      </c>
      <c r="CQ61" s="1">
        <v>4</v>
      </c>
      <c r="CS61" s="1">
        <v>0</v>
      </c>
      <c r="CU61" s="1">
        <v>0</v>
      </c>
      <c r="CV61" s="1">
        <v>1</v>
      </c>
      <c r="CW61" s="1">
        <v>5</v>
      </c>
      <c r="CX61" s="1">
        <v>1</v>
      </c>
      <c r="CY61" s="1" t="s">
        <v>708</v>
      </c>
    </row>
    <row r="62" spans="1:103" x14ac:dyDescent="0.15">
      <c r="A62" s="1">
        <v>1</v>
      </c>
      <c r="B62" s="1">
        <v>400501</v>
      </c>
      <c r="C62" s="1">
        <v>1</v>
      </c>
      <c r="D62" s="1" t="s">
        <v>713</v>
      </c>
      <c r="E62" s="1">
        <v>20141104</v>
      </c>
      <c r="F62" s="1">
        <v>1</v>
      </c>
      <c r="G62" s="1" t="s">
        <v>472</v>
      </c>
      <c r="H62" s="1">
        <v>1</v>
      </c>
      <c r="I62" s="1" t="s">
        <v>710</v>
      </c>
      <c r="J62" s="1">
        <v>0</v>
      </c>
      <c r="K62" s="1">
        <v>0</v>
      </c>
      <c r="L62" s="1">
        <v>1</v>
      </c>
      <c r="M62" s="1">
        <v>1</v>
      </c>
      <c r="N62" s="1" t="s">
        <v>709</v>
      </c>
      <c r="P62" s="1">
        <v>181</v>
      </c>
      <c r="Q62" s="1" t="s">
        <v>1166</v>
      </c>
      <c r="R62" s="1">
        <v>0</v>
      </c>
      <c r="S62" s="1">
        <v>0</v>
      </c>
      <c r="T62" s="1">
        <v>0</v>
      </c>
      <c r="U62" s="1">
        <v>0</v>
      </c>
      <c r="V62" s="1">
        <v>0</v>
      </c>
      <c r="W62" s="1">
        <v>0</v>
      </c>
      <c r="X62" s="1">
        <v>0</v>
      </c>
      <c r="Y62" s="1" t="s">
        <v>63</v>
      </c>
      <c r="Z62" s="1">
        <v>546</v>
      </c>
      <c r="AA62" s="1" t="s">
        <v>70</v>
      </c>
      <c r="AB62" s="1" t="s">
        <v>477</v>
      </c>
      <c r="AC62" s="1">
        <v>20.9</v>
      </c>
      <c r="AD62" s="1" t="s">
        <v>478</v>
      </c>
      <c r="AE62" s="1" t="s">
        <v>714</v>
      </c>
      <c r="AF62" s="1">
        <v>18.7</v>
      </c>
      <c r="AG62" s="1" t="s">
        <v>478</v>
      </c>
      <c r="AH62" s="1" t="s">
        <v>94</v>
      </c>
      <c r="AI62" s="1">
        <v>70.099999999999994</v>
      </c>
      <c r="AJ62" s="1" t="s">
        <v>478</v>
      </c>
      <c r="AK62" s="1" t="s">
        <v>148</v>
      </c>
      <c r="AL62" s="1">
        <v>4.5</v>
      </c>
      <c r="AM62" s="1" t="s">
        <v>478</v>
      </c>
      <c r="AN62" s="1" t="s">
        <v>715</v>
      </c>
      <c r="AO62" s="1">
        <v>3.1</v>
      </c>
      <c r="AP62" s="1" t="s">
        <v>478</v>
      </c>
      <c r="AR62" s="1">
        <v>400501</v>
      </c>
      <c r="AS62" s="1">
        <v>1</v>
      </c>
      <c r="AT62" s="1" t="s">
        <v>713</v>
      </c>
      <c r="AU62" s="1">
        <v>20141104</v>
      </c>
      <c r="AV62" s="1">
        <v>1</v>
      </c>
      <c r="AW62" s="1" t="s">
        <v>472</v>
      </c>
      <c r="AX62" s="1">
        <v>1</v>
      </c>
      <c r="AY62" s="1" t="s">
        <v>710</v>
      </c>
      <c r="AZ62" s="1">
        <v>0</v>
      </c>
      <c r="BA62" s="1">
        <v>0</v>
      </c>
      <c r="BB62" s="1">
        <v>4</v>
      </c>
      <c r="BC62" s="1">
        <v>2139</v>
      </c>
      <c r="BD62" s="1" t="s">
        <v>1182</v>
      </c>
      <c r="BE62" s="1" t="s">
        <v>1183</v>
      </c>
      <c r="BF62" s="1">
        <v>4</v>
      </c>
      <c r="BG62" s="1" t="s">
        <v>1166</v>
      </c>
      <c r="BH62" s="1">
        <v>0</v>
      </c>
      <c r="BI62" s="1">
        <v>0</v>
      </c>
      <c r="BJ62" s="1">
        <v>0</v>
      </c>
      <c r="BK62" s="1">
        <v>0</v>
      </c>
      <c r="BL62" s="1">
        <v>0</v>
      </c>
      <c r="BM62" s="1">
        <v>0</v>
      </c>
      <c r="BN62" s="1">
        <v>0</v>
      </c>
      <c r="BO62" s="1" t="s">
        <v>63</v>
      </c>
      <c r="BP62" s="1">
        <v>8</v>
      </c>
      <c r="BQ62" s="1" t="s">
        <v>70</v>
      </c>
      <c r="BR62" s="1" t="s">
        <v>477</v>
      </c>
      <c r="BS62" s="1">
        <v>0.2</v>
      </c>
      <c r="BT62" s="1" t="s">
        <v>478</v>
      </c>
      <c r="BU62" s="1" t="s">
        <v>714</v>
      </c>
      <c r="BV62" s="1">
        <v>0</v>
      </c>
      <c r="BW62" s="1" t="s">
        <v>478</v>
      </c>
      <c r="BX62" s="1" t="s">
        <v>94</v>
      </c>
      <c r="BY62" s="1">
        <v>1.8</v>
      </c>
      <c r="BZ62" s="1" t="s">
        <v>478</v>
      </c>
      <c r="CA62" s="1" t="s">
        <v>148</v>
      </c>
      <c r="CB62" s="1">
        <v>0.3</v>
      </c>
      <c r="CC62" s="1" t="s">
        <v>478</v>
      </c>
      <c r="CD62" s="1" t="s">
        <v>715</v>
      </c>
      <c r="CE62" s="1">
        <v>0.8</v>
      </c>
      <c r="CF62" s="1" t="s">
        <v>478</v>
      </c>
      <c r="CG62" s="1">
        <v>5</v>
      </c>
      <c r="CH62" s="1" t="s">
        <v>528</v>
      </c>
      <c r="CI62" s="1">
        <v>12</v>
      </c>
      <c r="CJ62" s="1" t="s">
        <v>1184</v>
      </c>
      <c r="CK62" s="1">
        <v>7</v>
      </c>
      <c r="CL62" s="1" t="s">
        <v>487</v>
      </c>
      <c r="CM62" s="1">
        <v>2</v>
      </c>
      <c r="CN62" s="1" t="s">
        <v>488</v>
      </c>
      <c r="CO62" s="1">
        <v>11</v>
      </c>
      <c r="CQ62" s="1">
        <v>4</v>
      </c>
      <c r="CS62" s="1">
        <v>0</v>
      </c>
      <c r="CU62" s="1">
        <v>0</v>
      </c>
      <c r="CV62" s="1">
        <v>1</v>
      </c>
      <c r="CW62" s="1">
        <v>5</v>
      </c>
      <c r="CX62" s="1">
        <v>2</v>
      </c>
      <c r="CY62" s="1" t="s">
        <v>708</v>
      </c>
    </row>
    <row r="63" spans="1:103" x14ac:dyDescent="0.15">
      <c r="A63" s="1">
        <v>1</v>
      </c>
      <c r="B63" s="1">
        <v>400501</v>
      </c>
      <c r="C63" s="1">
        <v>1</v>
      </c>
      <c r="D63" s="1" t="s">
        <v>713</v>
      </c>
      <c r="E63" s="1">
        <v>20141105</v>
      </c>
      <c r="F63" s="1">
        <v>1</v>
      </c>
      <c r="G63" s="1" t="s">
        <v>472</v>
      </c>
      <c r="H63" s="1">
        <v>1</v>
      </c>
      <c r="I63" s="1" t="s">
        <v>710</v>
      </c>
      <c r="J63" s="1">
        <v>0</v>
      </c>
      <c r="K63" s="1">
        <v>0</v>
      </c>
      <c r="L63" s="1">
        <v>1</v>
      </c>
      <c r="M63" s="1">
        <v>1</v>
      </c>
      <c r="N63" s="1" t="s">
        <v>709</v>
      </c>
      <c r="P63" s="1">
        <v>200</v>
      </c>
      <c r="R63" s="1">
        <v>0</v>
      </c>
      <c r="S63" s="1">
        <v>0</v>
      </c>
      <c r="T63" s="1">
        <v>0</v>
      </c>
      <c r="U63" s="1">
        <v>0</v>
      </c>
      <c r="V63" s="1">
        <v>0</v>
      </c>
      <c r="W63" s="1">
        <v>0</v>
      </c>
      <c r="X63" s="1">
        <v>0</v>
      </c>
      <c r="Y63" s="1" t="s">
        <v>63</v>
      </c>
      <c r="Z63" s="1">
        <v>564</v>
      </c>
      <c r="AA63" s="1" t="s">
        <v>70</v>
      </c>
      <c r="AB63" s="1" t="s">
        <v>477</v>
      </c>
      <c r="AC63" s="1">
        <v>28.2</v>
      </c>
      <c r="AD63" s="1" t="s">
        <v>478</v>
      </c>
      <c r="AE63" s="1" t="s">
        <v>714</v>
      </c>
      <c r="AF63" s="1">
        <v>15.8</v>
      </c>
      <c r="AG63" s="1" t="s">
        <v>478</v>
      </c>
      <c r="AH63" s="1" t="s">
        <v>94</v>
      </c>
      <c r="AI63" s="1">
        <v>75.3</v>
      </c>
      <c r="AJ63" s="1" t="s">
        <v>478</v>
      </c>
      <c r="AK63" s="1" t="s">
        <v>148</v>
      </c>
      <c r="AL63" s="1">
        <v>5.9</v>
      </c>
      <c r="AM63" s="1" t="s">
        <v>478</v>
      </c>
      <c r="AN63" s="1" t="s">
        <v>715</v>
      </c>
      <c r="AO63" s="1">
        <v>4.3</v>
      </c>
      <c r="AP63" s="1" t="s">
        <v>478</v>
      </c>
      <c r="AR63" s="1">
        <v>400501</v>
      </c>
      <c r="AS63" s="1">
        <v>1</v>
      </c>
      <c r="AT63" s="1" t="s">
        <v>713</v>
      </c>
      <c r="AU63" s="1">
        <v>20141105</v>
      </c>
      <c r="AV63" s="1">
        <v>1</v>
      </c>
      <c r="AW63" s="1" t="s">
        <v>472</v>
      </c>
      <c r="AX63" s="1">
        <v>1</v>
      </c>
      <c r="AY63" s="1" t="s">
        <v>710</v>
      </c>
      <c r="AZ63" s="1">
        <v>0</v>
      </c>
      <c r="BA63" s="1">
        <v>0</v>
      </c>
      <c r="BB63" s="1">
        <v>4</v>
      </c>
      <c r="BC63" s="1">
        <v>2287</v>
      </c>
      <c r="BD63" s="1" t="s">
        <v>1191</v>
      </c>
      <c r="BE63" s="1" t="s">
        <v>1192</v>
      </c>
      <c r="BF63" s="1">
        <v>12</v>
      </c>
      <c r="BH63" s="1">
        <v>0</v>
      </c>
      <c r="BI63" s="1">
        <v>0</v>
      </c>
      <c r="BJ63" s="1">
        <v>0</v>
      </c>
      <c r="BK63" s="1">
        <v>0</v>
      </c>
      <c r="BL63" s="1">
        <v>0</v>
      </c>
      <c r="BM63" s="1">
        <v>0</v>
      </c>
      <c r="BN63" s="1">
        <v>0</v>
      </c>
      <c r="BO63" s="1" t="s">
        <v>63</v>
      </c>
      <c r="BP63" s="1">
        <v>32</v>
      </c>
      <c r="BQ63" s="1" t="s">
        <v>70</v>
      </c>
      <c r="BR63" s="1" t="s">
        <v>477</v>
      </c>
      <c r="BS63" s="1">
        <v>2.1</v>
      </c>
      <c r="BT63" s="1" t="s">
        <v>478</v>
      </c>
      <c r="BU63" s="1" t="s">
        <v>714</v>
      </c>
      <c r="BV63" s="1">
        <v>0.7</v>
      </c>
      <c r="BW63" s="1" t="s">
        <v>478</v>
      </c>
      <c r="BX63" s="1" t="s">
        <v>94</v>
      </c>
      <c r="BY63" s="1">
        <v>4.5999999999999996</v>
      </c>
      <c r="BZ63" s="1" t="s">
        <v>478</v>
      </c>
      <c r="CA63" s="1" t="s">
        <v>148</v>
      </c>
      <c r="CB63" s="1">
        <v>0.6</v>
      </c>
      <c r="CC63" s="1" t="s">
        <v>478</v>
      </c>
      <c r="CD63" s="1" t="s">
        <v>715</v>
      </c>
      <c r="CE63" s="1">
        <v>2</v>
      </c>
      <c r="CF63" s="1" t="s">
        <v>478</v>
      </c>
      <c r="CG63" s="1">
        <v>5</v>
      </c>
      <c r="CH63" s="1" t="s">
        <v>528</v>
      </c>
      <c r="CI63" s="1">
        <v>13</v>
      </c>
      <c r="CJ63" s="1" t="s">
        <v>529</v>
      </c>
      <c r="CK63" s="1">
        <v>7</v>
      </c>
      <c r="CL63" s="1" t="s">
        <v>487</v>
      </c>
      <c r="CM63" s="1">
        <v>4</v>
      </c>
      <c r="CN63" s="1" t="s">
        <v>487</v>
      </c>
      <c r="CO63" s="1">
        <v>0</v>
      </c>
      <c r="CQ63" s="1">
        <v>0</v>
      </c>
      <c r="CS63" s="1">
        <v>0</v>
      </c>
      <c r="CU63" s="1">
        <v>0</v>
      </c>
      <c r="CV63" s="1">
        <v>0</v>
      </c>
      <c r="CW63" s="1">
        <v>5</v>
      </c>
      <c r="CX63" s="1">
        <v>3</v>
      </c>
      <c r="CY63" s="1" t="s">
        <v>708</v>
      </c>
    </row>
    <row r="64" spans="1:103" x14ac:dyDescent="0.15">
      <c r="A64" s="1">
        <v>1</v>
      </c>
      <c r="B64" s="1">
        <v>400501</v>
      </c>
      <c r="C64" s="1">
        <v>1</v>
      </c>
      <c r="D64" s="1" t="s">
        <v>713</v>
      </c>
      <c r="E64" s="1">
        <v>20141106</v>
      </c>
      <c r="F64" s="1">
        <v>1</v>
      </c>
      <c r="G64" s="1" t="s">
        <v>472</v>
      </c>
      <c r="H64" s="1">
        <v>1</v>
      </c>
      <c r="I64" s="1" t="s">
        <v>710</v>
      </c>
      <c r="J64" s="1">
        <v>0</v>
      </c>
      <c r="K64" s="1">
        <v>0</v>
      </c>
      <c r="L64" s="1">
        <v>1</v>
      </c>
      <c r="M64" s="1">
        <v>1</v>
      </c>
      <c r="N64" s="1" t="s">
        <v>709</v>
      </c>
      <c r="P64" s="1">
        <v>205</v>
      </c>
      <c r="R64" s="1">
        <v>0</v>
      </c>
      <c r="S64" s="1">
        <v>0</v>
      </c>
      <c r="T64" s="1">
        <v>0</v>
      </c>
      <c r="U64" s="1">
        <v>0</v>
      </c>
      <c r="V64" s="1">
        <v>0</v>
      </c>
      <c r="W64" s="1">
        <v>0</v>
      </c>
      <c r="X64" s="1">
        <v>0</v>
      </c>
      <c r="Y64" s="1" t="s">
        <v>63</v>
      </c>
      <c r="Z64" s="1">
        <v>632</v>
      </c>
      <c r="AA64" s="1" t="s">
        <v>70</v>
      </c>
      <c r="AB64" s="1" t="s">
        <v>477</v>
      </c>
      <c r="AC64" s="1">
        <v>22.8</v>
      </c>
      <c r="AD64" s="1" t="s">
        <v>478</v>
      </c>
      <c r="AE64" s="1" t="s">
        <v>714</v>
      </c>
      <c r="AF64" s="1">
        <v>25.4</v>
      </c>
      <c r="AG64" s="1" t="s">
        <v>478</v>
      </c>
      <c r="AH64" s="1" t="s">
        <v>94</v>
      </c>
      <c r="AI64" s="1">
        <v>75.5</v>
      </c>
      <c r="AJ64" s="1" t="s">
        <v>478</v>
      </c>
      <c r="AK64" s="1" t="s">
        <v>148</v>
      </c>
      <c r="AL64" s="1">
        <v>3.9</v>
      </c>
      <c r="AM64" s="1" t="s">
        <v>478</v>
      </c>
      <c r="AN64" s="1" t="s">
        <v>715</v>
      </c>
      <c r="AO64" s="1">
        <v>3.5</v>
      </c>
      <c r="AP64" s="1" t="s">
        <v>478</v>
      </c>
      <c r="AR64" s="1">
        <v>400501</v>
      </c>
      <c r="AS64" s="1">
        <v>1</v>
      </c>
      <c r="AT64" s="1" t="s">
        <v>713</v>
      </c>
      <c r="AU64" s="1">
        <v>20141106</v>
      </c>
      <c r="AV64" s="1">
        <v>1</v>
      </c>
      <c r="AW64" s="1" t="s">
        <v>472</v>
      </c>
      <c r="AX64" s="1">
        <v>1</v>
      </c>
      <c r="AY64" s="1" t="s">
        <v>710</v>
      </c>
      <c r="AZ64" s="1">
        <v>0</v>
      </c>
      <c r="BA64" s="1">
        <v>0</v>
      </c>
      <c r="BB64" s="1">
        <v>4</v>
      </c>
      <c r="BC64" s="1">
        <v>2297</v>
      </c>
      <c r="BD64" s="1" t="s">
        <v>1200</v>
      </c>
      <c r="BE64" s="1" t="s">
        <v>1200</v>
      </c>
      <c r="BF64" s="1">
        <v>11</v>
      </c>
      <c r="BH64" s="1">
        <v>0</v>
      </c>
      <c r="BI64" s="1">
        <v>0</v>
      </c>
      <c r="BJ64" s="1">
        <v>0</v>
      </c>
      <c r="BK64" s="1">
        <v>0</v>
      </c>
      <c r="BL64" s="1">
        <v>0</v>
      </c>
      <c r="BM64" s="1">
        <v>0</v>
      </c>
      <c r="BN64" s="1">
        <v>0</v>
      </c>
      <c r="BO64" s="1" t="s">
        <v>63</v>
      </c>
      <c r="BP64" s="1">
        <v>11</v>
      </c>
      <c r="BQ64" s="1" t="s">
        <v>70</v>
      </c>
      <c r="BR64" s="1" t="s">
        <v>477</v>
      </c>
      <c r="BS64" s="1">
        <v>0.3</v>
      </c>
      <c r="BT64" s="1" t="s">
        <v>478</v>
      </c>
      <c r="BU64" s="1" t="s">
        <v>714</v>
      </c>
      <c r="BV64" s="1">
        <v>0</v>
      </c>
      <c r="BW64" s="1" t="s">
        <v>478</v>
      </c>
      <c r="BX64" s="1" t="s">
        <v>94</v>
      </c>
      <c r="BY64" s="1">
        <v>2.7</v>
      </c>
      <c r="BZ64" s="1" t="s">
        <v>478</v>
      </c>
      <c r="CA64" s="1" t="s">
        <v>148</v>
      </c>
      <c r="CB64" s="1">
        <v>0.3</v>
      </c>
      <c r="CC64" s="1" t="s">
        <v>478</v>
      </c>
      <c r="CD64" s="1" t="s">
        <v>715</v>
      </c>
      <c r="CE64" s="1">
        <v>1.1000000000000001</v>
      </c>
      <c r="CF64" s="1" t="s">
        <v>478</v>
      </c>
      <c r="CG64" s="1">
        <v>5</v>
      </c>
      <c r="CH64" s="1" t="s">
        <v>528</v>
      </c>
      <c r="CI64" s="1">
        <v>13</v>
      </c>
      <c r="CJ64" s="1" t="s">
        <v>529</v>
      </c>
      <c r="CK64" s="1">
        <v>7</v>
      </c>
      <c r="CL64" s="1" t="s">
        <v>487</v>
      </c>
      <c r="CM64" s="1">
        <v>4</v>
      </c>
      <c r="CN64" s="1" t="s">
        <v>487</v>
      </c>
      <c r="CO64" s="1">
        <v>0</v>
      </c>
      <c r="CQ64" s="1">
        <v>0</v>
      </c>
      <c r="CS64" s="1">
        <v>0</v>
      </c>
      <c r="CU64" s="1">
        <v>0</v>
      </c>
      <c r="CV64" s="1">
        <v>0</v>
      </c>
      <c r="CW64" s="1">
        <v>5</v>
      </c>
      <c r="CX64" s="1">
        <v>4</v>
      </c>
      <c r="CY64" s="1" t="s">
        <v>708</v>
      </c>
    </row>
    <row r="65" spans="1:103" x14ac:dyDescent="0.15">
      <c r="A65" s="1">
        <v>1</v>
      </c>
      <c r="B65" s="1">
        <v>400501</v>
      </c>
      <c r="C65" s="1">
        <v>1</v>
      </c>
      <c r="D65" s="1" t="s">
        <v>713</v>
      </c>
      <c r="E65" s="1">
        <v>20141107</v>
      </c>
      <c r="F65" s="1">
        <v>1</v>
      </c>
      <c r="G65" s="1" t="s">
        <v>472</v>
      </c>
      <c r="H65" s="1">
        <v>1</v>
      </c>
      <c r="I65" s="1" t="s">
        <v>710</v>
      </c>
      <c r="J65" s="1">
        <v>0</v>
      </c>
      <c r="K65" s="1">
        <v>0</v>
      </c>
      <c r="L65" s="1">
        <v>1</v>
      </c>
      <c r="M65" s="1">
        <v>1</v>
      </c>
      <c r="N65" s="1" t="s">
        <v>709</v>
      </c>
      <c r="P65" s="1">
        <v>257</v>
      </c>
      <c r="R65" s="1">
        <v>0</v>
      </c>
      <c r="S65" s="1">
        <v>0</v>
      </c>
      <c r="T65" s="1">
        <v>0</v>
      </c>
      <c r="U65" s="1">
        <v>0</v>
      </c>
      <c r="V65" s="1">
        <v>0</v>
      </c>
      <c r="W65" s="1">
        <v>0</v>
      </c>
      <c r="X65" s="1">
        <v>0</v>
      </c>
      <c r="Y65" s="1" t="s">
        <v>63</v>
      </c>
      <c r="Z65" s="1">
        <v>544</v>
      </c>
      <c r="AA65" s="1" t="s">
        <v>70</v>
      </c>
      <c r="AB65" s="1" t="s">
        <v>477</v>
      </c>
      <c r="AC65" s="1">
        <v>9.4</v>
      </c>
      <c r="AD65" s="1" t="s">
        <v>478</v>
      </c>
      <c r="AE65" s="1" t="s">
        <v>714</v>
      </c>
      <c r="AF65" s="1">
        <v>11.6</v>
      </c>
      <c r="AG65" s="1" t="s">
        <v>478</v>
      </c>
      <c r="AH65" s="1" t="s">
        <v>94</v>
      </c>
      <c r="AI65" s="1">
        <v>98.5</v>
      </c>
      <c r="AJ65" s="1" t="s">
        <v>478</v>
      </c>
      <c r="AK65" s="1" t="s">
        <v>148</v>
      </c>
      <c r="AL65" s="1">
        <v>4.5999999999999996</v>
      </c>
      <c r="AM65" s="1" t="s">
        <v>478</v>
      </c>
      <c r="AN65" s="1" t="s">
        <v>715</v>
      </c>
      <c r="AO65" s="1">
        <v>3.6</v>
      </c>
      <c r="AP65" s="1" t="s">
        <v>478</v>
      </c>
      <c r="AR65" s="1">
        <v>400501</v>
      </c>
      <c r="AS65" s="1">
        <v>1</v>
      </c>
      <c r="AT65" s="1" t="s">
        <v>713</v>
      </c>
      <c r="AU65" s="1">
        <v>20141107</v>
      </c>
      <c r="AV65" s="1">
        <v>1</v>
      </c>
      <c r="AW65" s="1" t="s">
        <v>472</v>
      </c>
      <c r="AX65" s="1">
        <v>1</v>
      </c>
      <c r="AY65" s="1" t="s">
        <v>710</v>
      </c>
      <c r="AZ65" s="1">
        <v>0</v>
      </c>
      <c r="BA65" s="1">
        <v>0</v>
      </c>
      <c r="BB65" s="1">
        <v>4</v>
      </c>
      <c r="BC65" s="1">
        <v>2289</v>
      </c>
      <c r="BD65" s="1" t="s">
        <v>1206</v>
      </c>
      <c r="BE65" s="1" t="s">
        <v>1207</v>
      </c>
      <c r="BF65" s="1">
        <v>12</v>
      </c>
      <c r="BH65" s="1">
        <v>0</v>
      </c>
      <c r="BI65" s="1">
        <v>0</v>
      </c>
      <c r="BJ65" s="1">
        <v>0</v>
      </c>
      <c r="BK65" s="1">
        <v>0</v>
      </c>
      <c r="BL65" s="1">
        <v>0</v>
      </c>
      <c r="BM65" s="1">
        <v>0</v>
      </c>
      <c r="BN65" s="1">
        <v>0</v>
      </c>
      <c r="BO65" s="1" t="s">
        <v>63</v>
      </c>
      <c r="BP65" s="1">
        <v>39</v>
      </c>
      <c r="BQ65" s="1" t="s">
        <v>70</v>
      </c>
      <c r="BR65" s="1" t="s">
        <v>477</v>
      </c>
      <c r="BS65" s="1">
        <v>2</v>
      </c>
      <c r="BT65" s="1" t="s">
        <v>478</v>
      </c>
      <c r="BU65" s="1" t="s">
        <v>714</v>
      </c>
      <c r="BV65" s="1">
        <v>0.7</v>
      </c>
      <c r="BW65" s="1" t="s">
        <v>478</v>
      </c>
      <c r="BX65" s="1" t="s">
        <v>94</v>
      </c>
      <c r="BY65" s="1">
        <v>6.5</v>
      </c>
      <c r="BZ65" s="1" t="s">
        <v>478</v>
      </c>
      <c r="CA65" s="1" t="s">
        <v>148</v>
      </c>
      <c r="CB65" s="1">
        <v>0.8</v>
      </c>
      <c r="CC65" s="1" t="s">
        <v>478</v>
      </c>
      <c r="CD65" s="1" t="s">
        <v>715</v>
      </c>
      <c r="CE65" s="1">
        <v>2</v>
      </c>
      <c r="CF65" s="1" t="s">
        <v>478</v>
      </c>
      <c r="CG65" s="1">
        <v>5</v>
      </c>
      <c r="CH65" s="1" t="s">
        <v>528</v>
      </c>
      <c r="CI65" s="1">
        <v>13</v>
      </c>
      <c r="CJ65" s="1" t="s">
        <v>529</v>
      </c>
      <c r="CK65" s="1">
        <v>6</v>
      </c>
      <c r="CL65" s="1" t="s">
        <v>525</v>
      </c>
      <c r="CM65" s="1">
        <v>4</v>
      </c>
      <c r="CN65" s="1" t="s">
        <v>487</v>
      </c>
      <c r="CO65" s="1">
        <v>0</v>
      </c>
      <c r="CQ65" s="1">
        <v>0</v>
      </c>
      <c r="CS65" s="1">
        <v>0</v>
      </c>
      <c r="CU65" s="1">
        <v>0</v>
      </c>
      <c r="CV65" s="1">
        <v>0</v>
      </c>
      <c r="CW65" s="1">
        <v>5</v>
      </c>
      <c r="CX65" s="1">
        <v>5</v>
      </c>
      <c r="CY65" s="1" t="s">
        <v>708</v>
      </c>
    </row>
    <row r="66" spans="1:103" x14ac:dyDescent="0.15">
      <c r="A66" s="1">
        <v>1</v>
      </c>
      <c r="B66" s="1">
        <v>400501</v>
      </c>
      <c r="C66" s="1">
        <v>1</v>
      </c>
      <c r="D66" s="1" t="s">
        <v>713</v>
      </c>
      <c r="E66" s="1">
        <v>20141110</v>
      </c>
      <c r="F66" s="1">
        <v>1</v>
      </c>
      <c r="G66" s="1" t="s">
        <v>472</v>
      </c>
      <c r="H66" s="1">
        <v>1</v>
      </c>
      <c r="I66" s="1" t="s">
        <v>710</v>
      </c>
      <c r="J66" s="1">
        <v>0</v>
      </c>
      <c r="K66" s="1">
        <v>0</v>
      </c>
      <c r="L66" s="1">
        <v>1</v>
      </c>
      <c r="M66" s="1">
        <v>1</v>
      </c>
      <c r="N66" s="1" t="s">
        <v>709</v>
      </c>
      <c r="P66" s="1">
        <v>178</v>
      </c>
      <c r="R66" s="1">
        <v>0</v>
      </c>
      <c r="S66" s="1">
        <v>0</v>
      </c>
      <c r="T66" s="1">
        <v>0</v>
      </c>
      <c r="U66" s="1">
        <v>0</v>
      </c>
      <c r="V66" s="1">
        <v>0</v>
      </c>
      <c r="W66" s="1">
        <v>0</v>
      </c>
      <c r="X66" s="1">
        <v>0</v>
      </c>
      <c r="Y66" s="1" t="s">
        <v>63</v>
      </c>
      <c r="Z66" s="1">
        <v>531</v>
      </c>
      <c r="AA66" s="1" t="s">
        <v>70</v>
      </c>
      <c r="AB66" s="1" t="s">
        <v>477</v>
      </c>
      <c r="AC66" s="1">
        <v>22.2</v>
      </c>
      <c r="AD66" s="1" t="s">
        <v>478</v>
      </c>
      <c r="AE66" s="1" t="s">
        <v>714</v>
      </c>
      <c r="AF66" s="1">
        <v>12.5</v>
      </c>
      <c r="AG66" s="1" t="s">
        <v>478</v>
      </c>
      <c r="AH66" s="1" t="s">
        <v>94</v>
      </c>
      <c r="AI66" s="1">
        <v>76</v>
      </c>
      <c r="AJ66" s="1" t="s">
        <v>478</v>
      </c>
      <c r="AK66" s="1" t="s">
        <v>148</v>
      </c>
      <c r="AL66" s="1">
        <v>2.1</v>
      </c>
      <c r="AM66" s="1" t="s">
        <v>478</v>
      </c>
      <c r="AN66" s="1" t="s">
        <v>715</v>
      </c>
      <c r="AO66" s="1">
        <v>7.6</v>
      </c>
      <c r="AP66" s="1" t="s">
        <v>478</v>
      </c>
      <c r="AR66" s="1">
        <v>400501</v>
      </c>
      <c r="AS66" s="1">
        <v>1</v>
      </c>
      <c r="AT66" s="1" t="s">
        <v>713</v>
      </c>
      <c r="AU66" s="1">
        <v>20141110</v>
      </c>
      <c r="AV66" s="1">
        <v>1</v>
      </c>
      <c r="AW66" s="1" t="s">
        <v>472</v>
      </c>
      <c r="AX66" s="1">
        <v>1</v>
      </c>
      <c r="AY66" s="1" t="s">
        <v>710</v>
      </c>
      <c r="AZ66" s="1">
        <v>0</v>
      </c>
      <c r="BA66" s="1">
        <v>0</v>
      </c>
      <c r="BB66" s="1">
        <v>4</v>
      </c>
      <c r="BC66" s="1">
        <v>2291</v>
      </c>
      <c r="BD66" s="1" t="s">
        <v>1214</v>
      </c>
      <c r="BE66" s="1" t="s">
        <v>1215</v>
      </c>
      <c r="BF66" s="1">
        <v>8</v>
      </c>
      <c r="BH66" s="1">
        <v>0</v>
      </c>
      <c r="BI66" s="1">
        <v>0</v>
      </c>
      <c r="BJ66" s="1">
        <v>0</v>
      </c>
      <c r="BK66" s="1">
        <v>0</v>
      </c>
      <c r="BL66" s="1">
        <v>0</v>
      </c>
      <c r="BM66" s="1">
        <v>0</v>
      </c>
      <c r="BN66" s="1">
        <v>0</v>
      </c>
      <c r="BO66" s="1" t="s">
        <v>63</v>
      </c>
      <c r="BP66" s="1">
        <v>28</v>
      </c>
      <c r="BQ66" s="1" t="s">
        <v>70</v>
      </c>
      <c r="BR66" s="1" t="s">
        <v>477</v>
      </c>
      <c r="BS66" s="1">
        <v>2</v>
      </c>
      <c r="BT66" s="1" t="s">
        <v>478</v>
      </c>
      <c r="BU66" s="1" t="s">
        <v>714</v>
      </c>
      <c r="BV66" s="1">
        <v>0.7</v>
      </c>
      <c r="BW66" s="1" t="s">
        <v>478</v>
      </c>
      <c r="BX66" s="1" t="s">
        <v>94</v>
      </c>
      <c r="BY66" s="1">
        <v>3.7</v>
      </c>
      <c r="BZ66" s="1" t="s">
        <v>478</v>
      </c>
      <c r="CA66" s="1" t="s">
        <v>148</v>
      </c>
      <c r="CB66" s="1">
        <v>0.7</v>
      </c>
      <c r="CC66" s="1" t="s">
        <v>478</v>
      </c>
      <c r="CD66" s="1" t="s">
        <v>715</v>
      </c>
      <c r="CE66" s="1">
        <v>2</v>
      </c>
      <c r="CF66" s="1" t="s">
        <v>478</v>
      </c>
      <c r="CG66" s="1">
        <v>5</v>
      </c>
      <c r="CH66" s="1" t="s">
        <v>528</v>
      </c>
      <c r="CI66" s="1">
        <v>13</v>
      </c>
      <c r="CJ66" s="1" t="s">
        <v>529</v>
      </c>
      <c r="CK66" s="1">
        <v>7</v>
      </c>
      <c r="CL66" s="1" t="s">
        <v>487</v>
      </c>
      <c r="CM66" s="1">
        <v>4</v>
      </c>
      <c r="CN66" s="1" t="s">
        <v>487</v>
      </c>
      <c r="CO66" s="1">
        <v>0</v>
      </c>
      <c r="CQ66" s="1">
        <v>0</v>
      </c>
      <c r="CS66" s="1">
        <v>0</v>
      </c>
      <c r="CU66" s="1">
        <v>0</v>
      </c>
      <c r="CV66" s="1">
        <v>0</v>
      </c>
      <c r="CW66" s="1">
        <v>5</v>
      </c>
      <c r="CX66" s="1">
        <v>8</v>
      </c>
      <c r="CY66" s="1" t="s">
        <v>708</v>
      </c>
    </row>
    <row r="67" spans="1:103" x14ac:dyDescent="0.15">
      <c r="A67" s="1">
        <v>1</v>
      </c>
      <c r="B67" s="1">
        <v>400501</v>
      </c>
      <c r="C67" s="1">
        <v>1</v>
      </c>
      <c r="D67" s="1" t="s">
        <v>713</v>
      </c>
      <c r="E67" s="1">
        <v>20141111</v>
      </c>
      <c r="F67" s="1">
        <v>1</v>
      </c>
      <c r="G67" s="1" t="s">
        <v>472</v>
      </c>
      <c r="H67" s="1">
        <v>1</v>
      </c>
      <c r="I67" s="1" t="s">
        <v>710</v>
      </c>
      <c r="J67" s="1">
        <v>0</v>
      </c>
      <c r="K67" s="1">
        <v>0</v>
      </c>
      <c r="L67" s="1">
        <v>1</v>
      </c>
      <c r="M67" s="1">
        <v>1</v>
      </c>
      <c r="N67" s="1" t="s">
        <v>709</v>
      </c>
      <c r="P67" s="1">
        <v>217</v>
      </c>
      <c r="Q67" s="1" t="s">
        <v>1167</v>
      </c>
      <c r="R67" s="1">
        <v>0</v>
      </c>
      <c r="S67" s="1">
        <v>0</v>
      </c>
      <c r="T67" s="1">
        <v>0</v>
      </c>
      <c r="U67" s="1">
        <v>0</v>
      </c>
      <c r="V67" s="1">
        <v>0</v>
      </c>
      <c r="W67" s="1">
        <v>0</v>
      </c>
      <c r="X67" s="1">
        <v>0</v>
      </c>
      <c r="Y67" s="1" t="s">
        <v>63</v>
      </c>
      <c r="Z67" s="1">
        <v>587</v>
      </c>
      <c r="AA67" s="1" t="s">
        <v>70</v>
      </c>
      <c r="AB67" s="1" t="s">
        <v>477</v>
      </c>
      <c r="AC67" s="1">
        <v>23.1</v>
      </c>
      <c r="AD67" s="1" t="s">
        <v>478</v>
      </c>
      <c r="AE67" s="1" t="s">
        <v>714</v>
      </c>
      <c r="AF67" s="1">
        <v>26.1</v>
      </c>
      <c r="AG67" s="1" t="s">
        <v>478</v>
      </c>
      <c r="AH67" s="1" t="s">
        <v>94</v>
      </c>
      <c r="AI67" s="1">
        <v>61.1</v>
      </c>
      <c r="AJ67" s="1" t="s">
        <v>478</v>
      </c>
      <c r="AK67" s="1" t="s">
        <v>148</v>
      </c>
      <c r="AL67" s="1">
        <v>3.6</v>
      </c>
      <c r="AM67" s="1" t="s">
        <v>478</v>
      </c>
      <c r="AN67" s="1" t="s">
        <v>715</v>
      </c>
      <c r="AO67" s="1">
        <v>2</v>
      </c>
      <c r="AP67" s="1" t="s">
        <v>478</v>
      </c>
      <c r="AR67" s="1">
        <v>400501</v>
      </c>
      <c r="AS67" s="1">
        <v>1</v>
      </c>
      <c r="AT67" s="1" t="s">
        <v>713</v>
      </c>
      <c r="AU67" s="1">
        <v>20141111</v>
      </c>
      <c r="AV67" s="1">
        <v>1</v>
      </c>
      <c r="AW67" s="1" t="s">
        <v>472</v>
      </c>
      <c r="AX67" s="1">
        <v>1</v>
      </c>
      <c r="AY67" s="1" t="s">
        <v>710</v>
      </c>
      <c r="AZ67" s="1">
        <v>0</v>
      </c>
      <c r="BA67" s="1">
        <v>0</v>
      </c>
      <c r="BB67" s="1">
        <v>4</v>
      </c>
      <c r="BC67" s="1">
        <v>2058</v>
      </c>
      <c r="BD67" s="1" t="s">
        <v>1221</v>
      </c>
      <c r="BE67" s="1" t="s">
        <v>1222</v>
      </c>
      <c r="BF67" s="1">
        <v>12</v>
      </c>
      <c r="BG67" s="1" t="s">
        <v>1167</v>
      </c>
      <c r="BH67" s="1">
        <v>0</v>
      </c>
      <c r="BI67" s="1">
        <v>0</v>
      </c>
      <c r="BJ67" s="1">
        <v>0</v>
      </c>
      <c r="BK67" s="1">
        <v>0</v>
      </c>
      <c r="BL67" s="1">
        <v>0</v>
      </c>
      <c r="BM67" s="1">
        <v>0</v>
      </c>
      <c r="BN67" s="1">
        <v>0</v>
      </c>
      <c r="BO67" s="1" t="s">
        <v>63</v>
      </c>
      <c r="BP67" s="1">
        <v>19</v>
      </c>
      <c r="BQ67" s="1" t="s">
        <v>70</v>
      </c>
      <c r="BR67" s="1" t="s">
        <v>477</v>
      </c>
      <c r="BS67" s="1">
        <v>1.5</v>
      </c>
      <c r="BT67" s="1" t="s">
        <v>478</v>
      </c>
      <c r="BU67" s="1" t="s">
        <v>714</v>
      </c>
      <c r="BV67" s="1">
        <v>1</v>
      </c>
      <c r="BW67" s="1" t="s">
        <v>478</v>
      </c>
      <c r="BX67" s="1" t="s">
        <v>94</v>
      </c>
      <c r="BY67" s="1">
        <v>1.2</v>
      </c>
      <c r="BZ67" s="1" t="s">
        <v>478</v>
      </c>
      <c r="CA67" s="1" t="s">
        <v>148</v>
      </c>
      <c r="CB67" s="1">
        <v>0.5</v>
      </c>
      <c r="CC67" s="1" t="s">
        <v>478</v>
      </c>
      <c r="CD67" s="1" t="s">
        <v>715</v>
      </c>
      <c r="CE67" s="1">
        <v>0.7</v>
      </c>
      <c r="CF67" s="1" t="s">
        <v>478</v>
      </c>
      <c r="CG67" s="1">
        <v>5</v>
      </c>
      <c r="CH67" s="1" t="s">
        <v>528</v>
      </c>
      <c r="CI67" s="1">
        <v>13</v>
      </c>
      <c r="CJ67" s="1" t="s">
        <v>529</v>
      </c>
      <c r="CK67" s="1">
        <v>7</v>
      </c>
      <c r="CL67" s="1" t="s">
        <v>487</v>
      </c>
      <c r="CM67" s="1">
        <v>3</v>
      </c>
      <c r="CN67" s="1" t="s">
        <v>485</v>
      </c>
      <c r="CO67" s="1">
        <v>11</v>
      </c>
      <c r="CQ67" s="1">
        <v>4</v>
      </c>
      <c r="CS67" s="1">
        <v>0</v>
      </c>
      <c r="CU67" s="1">
        <v>0</v>
      </c>
      <c r="CV67" s="1">
        <v>1</v>
      </c>
      <c r="CW67" s="1">
        <v>5</v>
      </c>
      <c r="CX67" s="1">
        <v>9</v>
      </c>
      <c r="CY67" s="1" t="s">
        <v>708</v>
      </c>
    </row>
    <row r="68" spans="1:103" x14ac:dyDescent="0.15">
      <c r="A68" s="1">
        <v>1</v>
      </c>
      <c r="B68" s="1">
        <v>400501</v>
      </c>
      <c r="C68" s="1">
        <v>1</v>
      </c>
      <c r="D68" s="1" t="s">
        <v>713</v>
      </c>
      <c r="E68" s="1">
        <v>20141112</v>
      </c>
      <c r="F68" s="1">
        <v>1</v>
      </c>
      <c r="G68" s="1" t="s">
        <v>472</v>
      </c>
      <c r="H68" s="1">
        <v>1</v>
      </c>
      <c r="I68" s="1" t="s">
        <v>710</v>
      </c>
      <c r="J68" s="1">
        <v>0</v>
      </c>
      <c r="K68" s="1">
        <v>0</v>
      </c>
      <c r="L68" s="1">
        <v>1</v>
      </c>
      <c r="M68" s="1">
        <v>1</v>
      </c>
      <c r="N68" s="1" t="s">
        <v>709</v>
      </c>
      <c r="P68" s="1">
        <v>204</v>
      </c>
      <c r="R68" s="1">
        <v>0</v>
      </c>
      <c r="S68" s="1">
        <v>0</v>
      </c>
      <c r="T68" s="1">
        <v>0</v>
      </c>
      <c r="U68" s="1">
        <v>0</v>
      </c>
      <c r="V68" s="1">
        <v>0</v>
      </c>
      <c r="W68" s="1">
        <v>0</v>
      </c>
      <c r="X68" s="1">
        <v>0</v>
      </c>
      <c r="Y68" s="1" t="s">
        <v>63</v>
      </c>
      <c r="Z68" s="1">
        <v>639</v>
      </c>
      <c r="AA68" s="1" t="s">
        <v>70</v>
      </c>
      <c r="AB68" s="1" t="s">
        <v>477</v>
      </c>
      <c r="AC68" s="1">
        <v>31.2</v>
      </c>
      <c r="AD68" s="1" t="s">
        <v>478</v>
      </c>
      <c r="AE68" s="1" t="s">
        <v>714</v>
      </c>
      <c r="AF68" s="1">
        <v>12.6</v>
      </c>
      <c r="AG68" s="1" t="s">
        <v>478</v>
      </c>
      <c r="AH68" s="1" t="s">
        <v>94</v>
      </c>
      <c r="AI68" s="1">
        <v>96.9</v>
      </c>
      <c r="AJ68" s="1" t="s">
        <v>478</v>
      </c>
      <c r="AK68" s="1" t="s">
        <v>148</v>
      </c>
      <c r="AL68" s="1">
        <v>7.4</v>
      </c>
      <c r="AM68" s="1" t="s">
        <v>478</v>
      </c>
      <c r="AN68" s="1" t="s">
        <v>715</v>
      </c>
      <c r="AO68" s="1">
        <v>7.1</v>
      </c>
      <c r="AP68" s="1" t="s">
        <v>478</v>
      </c>
      <c r="AR68" s="1">
        <v>400501</v>
      </c>
      <c r="AS68" s="1">
        <v>1</v>
      </c>
      <c r="AT68" s="1" t="s">
        <v>713</v>
      </c>
      <c r="AU68" s="1">
        <v>20141112</v>
      </c>
      <c r="AV68" s="1">
        <v>1</v>
      </c>
      <c r="AW68" s="1" t="s">
        <v>472</v>
      </c>
      <c r="AX68" s="1">
        <v>1</v>
      </c>
      <c r="AY68" s="1" t="s">
        <v>710</v>
      </c>
      <c r="AZ68" s="1">
        <v>0</v>
      </c>
      <c r="BA68" s="1">
        <v>0</v>
      </c>
      <c r="BB68" s="1">
        <v>4</v>
      </c>
      <c r="BC68" s="1">
        <v>2290</v>
      </c>
      <c r="BD68" s="1" t="s">
        <v>1226</v>
      </c>
      <c r="BE68" s="1" t="s">
        <v>1227</v>
      </c>
      <c r="BF68" s="1">
        <v>10</v>
      </c>
      <c r="BH68" s="1">
        <v>0</v>
      </c>
      <c r="BI68" s="1">
        <v>0</v>
      </c>
      <c r="BJ68" s="1">
        <v>0</v>
      </c>
      <c r="BK68" s="1">
        <v>0</v>
      </c>
      <c r="BL68" s="1">
        <v>0</v>
      </c>
      <c r="BM68" s="1">
        <v>0</v>
      </c>
      <c r="BN68" s="1">
        <v>0</v>
      </c>
      <c r="BO68" s="1" t="s">
        <v>63</v>
      </c>
      <c r="BP68" s="1">
        <v>31</v>
      </c>
      <c r="BQ68" s="1" t="s">
        <v>70</v>
      </c>
      <c r="BR68" s="1" t="s">
        <v>477</v>
      </c>
      <c r="BS68" s="1">
        <v>2.4</v>
      </c>
      <c r="BT68" s="1" t="s">
        <v>478</v>
      </c>
      <c r="BU68" s="1" t="s">
        <v>714</v>
      </c>
      <c r="BV68" s="1">
        <v>1</v>
      </c>
      <c r="BW68" s="1" t="s">
        <v>478</v>
      </c>
      <c r="BX68" s="1" t="s">
        <v>94</v>
      </c>
      <c r="BY68" s="1">
        <v>3.3</v>
      </c>
      <c r="BZ68" s="1" t="s">
        <v>478</v>
      </c>
      <c r="CA68" s="1" t="s">
        <v>148</v>
      </c>
      <c r="CB68" s="1">
        <v>0.6</v>
      </c>
      <c r="CC68" s="1" t="s">
        <v>478</v>
      </c>
      <c r="CD68" s="1" t="s">
        <v>715</v>
      </c>
      <c r="CE68" s="1">
        <v>2</v>
      </c>
      <c r="CF68" s="1" t="s">
        <v>478</v>
      </c>
      <c r="CG68" s="1">
        <v>5</v>
      </c>
      <c r="CH68" s="1" t="s">
        <v>528</v>
      </c>
      <c r="CI68" s="1">
        <v>13</v>
      </c>
      <c r="CJ68" s="1" t="s">
        <v>529</v>
      </c>
      <c r="CK68" s="1">
        <v>7</v>
      </c>
      <c r="CL68" s="1" t="s">
        <v>487</v>
      </c>
      <c r="CM68" s="1">
        <v>4</v>
      </c>
      <c r="CN68" s="1" t="s">
        <v>487</v>
      </c>
      <c r="CO68" s="1">
        <v>0</v>
      </c>
      <c r="CQ68" s="1">
        <v>0</v>
      </c>
      <c r="CS68" s="1">
        <v>0</v>
      </c>
      <c r="CU68" s="1">
        <v>0</v>
      </c>
      <c r="CV68" s="1">
        <v>0</v>
      </c>
      <c r="CW68" s="1">
        <v>5</v>
      </c>
      <c r="CX68" s="1">
        <v>10</v>
      </c>
      <c r="CY68" s="1" t="s">
        <v>708</v>
      </c>
    </row>
    <row r="69" spans="1:103" x14ac:dyDescent="0.15">
      <c r="A69" s="1">
        <v>1</v>
      </c>
      <c r="B69" s="1">
        <v>400501</v>
      </c>
      <c r="C69" s="1">
        <v>1</v>
      </c>
      <c r="D69" s="1" t="s">
        <v>713</v>
      </c>
      <c r="E69" s="1">
        <v>20141113</v>
      </c>
      <c r="F69" s="1">
        <v>1</v>
      </c>
      <c r="G69" s="1" t="s">
        <v>472</v>
      </c>
      <c r="H69" s="1">
        <v>1</v>
      </c>
      <c r="I69" s="1" t="s">
        <v>710</v>
      </c>
      <c r="J69" s="1">
        <v>0</v>
      </c>
      <c r="K69" s="1">
        <v>0</v>
      </c>
      <c r="L69" s="1">
        <v>1</v>
      </c>
      <c r="M69" s="1">
        <v>1</v>
      </c>
      <c r="N69" s="1" t="s">
        <v>709</v>
      </c>
      <c r="P69" s="1">
        <v>175</v>
      </c>
      <c r="Q69" s="1" t="s">
        <v>732</v>
      </c>
      <c r="R69" s="1">
        <v>0</v>
      </c>
      <c r="S69" s="1">
        <v>0</v>
      </c>
      <c r="T69" s="1">
        <v>0</v>
      </c>
      <c r="U69" s="1">
        <v>0</v>
      </c>
      <c r="V69" s="1">
        <v>0</v>
      </c>
      <c r="W69" s="1">
        <v>0</v>
      </c>
      <c r="X69" s="1">
        <v>0</v>
      </c>
      <c r="Y69" s="1" t="s">
        <v>63</v>
      </c>
      <c r="Z69" s="1">
        <v>644</v>
      </c>
      <c r="AA69" s="1" t="s">
        <v>70</v>
      </c>
      <c r="AB69" s="1" t="s">
        <v>477</v>
      </c>
      <c r="AC69" s="1">
        <v>26.6</v>
      </c>
      <c r="AD69" s="1" t="s">
        <v>478</v>
      </c>
      <c r="AE69" s="1" t="s">
        <v>714</v>
      </c>
      <c r="AF69" s="1">
        <v>21.4</v>
      </c>
      <c r="AG69" s="1" t="s">
        <v>478</v>
      </c>
      <c r="AH69" s="1" t="s">
        <v>94</v>
      </c>
      <c r="AI69" s="1">
        <v>83.3</v>
      </c>
      <c r="AJ69" s="1" t="s">
        <v>478</v>
      </c>
      <c r="AK69" s="1" t="s">
        <v>148</v>
      </c>
      <c r="AL69" s="1">
        <v>5.0999999999999996</v>
      </c>
      <c r="AM69" s="1" t="s">
        <v>478</v>
      </c>
      <c r="AN69" s="1" t="s">
        <v>715</v>
      </c>
      <c r="AO69" s="1">
        <v>6.2</v>
      </c>
      <c r="AP69" s="1" t="s">
        <v>478</v>
      </c>
      <c r="AR69" s="1">
        <v>400501</v>
      </c>
      <c r="AS69" s="1">
        <v>1</v>
      </c>
      <c r="AT69" s="1" t="s">
        <v>713</v>
      </c>
      <c r="AU69" s="1">
        <v>20141113</v>
      </c>
      <c r="AV69" s="1">
        <v>1</v>
      </c>
      <c r="AW69" s="1" t="s">
        <v>472</v>
      </c>
      <c r="AX69" s="1">
        <v>1</v>
      </c>
      <c r="AY69" s="1" t="s">
        <v>710</v>
      </c>
      <c r="AZ69" s="1">
        <v>0</v>
      </c>
      <c r="BA69" s="1">
        <v>0</v>
      </c>
      <c r="BB69" s="1">
        <v>4</v>
      </c>
      <c r="BC69" s="1">
        <v>2295</v>
      </c>
      <c r="BD69" s="1" t="s">
        <v>1234</v>
      </c>
      <c r="BE69" s="1" t="s">
        <v>1235</v>
      </c>
      <c r="BF69" s="1">
        <v>14</v>
      </c>
      <c r="BH69" s="1">
        <v>0</v>
      </c>
      <c r="BI69" s="1">
        <v>0</v>
      </c>
      <c r="BJ69" s="1">
        <v>0</v>
      </c>
      <c r="BK69" s="1">
        <v>0</v>
      </c>
      <c r="BL69" s="1">
        <v>0</v>
      </c>
      <c r="BM69" s="1">
        <v>0</v>
      </c>
      <c r="BN69" s="1">
        <v>0</v>
      </c>
      <c r="BO69" s="1" t="s">
        <v>63</v>
      </c>
      <c r="BP69" s="1">
        <v>11</v>
      </c>
      <c r="BQ69" s="1" t="s">
        <v>70</v>
      </c>
      <c r="BR69" s="1" t="s">
        <v>477</v>
      </c>
      <c r="BS69" s="1">
        <v>1.2</v>
      </c>
      <c r="BT69" s="1" t="s">
        <v>478</v>
      </c>
      <c r="BU69" s="1" t="s">
        <v>714</v>
      </c>
      <c r="BV69" s="1">
        <v>0.3</v>
      </c>
      <c r="BW69" s="1" t="s">
        <v>478</v>
      </c>
      <c r="BX69" s="1" t="s">
        <v>94</v>
      </c>
      <c r="BY69" s="1">
        <v>1.5</v>
      </c>
      <c r="BZ69" s="1" t="s">
        <v>478</v>
      </c>
      <c r="CA69" s="1" t="s">
        <v>148</v>
      </c>
      <c r="CB69" s="1">
        <v>0.4</v>
      </c>
      <c r="CC69" s="1" t="s">
        <v>478</v>
      </c>
      <c r="CD69" s="1" t="s">
        <v>715</v>
      </c>
      <c r="CE69" s="1">
        <v>1.4</v>
      </c>
      <c r="CF69" s="1" t="s">
        <v>478</v>
      </c>
      <c r="CG69" s="1">
        <v>5</v>
      </c>
      <c r="CH69" s="1" t="s">
        <v>528</v>
      </c>
      <c r="CI69" s="1">
        <v>13</v>
      </c>
      <c r="CJ69" s="1" t="s">
        <v>529</v>
      </c>
      <c r="CK69" s="1">
        <v>7</v>
      </c>
      <c r="CL69" s="1" t="s">
        <v>487</v>
      </c>
      <c r="CM69" s="1">
        <v>4</v>
      </c>
      <c r="CN69" s="1" t="s">
        <v>487</v>
      </c>
      <c r="CO69" s="1">
        <v>0</v>
      </c>
      <c r="CQ69" s="1">
        <v>0</v>
      </c>
      <c r="CS69" s="1">
        <v>0</v>
      </c>
      <c r="CU69" s="1">
        <v>0</v>
      </c>
      <c r="CV69" s="1">
        <v>0</v>
      </c>
      <c r="CW69" s="1">
        <v>5</v>
      </c>
      <c r="CX69" s="1">
        <v>11</v>
      </c>
      <c r="CY69" s="1" t="s">
        <v>708</v>
      </c>
    </row>
    <row r="70" spans="1:103" x14ac:dyDescent="0.15">
      <c r="A70" s="1">
        <v>1</v>
      </c>
      <c r="B70" s="1">
        <v>400501</v>
      </c>
      <c r="C70" s="1">
        <v>1</v>
      </c>
      <c r="D70" s="1" t="s">
        <v>713</v>
      </c>
      <c r="E70" s="1">
        <v>20141114</v>
      </c>
      <c r="F70" s="1">
        <v>1</v>
      </c>
      <c r="G70" s="1" t="s">
        <v>472</v>
      </c>
      <c r="H70" s="1">
        <v>1</v>
      </c>
      <c r="I70" s="1" t="s">
        <v>710</v>
      </c>
      <c r="J70" s="1">
        <v>0</v>
      </c>
      <c r="K70" s="1">
        <v>0</v>
      </c>
      <c r="L70" s="1">
        <v>1</v>
      </c>
      <c r="M70" s="1">
        <v>1</v>
      </c>
      <c r="N70" s="1" t="s">
        <v>709</v>
      </c>
      <c r="P70" s="1">
        <v>157</v>
      </c>
      <c r="R70" s="1">
        <v>0</v>
      </c>
      <c r="S70" s="1">
        <v>0</v>
      </c>
      <c r="T70" s="1">
        <v>0</v>
      </c>
      <c r="U70" s="1">
        <v>0</v>
      </c>
      <c r="V70" s="1">
        <v>0</v>
      </c>
      <c r="W70" s="1">
        <v>0</v>
      </c>
      <c r="X70" s="1">
        <v>0</v>
      </c>
      <c r="Y70" s="1" t="s">
        <v>63</v>
      </c>
      <c r="Z70" s="1">
        <v>490</v>
      </c>
      <c r="AA70" s="1" t="s">
        <v>70</v>
      </c>
      <c r="AB70" s="1" t="s">
        <v>477</v>
      </c>
      <c r="AC70" s="1">
        <v>28.3</v>
      </c>
      <c r="AD70" s="1" t="s">
        <v>478</v>
      </c>
      <c r="AE70" s="1" t="s">
        <v>714</v>
      </c>
      <c r="AF70" s="1">
        <v>12.3</v>
      </c>
      <c r="AG70" s="1" t="s">
        <v>478</v>
      </c>
      <c r="AH70" s="1" t="s">
        <v>94</v>
      </c>
      <c r="AI70" s="1">
        <v>64.900000000000006</v>
      </c>
      <c r="AJ70" s="1" t="s">
        <v>478</v>
      </c>
      <c r="AK70" s="1" t="s">
        <v>148</v>
      </c>
      <c r="AL70" s="1">
        <v>3.1</v>
      </c>
      <c r="AM70" s="1" t="s">
        <v>478</v>
      </c>
      <c r="AN70" s="1" t="s">
        <v>715</v>
      </c>
      <c r="AO70" s="1">
        <v>3.8</v>
      </c>
      <c r="AP70" s="1" t="s">
        <v>478</v>
      </c>
      <c r="AR70" s="1">
        <v>400501</v>
      </c>
      <c r="AS70" s="1">
        <v>1</v>
      </c>
      <c r="AT70" s="1" t="s">
        <v>713</v>
      </c>
      <c r="AU70" s="1">
        <v>20141114</v>
      </c>
      <c r="AV70" s="1">
        <v>1</v>
      </c>
      <c r="AW70" s="1" t="s">
        <v>472</v>
      </c>
      <c r="AX70" s="1">
        <v>1</v>
      </c>
      <c r="AY70" s="1" t="s">
        <v>710</v>
      </c>
      <c r="AZ70" s="1">
        <v>0</v>
      </c>
      <c r="BA70" s="1">
        <v>0</v>
      </c>
      <c r="BB70" s="1">
        <v>4</v>
      </c>
      <c r="BC70" s="1">
        <v>2142</v>
      </c>
      <c r="BD70" s="1" t="s">
        <v>729</v>
      </c>
      <c r="BE70" s="1" t="s">
        <v>730</v>
      </c>
      <c r="BF70" s="1">
        <v>5</v>
      </c>
      <c r="BH70" s="1">
        <v>0</v>
      </c>
      <c r="BI70" s="1">
        <v>0</v>
      </c>
      <c r="BJ70" s="1">
        <v>0</v>
      </c>
      <c r="BK70" s="1">
        <v>0</v>
      </c>
      <c r="BL70" s="1">
        <v>0</v>
      </c>
      <c r="BM70" s="1">
        <v>0</v>
      </c>
      <c r="BN70" s="1">
        <v>0</v>
      </c>
      <c r="BO70" s="1" t="s">
        <v>63</v>
      </c>
      <c r="BP70" s="1">
        <v>21</v>
      </c>
      <c r="BQ70" s="1" t="s">
        <v>70</v>
      </c>
      <c r="BR70" s="1" t="s">
        <v>477</v>
      </c>
      <c r="BS70" s="1">
        <v>1.5</v>
      </c>
      <c r="BT70" s="1" t="s">
        <v>478</v>
      </c>
      <c r="BU70" s="1" t="s">
        <v>714</v>
      </c>
      <c r="BV70" s="1">
        <v>0.5</v>
      </c>
      <c r="BW70" s="1" t="s">
        <v>478</v>
      </c>
      <c r="BX70" s="1" t="s">
        <v>94</v>
      </c>
      <c r="BY70" s="1">
        <v>2.6</v>
      </c>
      <c r="BZ70" s="1" t="s">
        <v>478</v>
      </c>
      <c r="CA70" s="1" t="s">
        <v>148</v>
      </c>
      <c r="CB70" s="1">
        <v>0.5</v>
      </c>
      <c r="CC70" s="1" t="s">
        <v>478</v>
      </c>
      <c r="CD70" s="1" t="s">
        <v>715</v>
      </c>
      <c r="CE70" s="1">
        <v>1.6</v>
      </c>
      <c r="CF70" s="1" t="s">
        <v>478</v>
      </c>
      <c r="CG70" s="1">
        <v>5</v>
      </c>
      <c r="CH70" s="1" t="s">
        <v>528</v>
      </c>
      <c r="CI70" s="1">
        <v>13</v>
      </c>
      <c r="CJ70" s="1" t="s">
        <v>529</v>
      </c>
      <c r="CK70" s="1">
        <v>7</v>
      </c>
      <c r="CL70" s="1" t="s">
        <v>487</v>
      </c>
      <c r="CM70" s="1">
        <v>1</v>
      </c>
      <c r="CN70" s="1" t="s">
        <v>482</v>
      </c>
      <c r="CO70" s="1">
        <v>0</v>
      </c>
      <c r="CQ70" s="1">
        <v>0</v>
      </c>
      <c r="CS70" s="1">
        <v>0</v>
      </c>
      <c r="CU70" s="1">
        <v>0</v>
      </c>
      <c r="CV70" s="1">
        <v>0</v>
      </c>
      <c r="CW70" s="1">
        <v>5</v>
      </c>
      <c r="CX70" s="1">
        <v>12</v>
      </c>
      <c r="CY70" s="1" t="s">
        <v>708</v>
      </c>
    </row>
    <row r="71" spans="1:103" x14ac:dyDescent="0.15">
      <c r="A71" s="1">
        <v>1</v>
      </c>
      <c r="B71" s="1">
        <v>400501</v>
      </c>
      <c r="C71" s="1">
        <v>1</v>
      </c>
      <c r="D71" s="1" t="s">
        <v>713</v>
      </c>
      <c r="E71" s="1">
        <v>20141117</v>
      </c>
      <c r="F71" s="1">
        <v>1</v>
      </c>
      <c r="G71" s="1" t="s">
        <v>472</v>
      </c>
      <c r="H71" s="1">
        <v>1</v>
      </c>
      <c r="I71" s="1" t="s">
        <v>710</v>
      </c>
      <c r="J71" s="1">
        <v>0</v>
      </c>
      <c r="K71" s="1">
        <v>0</v>
      </c>
      <c r="L71" s="1">
        <v>1</v>
      </c>
      <c r="M71" s="1">
        <v>1</v>
      </c>
      <c r="N71" s="1" t="s">
        <v>709</v>
      </c>
      <c r="P71" s="1">
        <v>151</v>
      </c>
      <c r="Q71" s="1" t="s">
        <v>1168</v>
      </c>
      <c r="R71" s="1">
        <v>0</v>
      </c>
      <c r="S71" s="1">
        <v>0</v>
      </c>
      <c r="T71" s="1">
        <v>0</v>
      </c>
      <c r="U71" s="1">
        <v>0</v>
      </c>
      <c r="V71" s="1">
        <v>0</v>
      </c>
      <c r="W71" s="1">
        <v>0</v>
      </c>
      <c r="X71" s="1">
        <v>0</v>
      </c>
      <c r="Y71" s="1" t="s">
        <v>63</v>
      </c>
      <c r="Z71" s="1">
        <v>634</v>
      </c>
      <c r="AA71" s="1" t="s">
        <v>70</v>
      </c>
      <c r="AB71" s="1" t="s">
        <v>477</v>
      </c>
      <c r="AC71" s="1">
        <v>18.399999999999999</v>
      </c>
      <c r="AD71" s="1" t="s">
        <v>478</v>
      </c>
      <c r="AE71" s="1" t="s">
        <v>714</v>
      </c>
      <c r="AF71" s="1">
        <v>17.3</v>
      </c>
      <c r="AG71" s="1" t="s">
        <v>478</v>
      </c>
      <c r="AH71" s="1" t="s">
        <v>94</v>
      </c>
      <c r="AI71" s="1">
        <v>100.4</v>
      </c>
      <c r="AJ71" s="1" t="s">
        <v>478</v>
      </c>
      <c r="AK71" s="1" t="s">
        <v>148</v>
      </c>
      <c r="AL71" s="1">
        <v>5.7</v>
      </c>
      <c r="AM71" s="1" t="s">
        <v>478</v>
      </c>
      <c r="AN71" s="1" t="s">
        <v>715</v>
      </c>
      <c r="AO71" s="1">
        <v>5.9</v>
      </c>
      <c r="AP71" s="1" t="s">
        <v>478</v>
      </c>
      <c r="AR71" s="1">
        <v>400501</v>
      </c>
      <c r="AS71" s="1">
        <v>1</v>
      </c>
      <c r="AT71" s="1" t="s">
        <v>713</v>
      </c>
      <c r="AU71" s="1">
        <v>20141117</v>
      </c>
      <c r="AV71" s="1">
        <v>1</v>
      </c>
      <c r="AW71" s="1" t="s">
        <v>472</v>
      </c>
      <c r="AX71" s="1">
        <v>1</v>
      </c>
      <c r="AY71" s="1" t="s">
        <v>710</v>
      </c>
      <c r="AZ71" s="1">
        <v>0</v>
      </c>
      <c r="BA71" s="1">
        <v>0</v>
      </c>
      <c r="BB71" s="1">
        <v>4</v>
      </c>
      <c r="BC71" s="1">
        <v>2287</v>
      </c>
      <c r="BD71" s="1" t="s">
        <v>1191</v>
      </c>
      <c r="BE71" s="1" t="s">
        <v>1192</v>
      </c>
      <c r="BF71" s="1">
        <v>12</v>
      </c>
      <c r="BH71" s="1">
        <v>0</v>
      </c>
      <c r="BI71" s="1">
        <v>0</v>
      </c>
      <c r="BJ71" s="1">
        <v>0</v>
      </c>
      <c r="BK71" s="1">
        <v>0</v>
      </c>
      <c r="BL71" s="1">
        <v>0</v>
      </c>
      <c r="BM71" s="1">
        <v>0</v>
      </c>
      <c r="BN71" s="1">
        <v>0</v>
      </c>
      <c r="BO71" s="1" t="s">
        <v>63</v>
      </c>
      <c r="BP71" s="1">
        <v>32</v>
      </c>
      <c r="BQ71" s="1" t="s">
        <v>70</v>
      </c>
      <c r="BR71" s="1" t="s">
        <v>477</v>
      </c>
      <c r="BS71" s="1">
        <v>2.1</v>
      </c>
      <c r="BT71" s="1" t="s">
        <v>478</v>
      </c>
      <c r="BU71" s="1" t="s">
        <v>714</v>
      </c>
      <c r="BV71" s="1">
        <v>0.7</v>
      </c>
      <c r="BW71" s="1" t="s">
        <v>478</v>
      </c>
      <c r="BX71" s="1" t="s">
        <v>94</v>
      </c>
      <c r="BY71" s="1">
        <v>4.5999999999999996</v>
      </c>
      <c r="BZ71" s="1" t="s">
        <v>478</v>
      </c>
      <c r="CA71" s="1" t="s">
        <v>148</v>
      </c>
      <c r="CB71" s="1">
        <v>0.6</v>
      </c>
      <c r="CC71" s="1" t="s">
        <v>478</v>
      </c>
      <c r="CD71" s="1" t="s">
        <v>715</v>
      </c>
      <c r="CE71" s="1">
        <v>2</v>
      </c>
      <c r="CF71" s="1" t="s">
        <v>478</v>
      </c>
      <c r="CG71" s="1">
        <v>5</v>
      </c>
      <c r="CH71" s="1" t="s">
        <v>528</v>
      </c>
      <c r="CI71" s="1">
        <v>13</v>
      </c>
      <c r="CJ71" s="1" t="s">
        <v>529</v>
      </c>
      <c r="CK71" s="1">
        <v>7</v>
      </c>
      <c r="CL71" s="1" t="s">
        <v>487</v>
      </c>
      <c r="CM71" s="1">
        <v>4</v>
      </c>
      <c r="CN71" s="1" t="s">
        <v>487</v>
      </c>
      <c r="CO71" s="1">
        <v>0</v>
      </c>
      <c r="CQ71" s="1">
        <v>0</v>
      </c>
      <c r="CS71" s="1">
        <v>0</v>
      </c>
      <c r="CU71" s="1">
        <v>0</v>
      </c>
      <c r="CV71" s="1">
        <v>0</v>
      </c>
      <c r="CW71" s="1">
        <v>5</v>
      </c>
      <c r="CX71" s="1">
        <v>15</v>
      </c>
      <c r="CY71" s="1" t="s">
        <v>708</v>
      </c>
    </row>
    <row r="72" spans="1:103" x14ac:dyDescent="0.15">
      <c r="A72" s="1">
        <v>1</v>
      </c>
      <c r="B72" s="1">
        <v>400501</v>
      </c>
      <c r="C72" s="1">
        <v>1</v>
      </c>
      <c r="D72" s="1" t="s">
        <v>713</v>
      </c>
      <c r="E72" s="1">
        <v>20141118</v>
      </c>
      <c r="F72" s="1">
        <v>1</v>
      </c>
      <c r="G72" s="1" t="s">
        <v>472</v>
      </c>
      <c r="H72" s="1">
        <v>1</v>
      </c>
      <c r="I72" s="1" t="s">
        <v>710</v>
      </c>
      <c r="J72" s="1">
        <v>0</v>
      </c>
      <c r="K72" s="1">
        <v>0</v>
      </c>
      <c r="L72" s="1">
        <v>1</v>
      </c>
      <c r="M72" s="1">
        <v>1</v>
      </c>
      <c r="N72" s="1" t="s">
        <v>709</v>
      </c>
      <c r="P72" s="1">
        <v>161</v>
      </c>
      <c r="R72" s="1">
        <v>0</v>
      </c>
      <c r="S72" s="1">
        <v>0</v>
      </c>
      <c r="T72" s="1">
        <v>0</v>
      </c>
      <c r="U72" s="1">
        <v>0</v>
      </c>
      <c r="V72" s="1">
        <v>0</v>
      </c>
      <c r="W72" s="1">
        <v>0</v>
      </c>
      <c r="X72" s="1">
        <v>0</v>
      </c>
      <c r="Y72" s="1" t="s">
        <v>63</v>
      </c>
      <c r="Z72" s="1">
        <v>528</v>
      </c>
      <c r="AA72" s="1" t="s">
        <v>70</v>
      </c>
      <c r="AB72" s="1" t="s">
        <v>477</v>
      </c>
      <c r="AC72" s="1">
        <v>20.7</v>
      </c>
      <c r="AD72" s="1" t="s">
        <v>478</v>
      </c>
      <c r="AE72" s="1" t="s">
        <v>714</v>
      </c>
      <c r="AF72" s="1">
        <v>19</v>
      </c>
      <c r="AG72" s="1" t="s">
        <v>478</v>
      </c>
      <c r="AH72" s="1" t="s">
        <v>94</v>
      </c>
      <c r="AI72" s="1">
        <v>64.3</v>
      </c>
      <c r="AJ72" s="1" t="s">
        <v>478</v>
      </c>
      <c r="AK72" s="1" t="s">
        <v>148</v>
      </c>
      <c r="AL72" s="1">
        <v>2.6</v>
      </c>
      <c r="AM72" s="1" t="s">
        <v>478</v>
      </c>
      <c r="AN72" s="1" t="s">
        <v>715</v>
      </c>
      <c r="AO72" s="1">
        <v>3.3</v>
      </c>
      <c r="AP72" s="1" t="s">
        <v>478</v>
      </c>
      <c r="AR72" s="1">
        <v>400501</v>
      </c>
      <c r="AS72" s="1">
        <v>1</v>
      </c>
      <c r="AT72" s="1" t="s">
        <v>713</v>
      </c>
      <c r="AU72" s="1">
        <v>20141118</v>
      </c>
      <c r="AV72" s="1">
        <v>1</v>
      </c>
      <c r="AW72" s="1" t="s">
        <v>472</v>
      </c>
      <c r="AX72" s="1">
        <v>1</v>
      </c>
      <c r="AY72" s="1" t="s">
        <v>710</v>
      </c>
      <c r="AZ72" s="1">
        <v>0</v>
      </c>
      <c r="BA72" s="1">
        <v>0</v>
      </c>
      <c r="BB72" s="1">
        <v>4</v>
      </c>
      <c r="BC72" s="1">
        <v>2297</v>
      </c>
      <c r="BD72" s="1" t="s">
        <v>1200</v>
      </c>
      <c r="BE72" s="1" t="s">
        <v>1200</v>
      </c>
      <c r="BF72" s="1">
        <v>11</v>
      </c>
      <c r="BH72" s="1">
        <v>0</v>
      </c>
      <c r="BI72" s="1">
        <v>0</v>
      </c>
      <c r="BJ72" s="1">
        <v>0</v>
      </c>
      <c r="BK72" s="1">
        <v>0</v>
      </c>
      <c r="BL72" s="1">
        <v>0</v>
      </c>
      <c r="BM72" s="1">
        <v>0</v>
      </c>
      <c r="BN72" s="1">
        <v>0</v>
      </c>
      <c r="BO72" s="1" t="s">
        <v>63</v>
      </c>
      <c r="BP72" s="1">
        <v>11</v>
      </c>
      <c r="BQ72" s="1" t="s">
        <v>70</v>
      </c>
      <c r="BR72" s="1" t="s">
        <v>477</v>
      </c>
      <c r="BS72" s="1">
        <v>0.3</v>
      </c>
      <c r="BT72" s="1" t="s">
        <v>478</v>
      </c>
      <c r="BU72" s="1" t="s">
        <v>714</v>
      </c>
      <c r="BV72" s="1">
        <v>0</v>
      </c>
      <c r="BW72" s="1" t="s">
        <v>478</v>
      </c>
      <c r="BX72" s="1" t="s">
        <v>94</v>
      </c>
      <c r="BY72" s="1">
        <v>2.7</v>
      </c>
      <c r="BZ72" s="1" t="s">
        <v>478</v>
      </c>
      <c r="CA72" s="1" t="s">
        <v>148</v>
      </c>
      <c r="CB72" s="1">
        <v>0.3</v>
      </c>
      <c r="CC72" s="1" t="s">
        <v>478</v>
      </c>
      <c r="CD72" s="1" t="s">
        <v>715</v>
      </c>
      <c r="CE72" s="1">
        <v>1.1000000000000001</v>
      </c>
      <c r="CF72" s="1" t="s">
        <v>478</v>
      </c>
      <c r="CG72" s="1">
        <v>5</v>
      </c>
      <c r="CH72" s="1" t="s">
        <v>528</v>
      </c>
      <c r="CI72" s="1">
        <v>13</v>
      </c>
      <c r="CJ72" s="1" t="s">
        <v>529</v>
      </c>
      <c r="CK72" s="1">
        <v>7</v>
      </c>
      <c r="CL72" s="1" t="s">
        <v>487</v>
      </c>
      <c r="CM72" s="1">
        <v>4</v>
      </c>
      <c r="CN72" s="1" t="s">
        <v>487</v>
      </c>
      <c r="CO72" s="1">
        <v>0</v>
      </c>
      <c r="CQ72" s="1">
        <v>0</v>
      </c>
      <c r="CS72" s="1">
        <v>0</v>
      </c>
      <c r="CU72" s="1">
        <v>0</v>
      </c>
      <c r="CV72" s="1">
        <v>0</v>
      </c>
      <c r="CW72" s="1">
        <v>5</v>
      </c>
      <c r="CX72" s="1">
        <v>16</v>
      </c>
      <c r="CY72" s="1" t="s">
        <v>708</v>
      </c>
    </row>
    <row r="73" spans="1:103" x14ac:dyDescent="0.15">
      <c r="A73" s="1">
        <v>1</v>
      </c>
      <c r="B73" s="1">
        <v>400501</v>
      </c>
      <c r="C73" s="1">
        <v>1</v>
      </c>
      <c r="D73" s="1" t="s">
        <v>713</v>
      </c>
      <c r="E73" s="1">
        <v>20141119</v>
      </c>
      <c r="F73" s="1">
        <v>1</v>
      </c>
      <c r="G73" s="1" t="s">
        <v>472</v>
      </c>
      <c r="H73" s="1">
        <v>1</v>
      </c>
      <c r="I73" s="1" t="s">
        <v>710</v>
      </c>
      <c r="J73" s="1">
        <v>0</v>
      </c>
      <c r="K73" s="1">
        <v>0</v>
      </c>
      <c r="L73" s="1">
        <v>1</v>
      </c>
      <c r="M73" s="1">
        <v>1</v>
      </c>
      <c r="N73" s="1" t="s">
        <v>709</v>
      </c>
      <c r="P73" s="1">
        <v>100</v>
      </c>
      <c r="R73" s="1">
        <v>0</v>
      </c>
      <c r="S73" s="1">
        <v>0</v>
      </c>
      <c r="T73" s="1">
        <v>0</v>
      </c>
      <c r="U73" s="1">
        <v>0</v>
      </c>
      <c r="V73" s="1">
        <v>0</v>
      </c>
      <c r="W73" s="1">
        <v>0</v>
      </c>
      <c r="X73" s="1">
        <v>0</v>
      </c>
      <c r="Y73" s="1" t="s">
        <v>63</v>
      </c>
      <c r="Z73" s="1">
        <v>513</v>
      </c>
      <c r="AA73" s="1" t="s">
        <v>70</v>
      </c>
      <c r="AB73" s="1" t="s">
        <v>477</v>
      </c>
      <c r="AC73" s="1">
        <v>18.7</v>
      </c>
      <c r="AD73" s="1" t="s">
        <v>478</v>
      </c>
      <c r="AE73" s="1" t="s">
        <v>714</v>
      </c>
      <c r="AF73" s="1">
        <v>17.100000000000001</v>
      </c>
      <c r="AG73" s="1" t="s">
        <v>478</v>
      </c>
      <c r="AH73" s="1" t="s">
        <v>94</v>
      </c>
      <c r="AI73" s="1">
        <v>68.7</v>
      </c>
      <c r="AJ73" s="1" t="s">
        <v>478</v>
      </c>
      <c r="AK73" s="1" t="s">
        <v>148</v>
      </c>
      <c r="AL73" s="1">
        <v>2.2000000000000002</v>
      </c>
      <c r="AM73" s="1" t="s">
        <v>478</v>
      </c>
      <c r="AN73" s="1" t="s">
        <v>715</v>
      </c>
      <c r="AO73" s="1">
        <v>3.9</v>
      </c>
      <c r="AP73" s="1" t="s">
        <v>478</v>
      </c>
      <c r="AR73" s="1">
        <v>400501</v>
      </c>
      <c r="AS73" s="1">
        <v>1</v>
      </c>
      <c r="AT73" s="1" t="s">
        <v>713</v>
      </c>
      <c r="AU73" s="1">
        <v>20141119</v>
      </c>
      <c r="AV73" s="1">
        <v>1</v>
      </c>
      <c r="AW73" s="1" t="s">
        <v>472</v>
      </c>
      <c r="AX73" s="1">
        <v>1</v>
      </c>
      <c r="AY73" s="1" t="s">
        <v>710</v>
      </c>
      <c r="AZ73" s="1">
        <v>0</v>
      </c>
      <c r="BA73" s="1">
        <v>0</v>
      </c>
      <c r="BB73" s="1">
        <v>4</v>
      </c>
      <c r="BC73" s="1">
        <v>2288</v>
      </c>
      <c r="BD73" s="1" t="s">
        <v>1253</v>
      </c>
      <c r="BE73" s="1" t="s">
        <v>1254</v>
      </c>
      <c r="BF73" s="1">
        <v>8</v>
      </c>
      <c r="BH73" s="1">
        <v>0</v>
      </c>
      <c r="BI73" s="1">
        <v>0</v>
      </c>
      <c r="BJ73" s="1">
        <v>0</v>
      </c>
      <c r="BK73" s="1">
        <v>0</v>
      </c>
      <c r="BL73" s="1">
        <v>0</v>
      </c>
      <c r="BM73" s="1">
        <v>0</v>
      </c>
      <c r="BN73" s="1">
        <v>0</v>
      </c>
      <c r="BO73" s="1" t="s">
        <v>63</v>
      </c>
      <c r="BP73" s="1">
        <v>32</v>
      </c>
      <c r="BQ73" s="1" t="s">
        <v>70</v>
      </c>
      <c r="BR73" s="1" t="s">
        <v>477</v>
      </c>
      <c r="BS73" s="1">
        <v>2.8</v>
      </c>
      <c r="BT73" s="1" t="s">
        <v>478</v>
      </c>
      <c r="BU73" s="1" t="s">
        <v>714</v>
      </c>
      <c r="BV73" s="1">
        <v>1.1000000000000001</v>
      </c>
      <c r="BW73" s="1" t="s">
        <v>478</v>
      </c>
      <c r="BX73" s="1" t="s">
        <v>94</v>
      </c>
      <c r="BY73" s="1">
        <v>3.3</v>
      </c>
      <c r="BZ73" s="1" t="s">
        <v>478</v>
      </c>
      <c r="CA73" s="1" t="s">
        <v>148</v>
      </c>
      <c r="CB73" s="1">
        <v>0.9</v>
      </c>
      <c r="CC73" s="1" t="s">
        <v>478</v>
      </c>
      <c r="CD73" s="1" t="s">
        <v>715</v>
      </c>
      <c r="CE73" s="1">
        <v>2.2999999999999998</v>
      </c>
      <c r="CF73" s="1" t="s">
        <v>478</v>
      </c>
      <c r="CG73" s="1">
        <v>5</v>
      </c>
      <c r="CH73" s="1" t="s">
        <v>528</v>
      </c>
      <c r="CI73" s="1">
        <v>13</v>
      </c>
      <c r="CJ73" s="1" t="s">
        <v>529</v>
      </c>
      <c r="CK73" s="1">
        <v>5</v>
      </c>
      <c r="CL73" s="1" t="s">
        <v>536</v>
      </c>
      <c r="CM73" s="1">
        <v>4</v>
      </c>
      <c r="CN73" s="1" t="s">
        <v>487</v>
      </c>
      <c r="CO73" s="1">
        <v>0</v>
      </c>
      <c r="CQ73" s="1">
        <v>0</v>
      </c>
      <c r="CS73" s="1">
        <v>0</v>
      </c>
      <c r="CU73" s="1">
        <v>0</v>
      </c>
      <c r="CV73" s="1">
        <v>0</v>
      </c>
      <c r="CW73" s="1">
        <v>5</v>
      </c>
      <c r="CX73" s="1">
        <v>17</v>
      </c>
      <c r="CY73" s="1" t="s">
        <v>708</v>
      </c>
    </row>
    <row r="74" spans="1:103" x14ac:dyDescent="0.15">
      <c r="A74" s="1">
        <v>1</v>
      </c>
      <c r="B74" s="1">
        <v>400501</v>
      </c>
      <c r="C74" s="1">
        <v>1</v>
      </c>
      <c r="D74" s="1" t="s">
        <v>713</v>
      </c>
      <c r="E74" s="1">
        <v>20141120</v>
      </c>
      <c r="F74" s="1">
        <v>1</v>
      </c>
      <c r="G74" s="1" t="s">
        <v>472</v>
      </c>
      <c r="H74" s="1">
        <v>1</v>
      </c>
      <c r="I74" s="1" t="s">
        <v>710</v>
      </c>
      <c r="J74" s="1">
        <v>0</v>
      </c>
      <c r="K74" s="1">
        <v>0</v>
      </c>
      <c r="L74" s="1">
        <v>1</v>
      </c>
      <c r="M74" s="1">
        <v>1</v>
      </c>
      <c r="N74" s="1" t="s">
        <v>709</v>
      </c>
      <c r="P74" s="1">
        <v>152</v>
      </c>
      <c r="Q74" s="1" t="s">
        <v>745</v>
      </c>
      <c r="R74" s="1">
        <v>0</v>
      </c>
      <c r="S74" s="1">
        <v>0</v>
      </c>
      <c r="T74" s="1">
        <v>0</v>
      </c>
      <c r="U74" s="1">
        <v>0</v>
      </c>
      <c r="V74" s="1">
        <v>0</v>
      </c>
      <c r="W74" s="1">
        <v>0</v>
      </c>
      <c r="X74" s="1">
        <v>0</v>
      </c>
      <c r="Y74" s="1" t="s">
        <v>63</v>
      </c>
      <c r="Z74" s="1">
        <v>570</v>
      </c>
      <c r="AA74" s="1" t="s">
        <v>70</v>
      </c>
      <c r="AB74" s="1" t="s">
        <v>477</v>
      </c>
      <c r="AC74" s="1">
        <v>25.5</v>
      </c>
      <c r="AD74" s="1" t="s">
        <v>478</v>
      </c>
      <c r="AE74" s="1" t="s">
        <v>714</v>
      </c>
      <c r="AF74" s="1">
        <v>16.100000000000001</v>
      </c>
      <c r="AG74" s="1" t="s">
        <v>478</v>
      </c>
      <c r="AH74" s="1" t="s">
        <v>94</v>
      </c>
      <c r="AI74" s="1">
        <v>76.400000000000006</v>
      </c>
      <c r="AJ74" s="1" t="s">
        <v>478</v>
      </c>
      <c r="AK74" s="1" t="s">
        <v>148</v>
      </c>
      <c r="AL74" s="1">
        <v>2.8</v>
      </c>
      <c r="AM74" s="1" t="s">
        <v>478</v>
      </c>
      <c r="AN74" s="1" t="s">
        <v>715</v>
      </c>
      <c r="AO74" s="1">
        <v>3.6</v>
      </c>
      <c r="AP74" s="1" t="s">
        <v>478</v>
      </c>
      <c r="AR74" s="1">
        <v>400501</v>
      </c>
      <c r="AS74" s="1">
        <v>1</v>
      </c>
      <c r="AT74" s="1" t="s">
        <v>713</v>
      </c>
      <c r="AU74" s="1">
        <v>20141120</v>
      </c>
      <c r="AV74" s="1">
        <v>1</v>
      </c>
      <c r="AW74" s="1" t="s">
        <v>472</v>
      </c>
      <c r="AX74" s="1">
        <v>1</v>
      </c>
      <c r="AY74" s="1" t="s">
        <v>710</v>
      </c>
      <c r="AZ74" s="1">
        <v>0</v>
      </c>
      <c r="BA74" s="1">
        <v>0</v>
      </c>
      <c r="BB74" s="1">
        <v>4</v>
      </c>
      <c r="BC74" s="1">
        <v>2289</v>
      </c>
      <c r="BD74" s="1" t="s">
        <v>1206</v>
      </c>
      <c r="BE74" s="1" t="s">
        <v>1207</v>
      </c>
      <c r="BF74" s="1">
        <v>12</v>
      </c>
      <c r="BH74" s="1">
        <v>0</v>
      </c>
      <c r="BI74" s="1">
        <v>0</v>
      </c>
      <c r="BJ74" s="1">
        <v>0</v>
      </c>
      <c r="BK74" s="1">
        <v>0</v>
      </c>
      <c r="BL74" s="1">
        <v>0</v>
      </c>
      <c r="BM74" s="1">
        <v>0</v>
      </c>
      <c r="BN74" s="1">
        <v>0</v>
      </c>
      <c r="BO74" s="1" t="s">
        <v>63</v>
      </c>
      <c r="BP74" s="1">
        <v>39</v>
      </c>
      <c r="BQ74" s="1" t="s">
        <v>70</v>
      </c>
      <c r="BR74" s="1" t="s">
        <v>477</v>
      </c>
      <c r="BS74" s="1">
        <v>2</v>
      </c>
      <c r="BT74" s="1" t="s">
        <v>478</v>
      </c>
      <c r="BU74" s="1" t="s">
        <v>714</v>
      </c>
      <c r="BV74" s="1">
        <v>0.7</v>
      </c>
      <c r="BW74" s="1" t="s">
        <v>478</v>
      </c>
      <c r="BX74" s="1" t="s">
        <v>94</v>
      </c>
      <c r="BY74" s="1">
        <v>6.5</v>
      </c>
      <c r="BZ74" s="1" t="s">
        <v>478</v>
      </c>
      <c r="CA74" s="1" t="s">
        <v>148</v>
      </c>
      <c r="CB74" s="1">
        <v>0.8</v>
      </c>
      <c r="CC74" s="1" t="s">
        <v>478</v>
      </c>
      <c r="CD74" s="1" t="s">
        <v>715</v>
      </c>
      <c r="CE74" s="1">
        <v>2</v>
      </c>
      <c r="CF74" s="1" t="s">
        <v>478</v>
      </c>
      <c r="CG74" s="1">
        <v>5</v>
      </c>
      <c r="CH74" s="1" t="s">
        <v>528</v>
      </c>
      <c r="CI74" s="1">
        <v>13</v>
      </c>
      <c r="CJ74" s="1" t="s">
        <v>529</v>
      </c>
      <c r="CK74" s="1">
        <v>6</v>
      </c>
      <c r="CL74" s="1" t="s">
        <v>525</v>
      </c>
      <c r="CM74" s="1">
        <v>4</v>
      </c>
      <c r="CN74" s="1" t="s">
        <v>487</v>
      </c>
      <c r="CO74" s="1">
        <v>0</v>
      </c>
      <c r="CQ74" s="1">
        <v>0</v>
      </c>
      <c r="CS74" s="1">
        <v>0</v>
      </c>
      <c r="CU74" s="1">
        <v>0</v>
      </c>
      <c r="CV74" s="1">
        <v>0</v>
      </c>
      <c r="CW74" s="1">
        <v>5</v>
      </c>
      <c r="CX74" s="1">
        <v>18</v>
      </c>
      <c r="CY74" s="1" t="s">
        <v>708</v>
      </c>
    </row>
    <row r="75" spans="1:103" x14ac:dyDescent="0.15">
      <c r="A75" s="1">
        <v>1</v>
      </c>
      <c r="B75" s="1">
        <v>400501</v>
      </c>
      <c r="C75" s="1">
        <v>1</v>
      </c>
      <c r="D75" s="1" t="s">
        <v>713</v>
      </c>
      <c r="E75" s="1">
        <v>20141121</v>
      </c>
      <c r="F75" s="1">
        <v>1</v>
      </c>
      <c r="G75" s="1" t="s">
        <v>472</v>
      </c>
      <c r="H75" s="1">
        <v>1</v>
      </c>
      <c r="I75" s="1" t="s">
        <v>710</v>
      </c>
      <c r="J75" s="1">
        <v>0</v>
      </c>
      <c r="K75" s="1">
        <v>0</v>
      </c>
      <c r="L75" s="1">
        <v>1</v>
      </c>
      <c r="M75" s="1">
        <v>1</v>
      </c>
      <c r="N75" s="1" t="s">
        <v>709</v>
      </c>
      <c r="P75" s="1">
        <v>243</v>
      </c>
      <c r="Q75" s="1" t="s">
        <v>716</v>
      </c>
      <c r="R75" s="1">
        <v>0</v>
      </c>
      <c r="S75" s="1">
        <v>0</v>
      </c>
      <c r="T75" s="1">
        <v>0</v>
      </c>
      <c r="U75" s="1">
        <v>0</v>
      </c>
      <c r="V75" s="1">
        <v>0</v>
      </c>
      <c r="W75" s="1">
        <v>0</v>
      </c>
      <c r="X75" s="1">
        <v>0</v>
      </c>
      <c r="Y75" s="1" t="s">
        <v>63</v>
      </c>
      <c r="Z75" s="1">
        <v>560</v>
      </c>
      <c r="AA75" s="1" t="s">
        <v>70</v>
      </c>
      <c r="AB75" s="1" t="s">
        <v>477</v>
      </c>
      <c r="AC75" s="1">
        <v>17.899999999999999</v>
      </c>
      <c r="AD75" s="1" t="s">
        <v>478</v>
      </c>
      <c r="AE75" s="1" t="s">
        <v>714</v>
      </c>
      <c r="AF75" s="1">
        <v>15.8</v>
      </c>
      <c r="AG75" s="1" t="s">
        <v>478</v>
      </c>
      <c r="AH75" s="1" t="s">
        <v>94</v>
      </c>
      <c r="AI75" s="1">
        <v>84.4</v>
      </c>
      <c r="AJ75" s="1" t="s">
        <v>478</v>
      </c>
      <c r="AK75" s="1" t="s">
        <v>148</v>
      </c>
      <c r="AL75" s="1">
        <v>5.2</v>
      </c>
      <c r="AM75" s="1" t="s">
        <v>478</v>
      </c>
      <c r="AN75" s="1" t="s">
        <v>715</v>
      </c>
      <c r="AO75" s="1">
        <v>3.8</v>
      </c>
      <c r="AP75" s="1" t="s">
        <v>478</v>
      </c>
      <c r="AR75" s="1">
        <v>400501</v>
      </c>
      <c r="AS75" s="1">
        <v>1</v>
      </c>
      <c r="AT75" s="1" t="s">
        <v>713</v>
      </c>
      <c r="AU75" s="1">
        <v>20141121</v>
      </c>
      <c r="AV75" s="1">
        <v>1</v>
      </c>
      <c r="AW75" s="1" t="s">
        <v>472</v>
      </c>
      <c r="AX75" s="1">
        <v>1</v>
      </c>
      <c r="AY75" s="1" t="s">
        <v>710</v>
      </c>
      <c r="AZ75" s="1">
        <v>0</v>
      </c>
      <c r="BA75" s="1">
        <v>0</v>
      </c>
      <c r="BB75" s="1">
        <v>4</v>
      </c>
      <c r="BC75" s="1">
        <v>2293</v>
      </c>
      <c r="BD75" s="1" t="s">
        <v>1167</v>
      </c>
      <c r="BE75" s="1" t="s">
        <v>1264</v>
      </c>
      <c r="BF75" s="1">
        <v>7</v>
      </c>
      <c r="BH75" s="1">
        <v>0</v>
      </c>
      <c r="BI75" s="1">
        <v>0</v>
      </c>
      <c r="BJ75" s="1">
        <v>0</v>
      </c>
      <c r="BK75" s="1">
        <v>0</v>
      </c>
      <c r="BL75" s="1">
        <v>0</v>
      </c>
      <c r="BM75" s="1">
        <v>0</v>
      </c>
      <c r="BN75" s="1">
        <v>0</v>
      </c>
      <c r="BO75" s="1" t="s">
        <v>63</v>
      </c>
      <c r="BP75" s="1">
        <v>3</v>
      </c>
      <c r="BQ75" s="1" t="s">
        <v>70</v>
      </c>
      <c r="BR75" s="1" t="s">
        <v>477</v>
      </c>
      <c r="BS75" s="1">
        <v>0.4</v>
      </c>
      <c r="BT75" s="1" t="s">
        <v>478</v>
      </c>
      <c r="BU75" s="1" t="s">
        <v>714</v>
      </c>
      <c r="BV75" s="1">
        <v>0</v>
      </c>
      <c r="BW75" s="1" t="s">
        <v>478</v>
      </c>
      <c r="BX75" s="1" t="s">
        <v>94</v>
      </c>
      <c r="BY75" s="1">
        <v>0.5</v>
      </c>
      <c r="BZ75" s="1" t="s">
        <v>478</v>
      </c>
      <c r="CA75" s="1" t="s">
        <v>148</v>
      </c>
      <c r="CB75" s="1">
        <v>0</v>
      </c>
      <c r="CC75" s="1" t="s">
        <v>478</v>
      </c>
      <c r="CD75" s="1" t="s">
        <v>715</v>
      </c>
      <c r="CE75" s="1">
        <v>0.9</v>
      </c>
      <c r="CF75" s="1" t="s">
        <v>478</v>
      </c>
      <c r="CG75" s="1">
        <v>5</v>
      </c>
      <c r="CH75" s="1" t="s">
        <v>528</v>
      </c>
      <c r="CI75" s="1">
        <v>13</v>
      </c>
      <c r="CJ75" s="1" t="s">
        <v>529</v>
      </c>
      <c r="CK75" s="1">
        <v>7</v>
      </c>
      <c r="CL75" s="1" t="s">
        <v>487</v>
      </c>
      <c r="CM75" s="1">
        <v>4</v>
      </c>
      <c r="CN75" s="1" t="s">
        <v>487</v>
      </c>
      <c r="CO75" s="1">
        <v>0</v>
      </c>
      <c r="CQ75" s="1">
        <v>0</v>
      </c>
      <c r="CS75" s="1">
        <v>0</v>
      </c>
      <c r="CU75" s="1">
        <v>0</v>
      </c>
      <c r="CV75" s="1">
        <v>0</v>
      </c>
      <c r="CW75" s="1">
        <v>5</v>
      </c>
      <c r="CX75" s="1">
        <v>19</v>
      </c>
      <c r="CY75" s="1" t="s">
        <v>708</v>
      </c>
    </row>
    <row r="76" spans="1:103" x14ac:dyDescent="0.15">
      <c r="A76" s="1">
        <v>1</v>
      </c>
      <c r="B76" s="1">
        <v>400501</v>
      </c>
      <c r="C76" s="1">
        <v>1</v>
      </c>
      <c r="D76" s="1" t="s">
        <v>713</v>
      </c>
      <c r="E76" s="1">
        <v>20141124</v>
      </c>
      <c r="F76" s="1">
        <v>1</v>
      </c>
      <c r="G76" s="1" t="s">
        <v>472</v>
      </c>
      <c r="H76" s="1">
        <v>1</v>
      </c>
      <c r="I76" s="1" t="s">
        <v>710</v>
      </c>
      <c r="J76" s="1">
        <v>0</v>
      </c>
      <c r="K76" s="1">
        <v>0</v>
      </c>
      <c r="L76" s="1">
        <v>1</v>
      </c>
      <c r="M76" s="1">
        <v>1</v>
      </c>
      <c r="N76" s="1" t="s">
        <v>709</v>
      </c>
      <c r="P76" s="1">
        <v>179</v>
      </c>
      <c r="R76" s="1">
        <v>0</v>
      </c>
      <c r="S76" s="1">
        <v>0</v>
      </c>
      <c r="T76" s="1">
        <v>0</v>
      </c>
      <c r="U76" s="1">
        <v>0</v>
      </c>
      <c r="V76" s="1">
        <v>0</v>
      </c>
      <c r="W76" s="1">
        <v>0</v>
      </c>
      <c r="X76" s="1">
        <v>0</v>
      </c>
      <c r="Y76" s="1" t="s">
        <v>63</v>
      </c>
      <c r="Z76" s="1">
        <v>615</v>
      </c>
      <c r="AA76" s="1" t="s">
        <v>70</v>
      </c>
      <c r="AB76" s="1" t="s">
        <v>477</v>
      </c>
      <c r="AC76" s="1">
        <v>23.3</v>
      </c>
      <c r="AD76" s="1" t="s">
        <v>478</v>
      </c>
      <c r="AE76" s="1" t="s">
        <v>714</v>
      </c>
      <c r="AF76" s="1">
        <v>19.600000000000001</v>
      </c>
      <c r="AG76" s="1" t="s">
        <v>478</v>
      </c>
      <c r="AH76" s="1" t="s">
        <v>94</v>
      </c>
      <c r="AI76" s="1">
        <v>79.3</v>
      </c>
      <c r="AJ76" s="1" t="s">
        <v>478</v>
      </c>
      <c r="AK76" s="1" t="s">
        <v>148</v>
      </c>
      <c r="AL76" s="1">
        <v>2.5</v>
      </c>
      <c r="AM76" s="1" t="s">
        <v>478</v>
      </c>
      <c r="AN76" s="1" t="s">
        <v>715</v>
      </c>
      <c r="AO76" s="1">
        <v>3.1</v>
      </c>
      <c r="AP76" s="1" t="s">
        <v>478</v>
      </c>
      <c r="AR76" s="1">
        <v>400501</v>
      </c>
      <c r="AS76" s="1">
        <v>1</v>
      </c>
      <c r="AT76" s="1" t="s">
        <v>713</v>
      </c>
      <c r="AU76" s="1">
        <v>20141124</v>
      </c>
      <c r="AV76" s="1">
        <v>1</v>
      </c>
      <c r="AW76" s="1" t="s">
        <v>472</v>
      </c>
      <c r="AX76" s="1">
        <v>1</v>
      </c>
      <c r="AY76" s="1" t="s">
        <v>710</v>
      </c>
      <c r="AZ76" s="1">
        <v>0</v>
      </c>
      <c r="BA76" s="1">
        <v>0</v>
      </c>
      <c r="BB76" s="1">
        <v>4</v>
      </c>
      <c r="BC76" s="1">
        <v>2143</v>
      </c>
      <c r="BD76" s="1" t="s">
        <v>737</v>
      </c>
      <c r="BE76" s="1" t="s">
        <v>738</v>
      </c>
      <c r="BF76" s="1">
        <v>11</v>
      </c>
      <c r="BH76" s="1">
        <v>0</v>
      </c>
      <c r="BI76" s="1">
        <v>0</v>
      </c>
      <c r="BJ76" s="1">
        <v>0</v>
      </c>
      <c r="BK76" s="1">
        <v>0</v>
      </c>
      <c r="BL76" s="1">
        <v>0</v>
      </c>
      <c r="BM76" s="1">
        <v>0</v>
      </c>
      <c r="BN76" s="1">
        <v>0</v>
      </c>
      <c r="BO76" s="1" t="s">
        <v>63</v>
      </c>
      <c r="BP76" s="1">
        <v>21</v>
      </c>
      <c r="BQ76" s="1" t="s">
        <v>70</v>
      </c>
      <c r="BR76" s="1" t="s">
        <v>477</v>
      </c>
      <c r="BS76" s="1">
        <v>0.8</v>
      </c>
      <c r="BT76" s="1" t="s">
        <v>478</v>
      </c>
      <c r="BU76" s="1" t="s">
        <v>714</v>
      </c>
      <c r="BV76" s="1">
        <v>0</v>
      </c>
      <c r="BW76" s="1" t="s">
        <v>478</v>
      </c>
      <c r="BX76" s="1" t="s">
        <v>94</v>
      </c>
      <c r="BY76" s="1">
        <v>3.6</v>
      </c>
      <c r="BZ76" s="1" t="s">
        <v>478</v>
      </c>
      <c r="CA76" s="1" t="s">
        <v>148</v>
      </c>
      <c r="CB76" s="1">
        <v>0.1</v>
      </c>
      <c r="CC76" s="1" t="s">
        <v>478</v>
      </c>
      <c r="CD76" s="1" t="s">
        <v>715</v>
      </c>
      <c r="CE76" s="1">
        <v>1.2</v>
      </c>
      <c r="CF76" s="1" t="s">
        <v>478</v>
      </c>
      <c r="CG76" s="1">
        <v>5</v>
      </c>
      <c r="CH76" s="1" t="s">
        <v>528</v>
      </c>
      <c r="CI76" s="1">
        <v>13</v>
      </c>
      <c r="CJ76" s="1" t="s">
        <v>529</v>
      </c>
      <c r="CK76" s="1">
        <v>7</v>
      </c>
      <c r="CL76" s="1" t="s">
        <v>487</v>
      </c>
      <c r="CM76" s="1">
        <v>1</v>
      </c>
      <c r="CN76" s="1" t="s">
        <v>482</v>
      </c>
      <c r="CO76" s="1">
        <v>0</v>
      </c>
      <c r="CQ76" s="1">
        <v>0</v>
      </c>
      <c r="CS76" s="1">
        <v>0</v>
      </c>
      <c r="CU76" s="1">
        <v>0</v>
      </c>
      <c r="CV76" s="1">
        <v>0</v>
      </c>
      <c r="CW76" s="1">
        <v>5</v>
      </c>
      <c r="CX76" s="1">
        <v>22</v>
      </c>
      <c r="CY76" s="1" t="s">
        <v>708</v>
      </c>
    </row>
    <row r="77" spans="1:103" x14ac:dyDescent="0.15">
      <c r="A77" s="1">
        <v>1</v>
      </c>
      <c r="B77" s="1">
        <v>400501</v>
      </c>
      <c r="C77" s="1">
        <v>1</v>
      </c>
      <c r="D77" s="1" t="s">
        <v>713</v>
      </c>
      <c r="E77" s="1">
        <v>20141125</v>
      </c>
      <c r="F77" s="1">
        <v>1</v>
      </c>
      <c r="G77" s="1" t="s">
        <v>472</v>
      </c>
      <c r="H77" s="1">
        <v>1</v>
      </c>
      <c r="I77" s="1" t="s">
        <v>710</v>
      </c>
      <c r="J77" s="1">
        <v>0</v>
      </c>
      <c r="K77" s="1">
        <v>0</v>
      </c>
      <c r="L77" s="1">
        <v>1</v>
      </c>
      <c r="M77" s="1">
        <v>1</v>
      </c>
      <c r="N77" s="1" t="s">
        <v>709</v>
      </c>
      <c r="P77" s="1">
        <v>164</v>
      </c>
      <c r="Q77" s="1" t="s">
        <v>1169</v>
      </c>
      <c r="R77" s="1">
        <v>0</v>
      </c>
      <c r="S77" s="1">
        <v>0</v>
      </c>
      <c r="T77" s="1">
        <v>0</v>
      </c>
      <c r="U77" s="1">
        <v>0</v>
      </c>
      <c r="V77" s="1">
        <v>0</v>
      </c>
      <c r="W77" s="1">
        <v>0</v>
      </c>
      <c r="X77" s="1">
        <v>0</v>
      </c>
      <c r="Y77" s="1" t="s">
        <v>63</v>
      </c>
      <c r="Z77" s="1">
        <v>587</v>
      </c>
      <c r="AA77" s="1" t="s">
        <v>70</v>
      </c>
      <c r="AB77" s="1" t="s">
        <v>477</v>
      </c>
      <c r="AC77" s="1">
        <v>17.8</v>
      </c>
      <c r="AD77" s="1" t="s">
        <v>478</v>
      </c>
      <c r="AE77" s="1" t="s">
        <v>714</v>
      </c>
      <c r="AF77" s="1">
        <v>18.3</v>
      </c>
      <c r="AG77" s="1" t="s">
        <v>478</v>
      </c>
      <c r="AH77" s="1" t="s">
        <v>94</v>
      </c>
      <c r="AI77" s="1">
        <v>81.7</v>
      </c>
      <c r="AJ77" s="1" t="s">
        <v>478</v>
      </c>
      <c r="AK77" s="1" t="s">
        <v>148</v>
      </c>
      <c r="AL77" s="1">
        <v>5.0999999999999996</v>
      </c>
      <c r="AM77" s="1" t="s">
        <v>478</v>
      </c>
      <c r="AN77" s="1" t="s">
        <v>715</v>
      </c>
      <c r="AO77" s="1">
        <v>4.5</v>
      </c>
      <c r="AP77" s="1" t="s">
        <v>478</v>
      </c>
      <c r="AR77" s="1">
        <v>400501</v>
      </c>
      <c r="AS77" s="1">
        <v>1</v>
      </c>
      <c r="AT77" s="1" t="s">
        <v>713</v>
      </c>
      <c r="AU77" s="1">
        <v>20141125</v>
      </c>
      <c r="AV77" s="1">
        <v>1</v>
      </c>
      <c r="AW77" s="1" t="s">
        <v>472</v>
      </c>
      <c r="AX77" s="1">
        <v>1</v>
      </c>
      <c r="AY77" s="1" t="s">
        <v>710</v>
      </c>
      <c r="AZ77" s="1">
        <v>0</v>
      </c>
      <c r="BA77" s="1">
        <v>0</v>
      </c>
      <c r="BB77" s="1">
        <v>4</v>
      </c>
      <c r="BC77" s="1">
        <v>2289</v>
      </c>
      <c r="BD77" s="1" t="s">
        <v>1206</v>
      </c>
      <c r="BE77" s="1" t="s">
        <v>1207</v>
      </c>
      <c r="BF77" s="1">
        <v>12</v>
      </c>
      <c r="BH77" s="1">
        <v>0</v>
      </c>
      <c r="BI77" s="1">
        <v>0</v>
      </c>
      <c r="BJ77" s="1">
        <v>0</v>
      </c>
      <c r="BK77" s="1">
        <v>0</v>
      </c>
      <c r="BL77" s="1">
        <v>0</v>
      </c>
      <c r="BM77" s="1">
        <v>0</v>
      </c>
      <c r="BN77" s="1">
        <v>0</v>
      </c>
      <c r="BO77" s="1" t="s">
        <v>63</v>
      </c>
      <c r="BP77" s="1">
        <v>39</v>
      </c>
      <c r="BQ77" s="1" t="s">
        <v>70</v>
      </c>
      <c r="BR77" s="1" t="s">
        <v>477</v>
      </c>
      <c r="BS77" s="1">
        <v>2</v>
      </c>
      <c r="BT77" s="1" t="s">
        <v>478</v>
      </c>
      <c r="BU77" s="1" t="s">
        <v>714</v>
      </c>
      <c r="BV77" s="1">
        <v>0.7</v>
      </c>
      <c r="BW77" s="1" t="s">
        <v>478</v>
      </c>
      <c r="BX77" s="1" t="s">
        <v>94</v>
      </c>
      <c r="BY77" s="1">
        <v>6.5</v>
      </c>
      <c r="BZ77" s="1" t="s">
        <v>478</v>
      </c>
      <c r="CA77" s="1" t="s">
        <v>148</v>
      </c>
      <c r="CB77" s="1">
        <v>0.8</v>
      </c>
      <c r="CC77" s="1" t="s">
        <v>478</v>
      </c>
      <c r="CD77" s="1" t="s">
        <v>715</v>
      </c>
      <c r="CE77" s="1">
        <v>2</v>
      </c>
      <c r="CF77" s="1" t="s">
        <v>478</v>
      </c>
      <c r="CG77" s="1">
        <v>5</v>
      </c>
      <c r="CH77" s="1" t="s">
        <v>528</v>
      </c>
      <c r="CI77" s="1">
        <v>13</v>
      </c>
      <c r="CJ77" s="1" t="s">
        <v>529</v>
      </c>
      <c r="CK77" s="1">
        <v>6</v>
      </c>
      <c r="CL77" s="1" t="s">
        <v>525</v>
      </c>
      <c r="CM77" s="1">
        <v>4</v>
      </c>
      <c r="CN77" s="1" t="s">
        <v>487</v>
      </c>
      <c r="CO77" s="1">
        <v>0</v>
      </c>
      <c r="CQ77" s="1">
        <v>0</v>
      </c>
      <c r="CS77" s="1">
        <v>0</v>
      </c>
      <c r="CU77" s="1">
        <v>0</v>
      </c>
      <c r="CV77" s="1">
        <v>0</v>
      </c>
      <c r="CW77" s="1">
        <v>5</v>
      </c>
      <c r="CX77" s="1">
        <v>23</v>
      </c>
      <c r="CY77" s="1" t="s">
        <v>708</v>
      </c>
    </row>
    <row r="78" spans="1:103" x14ac:dyDescent="0.15">
      <c r="A78" s="1">
        <v>1</v>
      </c>
      <c r="B78" s="1">
        <v>400501</v>
      </c>
      <c r="C78" s="1">
        <v>1</v>
      </c>
      <c r="D78" s="1" t="s">
        <v>713</v>
      </c>
      <c r="E78" s="1">
        <v>20141126</v>
      </c>
      <c r="F78" s="1">
        <v>1</v>
      </c>
      <c r="G78" s="1" t="s">
        <v>472</v>
      </c>
      <c r="H78" s="1">
        <v>1</v>
      </c>
      <c r="I78" s="1" t="s">
        <v>710</v>
      </c>
      <c r="J78" s="1">
        <v>0</v>
      </c>
      <c r="K78" s="1">
        <v>0</v>
      </c>
      <c r="L78" s="1">
        <v>1</v>
      </c>
      <c r="M78" s="1">
        <v>1</v>
      </c>
      <c r="N78" s="1" t="s">
        <v>709</v>
      </c>
      <c r="P78" s="1">
        <v>181</v>
      </c>
      <c r="Q78" s="1" t="s">
        <v>733</v>
      </c>
      <c r="R78" s="1">
        <v>0</v>
      </c>
      <c r="S78" s="1">
        <v>0</v>
      </c>
      <c r="T78" s="1">
        <v>0</v>
      </c>
      <c r="U78" s="1">
        <v>0</v>
      </c>
      <c r="V78" s="1">
        <v>0</v>
      </c>
      <c r="W78" s="1">
        <v>0</v>
      </c>
      <c r="X78" s="1">
        <v>0</v>
      </c>
      <c r="Y78" s="1" t="s">
        <v>63</v>
      </c>
      <c r="Z78" s="1">
        <v>557</v>
      </c>
      <c r="AA78" s="1" t="s">
        <v>70</v>
      </c>
      <c r="AB78" s="1" t="s">
        <v>477</v>
      </c>
      <c r="AC78" s="1">
        <v>25.8</v>
      </c>
      <c r="AD78" s="1" t="s">
        <v>478</v>
      </c>
      <c r="AE78" s="1" t="s">
        <v>714</v>
      </c>
      <c r="AF78" s="1">
        <v>15.4</v>
      </c>
      <c r="AG78" s="1" t="s">
        <v>478</v>
      </c>
      <c r="AH78" s="1" t="s">
        <v>94</v>
      </c>
      <c r="AI78" s="1">
        <v>76.8</v>
      </c>
      <c r="AJ78" s="1" t="s">
        <v>478</v>
      </c>
      <c r="AK78" s="1" t="s">
        <v>148</v>
      </c>
      <c r="AL78" s="1">
        <v>3.9</v>
      </c>
      <c r="AM78" s="1" t="s">
        <v>478</v>
      </c>
      <c r="AN78" s="1" t="s">
        <v>715</v>
      </c>
      <c r="AO78" s="1">
        <v>3.8</v>
      </c>
      <c r="AP78" s="1" t="s">
        <v>478</v>
      </c>
      <c r="AR78" s="1">
        <v>400501</v>
      </c>
      <c r="AS78" s="1">
        <v>1</v>
      </c>
      <c r="AT78" s="1" t="s">
        <v>713</v>
      </c>
      <c r="AU78" s="1">
        <v>20141126</v>
      </c>
      <c r="AV78" s="1">
        <v>1</v>
      </c>
      <c r="AW78" s="1" t="s">
        <v>472</v>
      </c>
      <c r="AX78" s="1">
        <v>1</v>
      </c>
      <c r="AY78" s="1" t="s">
        <v>710</v>
      </c>
      <c r="AZ78" s="1">
        <v>0</v>
      </c>
      <c r="BA78" s="1">
        <v>0</v>
      </c>
      <c r="BB78" s="1">
        <v>4</v>
      </c>
      <c r="BC78" s="1">
        <v>2292</v>
      </c>
      <c r="BD78" s="1" t="s">
        <v>1214</v>
      </c>
      <c r="BE78" s="1" t="s">
        <v>1215</v>
      </c>
      <c r="BF78" s="1">
        <v>11</v>
      </c>
      <c r="BH78" s="1">
        <v>0</v>
      </c>
      <c r="BI78" s="1">
        <v>0</v>
      </c>
      <c r="BJ78" s="1">
        <v>0</v>
      </c>
      <c r="BK78" s="1">
        <v>0</v>
      </c>
      <c r="BL78" s="1">
        <v>0</v>
      </c>
      <c r="BM78" s="1">
        <v>0</v>
      </c>
      <c r="BN78" s="1">
        <v>0</v>
      </c>
      <c r="BO78" s="1" t="s">
        <v>63</v>
      </c>
      <c r="BP78" s="1">
        <v>44</v>
      </c>
      <c r="BQ78" s="1" t="s">
        <v>70</v>
      </c>
      <c r="BR78" s="1" t="s">
        <v>477</v>
      </c>
      <c r="BS78" s="1">
        <v>2.9</v>
      </c>
      <c r="BT78" s="1" t="s">
        <v>478</v>
      </c>
      <c r="BU78" s="1" t="s">
        <v>714</v>
      </c>
      <c r="BV78" s="1">
        <v>2.4</v>
      </c>
      <c r="BW78" s="1" t="s">
        <v>478</v>
      </c>
      <c r="BX78" s="1" t="s">
        <v>94</v>
      </c>
      <c r="BY78" s="1">
        <v>3.3</v>
      </c>
      <c r="BZ78" s="1" t="s">
        <v>478</v>
      </c>
      <c r="CA78" s="1" t="s">
        <v>148</v>
      </c>
      <c r="CB78" s="1">
        <v>0.8</v>
      </c>
      <c r="CC78" s="1" t="s">
        <v>478</v>
      </c>
      <c r="CD78" s="1" t="s">
        <v>715</v>
      </c>
      <c r="CE78" s="1">
        <v>2</v>
      </c>
      <c r="CF78" s="1" t="s">
        <v>478</v>
      </c>
      <c r="CG78" s="1">
        <v>5</v>
      </c>
      <c r="CH78" s="1" t="s">
        <v>528</v>
      </c>
      <c r="CI78" s="1">
        <v>13</v>
      </c>
      <c r="CJ78" s="1" t="s">
        <v>529</v>
      </c>
      <c r="CK78" s="1">
        <v>7</v>
      </c>
      <c r="CL78" s="1" t="s">
        <v>487</v>
      </c>
      <c r="CM78" s="1">
        <v>4</v>
      </c>
      <c r="CN78" s="1" t="s">
        <v>487</v>
      </c>
      <c r="CO78" s="1">
        <v>0</v>
      </c>
      <c r="CQ78" s="1">
        <v>0</v>
      </c>
      <c r="CS78" s="1">
        <v>0</v>
      </c>
      <c r="CU78" s="1">
        <v>0</v>
      </c>
      <c r="CV78" s="1">
        <v>0</v>
      </c>
      <c r="CW78" s="1">
        <v>5</v>
      </c>
      <c r="CX78" s="1">
        <v>24</v>
      </c>
      <c r="CY78" s="1" t="s">
        <v>708</v>
      </c>
    </row>
    <row r="79" spans="1:103" x14ac:dyDescent="0.15">
      <c r="A79" s="1">
        <v>1</v>
      </c>
      <c r="B79" s="1">
        <v>400501</v>
      </c>
      <c r="C79" s="1">
        <v>1</v>
      </c>
      <c r="D79" s="1" t="s">
        <v>713</v>
      </c>
      <c r="E79" s="1">
        <v>20141127</v>
      </c>
      <c r="F79" s="1">
        <v>1</v>
      </c>
      <c r="G79" s="1" t="s">
        <v>472</v>
      </c>
      <c r="H79" s="1">
        <v>1</v>
      </c>
      <c r="I79" s="1" t="s">
        <v>710</v>
      </c>
      <c r="J79" s="1">
        <v>0</v>
      </c>
      <c r="K79" s="1">
        <v>0</v>
      </c>
      <c r="L79" s="1">
        <v>1</v>
      </c>
      <c r="M79" s="1">
        <v>1</v>
      </c>
      <c r="N79" s="1" t="s">
        <v>709</v>
      </c>
      <c r="P79" s="1">
        <v>195</v>
      </c>
      <c r="R79" s="1">
        <v>0</v>
      </c>
      <c r="S79" s="1">
        <v>0</v>
      </c>
      <c r="T79" s="1">
        <v>0</v>
      </c>
      <c r="U79" s="1">
        <v>0</v>
      </c>
      <c r="V79" s="1">
        <v>0</v>
      </c>
      <c r="W79" s="1">
        <v>0</v>
      </c>
      <c r="X79" s="1">
        <v>0</v>
      </c>
      <c r="Y79" s="1" t="s">
        <v>63</v>
      </c>
      <c r="Z79" s="1">
        <v>526</v>
      </c>
      <c r="AA79" s="1" t="s">
        <v>70</v>
      </c>
      <c r="AB79" s="1" t="s">
        <v>477</v>
      </c>
      <c r="AC79" s="1">
        <v>20.9</v>
      </c>
      <c r="AD79" s="1" t="s">
        <v>478</v>
      </c>
      <c r="AE79" s="1" t="s">
        <v>714</v>
      </c>
      <c r="AF79" s="1">
        <v>18</v>
      </c>
      <c r="AG79" s="1" t="s">
        <v>478</v>
      </c>
      <c r="AH79" s="1" t="s">
        <v>94</v>
      </c>
      <c r="AI79" s="1">
        <v>68.2</v>
      </c>
      <c r="AJ79" s="1" t="s">
        <v>478</v>
      </c>
      <c r="AK79" s="1" t="s">
        <v>148</v>
      </c>
      <c r="AL79" s="1">
        <v>4</v>
      </c>
      <c r="AM79" s="1" t="s">
        <v>478</v>
      </c>
      <c r="AN79" s="1" t="s">
        <v>715</v>
      </c>
      <c r="AO79" s="1">
        <v>2.1</v>
      </c>
      <c r="AP79" s="1" t="s">
        <v>478</v>
      </c>
      <c r="AR79" s="1">
        <v>400501</v>
      </c>
      <c r="AS79" s="1">
        <v>1</v>
      </c>
      <c r="AT79" s="1" t="s">
        <v>713</v>
      </c>
      <c r="AU79" s="1">
        <v>20141127</v>
      </c>
      <c r="AV79" s="1">
        <v>1</v>
      </c>
      <c r="AW79" s="1" t="s">
        <v>472</v>
      </c>
      <c r="AX79" s="1">
        <v>1</v>
      </c>
      <c r="AY79" s="1" t="s">
        <v>710</v>
      </c>
      <c r="AZ79" s="1">
        <v>0</v>
      </c>
      <c r="BA79" s="1">
        <v>0</v>
      </c>
      <c r="BB79" s="1">
        <v>4</v>
      </c>
      <c r="BC79" s="1">
        <v>2297</v>
      </c>
      <c r="BD79" s="1" t="s">
        <v>1200</v>
      </c>
      <c r="BE79" s="1" t="s">
        <v>1200</v>
      </c>
      <c r="BF79" s="1">
        <v>11</v>
      </c>
      <c r="BH79" s="1">
        <v>0</v>
      </c>
      <c r="BI79" s="1">
        <v>0</v>
      </c>
      <c r="BJ79" s="1">
        <v>0</v>
      </c>
      <c r="BK79" s="1">
        <v>0</v>
      </c>
      <c r="BL79" s="1">
        <v>0</v>
      </c>
      <c r="BM79" s="1">
        <v>0</v>
      </c>
      <c r="BN79" s="1">
        <v>0</v>
      </c>
      <c r="BO79" s="1" t="s">
        <v>63</v>
      </c>
      <c r="BP79" s="1">
        <v>11</v>
      </c>
      <c r="BQ79" s="1" t="s">
        <v>70</v>
      </c>
      <c r="BR79" s="1" t="s">
        <v>477</v>
      </c>
      <c r="BS79" s="1">
        <v>0.3</v>
      </c>
      <c r="BT79" s="1" t="s">
        <v>478</v>
      </c>
      <c r="BU79" s="1" t="s">
        <v>714</v>
      </c>
      <c r="BV79" s="1">
        <v>0</v>
      </c>
      <c r="BW79" s="1" t="s">
        <v>478</v>
      </c>
      <c r="BX79" s="1" t="s">
        <v>94</v>
      </c>
      <c r="BY79" s="1">
        <v>2.7</v>
      </c>
      <c r="BZ79" s="1" t="s">
        <v>478</v>
      </c>
      <c r="CA79" s="1" t="s">
        <v>148</v>
      </c>
      <c r="CB79" s="1">
        <v>0.3</v>
      </c>
      <c r="CC79" s="1" t="s">
        <v>478</v>
      </c>
      <c r="CD79" s="1" t="s">
        <v>715</v>
      </c>
      <c r="CE79" s="1">
        <v>1.1000000000000001</v>
      </c>
      <c r="CF79" s="1" t="s">
        <v>478</v>
      </c>
      <c r="CG79" s="1">
        <v>5</v>
      </c>
      <c r="CH79" s="1" t="s">
        <v>528</v>
      </c>
      <c r="CI79" s="1">
        <v>13</v>
      </c>
      <c r="CJ79" s="1" t="s">
        <v>529</v>
      </c>
      <c r="CK79" s="1">
        <v>7</v>
      </c>
      <c r="CL79" s="1" t="s">
        <v>487</v>
      </c>
      <c r="CM79" s="1">
        <v>4</v>
      </c>
      <c r="CN79" s="1" t="s">
        <v>487</v>
      </c>
      <c r="CO79" s="1">
        <v>0</v>
      </c>
      <c r="CQ79" s="1">
        <v>0</v>
      </c>
      <c r="CS79" s="1">
        <v>0</v>
      </c>
      <c r="CU79" s="1">
        <v>0</v>
      </c>
      <c r="CV79" s="1">
        <v>0</v>
      </c>
      <c r="CW79" s="1">
        <v>5</v>
      </c>
      <c r="CX79" s="1">
        <v>25</v>
      </c>
      <c r="CY79" s="1" t="s">
        <v>708</v>
      </c>
    </row>
    <row r="80" spans="1:103" x14ac:dyDescent="0.15">
      <c r="A80" s="1">
        <v>1</v>
      </c>
      <c r="B80" s="1">
        <v>400501</v>
      </c>
      <c r="C80" s="1">
        <v>1</v>
      </c>
      <c r="D80" s="1" t="s">
        <v>713</v>
      </c>
      <c r="E80" s="1">
        <v>20141128</v>
      </c>
      <c r="F80" s="1">
        <v>1</v>
      </c>
      <c r="G80" s="1" t="s">
        <v>472</v>
      </c>
      <c r="H80" s="1">
        <v>1</v>
      </c>
      <c r="I80" s="1" t="s">
        <v>710</v>
      </c>
      <c r="J80" s="1">
        <v>0</v>
      </c>
      <c r="K80" s="1">
        <v>0</v>
      </c>
      <c r="L80" s="1">
        <v>1</v>
      </c>
      <c r="M80" s="1">
        <v>1</v>
      </c>
      <c r="N80" s="1" t="s">
        <v>709</v>
      </c>
      <c r="P80" s="1">
        <v>177</v>
      </c>
      <c r="R80" s="1">
        <v>0</v>
      </c>
      <c r="S80" s="1">
        <v>0</v>
      </c>
      <c r="T80" s="1">
        <v>0</v>
      </c>
      <c r="U80" s="1">
        <v>0</v>
      </c>
      <c r="V80" s="1">
        <v>0</v>
      </c>
      <c r="W80" s="1">
        <v>0</v>
      </c>
      <c r="X80" s="1">
        <v>0</v>
      </c>
      <c r="Y80" s="1" t="s">
        <v>63</v>
      </c>
      <c r="Z80" s="1">
        <v>785</v>
      </c>
      <c r="AA80" s="1" t="s">
        <v>70</v>
      </c>
      <c r="AB80" s="1" t="s">
        <v>477</v>
      </c>
      <c r="AC80" s="1">
        <v>32.5</v>
      </c>
      <c r="AD80" s="1" t="s">
        <v>478</v>
      </c>
      <c r="AE80" s="1" t="s">
        <v>714</v>
      </c>
      <c r="AF80" s="1">
        <v>30.3</v>
      </c>
      <c r="AG80" s="1" t="s">
        <v>478</v>
      </c>
      <c r="AH80" s="1" t="s">
        <v>94</v>
      </c>
      <c r="AI80" s="1">
        <v>90.8</v>
      </c>
      <c r="AJ80" s="1" t="s">
        <v>478</v>
      </c>
      <c r="AK80" s="1" t="s">
        <v>148</v>
      </c>
      <c r="AL80" s="1">
        <v>5.7</v>
      </c>
      <c r="AM80" s="1" t="s">
        <v>478</v>
      </c>
      <c r="AN80" s="1" t="s">
        <v>715</v>
      </c>
      <c r="AO80" s="1">
        <v>6.5</v>
      </c>
      <c r="AP80" s="1" t="s">
        <v>478</v>
      </c>
      <c r="AR80" s="1">
        <v>400501</v>
      </c>
      <c r="AS80" s="1">
        <v>1</v>
      </c>
      <c r="AT80" s="1" t="s">
        <v>713</v>
      </c>
      <c r="AU80" s="1">
        <v>20141128</v>
      </c>
      <c r="AV80" s="1">
        <v>1</v>
      </c>
      <c r="AW80" s="1" t="s">
        <v>472</v>
      </c>
      <c r="AX80" s="1">
        <v>1</v>
      </c>
      <c r="AY80" s="1" t="s">
        <v>710</v>
      </c>
      <c r="AZ80" s="1">
        <v>0</v>
      </c>
      <c r="BA80" s="1">
        <v>0</v>
      </c>
      <c r="BB80" s="1">
        <v>4</v>
      </c>
      <c r="BC80" s="1">
        <v>2290</v>
      </c>
      <c r="BD80" s="1" t="s">
        <v>1226</v>
      </c>
      <c r="BE80" s="1" t="s">
        <v>1227</v>
      </c>
      <c r="BF80" s="1">
        <v>10</v>
      </c>
      <c r="BH80" s="1">
        <v>0</v>
      </c>
      <c r="BI80" s="1">
        <v>0</v>
      </c>
      <c r="BJ80" s="1">
        <v>0</v>
      </c>
      <c r="BK80" s="1">
        <v>0</v>
      </c>
      <c r="BL80" s="1">
        <v>0</v>
      </c>
      <c r="BM80" s="1">
        <v>0</v>
      </c>
      <c r="BN80" s="1">
        <v>0</v>
      </c>
      <c r="BO80" s="1" t="s">
        <v>63</v>
      </c>
      <c r="BP80" s="1">
        <v>31</v>
      </c>
      <c r="BQ80" s="1" t="s">
        <v>70</v>
      </c>
      <c r="BR80" s="1" t="s">
        <v>477</v>
      </c>
      <c r="BS80" s="1">
        <v>2.4</v>
      </c>
      <c r="BT80" s="1" t="s">
        <v>478</v>
      </c>
      <c r="BU80" s="1" t="s">
        <v>714</v>
      </c>
      <c r="BV80" s="1">
        <v>1</v>
      </c>
      <c r="BW80" s="1" t="s">
        <v>478</v>
      </c>
      <c r="BX80" s="1" t="s">
        <v>94</v>
      </c>
      <c r="BY80" s="1">
        <v>3.3</v>
      </c>
      <c r="BZ80" s="1" t="s">
        <v>478</v>
      </c>
      <c r="CA80" s="1" t="s">
        <v>148</v>
      </c>
      <c r="CB80" s="1">
        <v>0.6</v>
      </c>
      <c r="CC80" s="1" t="s">
        <v>478</v>
      </c>
      <c r="CD80" s="1" t="s">
        <v>715</v>
      </c>
      <c r="CE80" s="1">
        <v>2</v>
      </c>
      <c r="CF80" s="1" t="s">
        <v>478</v>
      </c>
      <c r="CG80" s="1">
        <v>5</v>
      </c>
      <c r="CH80" s="1" t="s">
        <v>528</v>
      </c>
      <c r="CI80" s="1">
        <v>13</v>
      </c>
      <c r="CJ80" s="1" t="s">
        <v>529</v>
      </c>
      <c r="CK80" s="1">
        <v>7</v>
      </c>
      <c r="CL80" s="1" t="s">
        <v>487</v>
      </c>
      <c r="CM80" s="1">
        <v>4</v>
      </c>
      <c r="CN80" s="1" t="s">
        <v>487</v>
      </c>
      <c r="CO80" s="1">
        <v>0</v>
      </c>
      <c r="CQ80" s="1">
        <v>0</v>
      </c>
      <c r="CS80" s="1">
        <v>0</v>
      </c>
      <c r="CU80" s="1">
        <v>0</v>
      </c>
      <c r="CV80" s="1">
        <v>0</v>
      </c>
      <c r="CW80" s="1">
        <v>5</v>
      </c>
      <c r="CX80" s="1">
        <v>26</v>
      </c>
      <c r="CY80" s="1" t="s">
        <v>708</v>
      </c>
    </row>
    <row r="81" spans="1:103" x14ac:dyDescent="0.15">
      <c r="A81" s="1">
        <v>1</v>
      </c>
      <c r="B81" s="1">
        <v>400501</v>
      </c>
      <c r="C81" s="1">
        <v>1</v>
      </c>
      <c r="D81" s="1" t="s">
        <v>713</v>
      </c>
      <c r="E81" s="1">
        <v>20141103</v>
      </c>
      <c r="F81" s="1">
        <v>1</v>
      </c>
      <c r="G81" s="1" t="s">
        <v>472</v>
      </c>
      <c r="H81" s="1">
        <v>1</v>
      </c>
      <c r="I81" s="1" t="s">
        <v>710</v>
      </c>
      <c r="J81" s="1">
        <v>0</v>
      </c>
      <c r="K81" s="1">
        <v>0</v>
      </c>
      <c r="L81" s="1">
        <v>2</v>
      </c>
      <c r="M81" s="1">
        <v>2</v>
      </c>
      <c r="N81" s="1" t="s">
        <v>711</v>
      </c>
      <c r="P81" s="1">
        <v>242</v>
      </c>
      <c r="Q81" s="1" t="s">
        <v>717</v>
      </c>
      <c r="R81" s="1">
        <v>0</v>
      </c>
      <c r="S81" s="1">
        <v>0</v>
      </c>
      <c r="T81" s="1">
        <v>0</v>
      </c>
      <c r="U81" s="1">
        <v>0</v>
      </c>
      <c r="V81" s="1">
        <v>0</v>
      </c>
      <c r="W81" s="1">
        <v>0</v>
      </c>
      <c r="X81" s="1">
        <v>0</v>
      </c>
      <c r="Y81" s="1" t="s">
        <v>63</v>
      </c>
      <c r="Z81" s="1">
        <v>422</v>
      </c>
      <c r="AA81" s="1" t="s">
        <v>70</v>
      </c>
      <c r="AB81" s="1" t="s">
        <v>477</v>
      </c>
      <c r="AC81" s="1">
        <v>21.9</v>
      </c>
      <c r="AD81" s="1" t="s">
        <v>478</v>
      </c>
      <c r="AE81" s="1" t="s">
        <v>714</v>
      </c>
      <c r="AF81" s="1">
        <v>7.9</v>
      </c>
      <c r="AG81" s="1" t="s">
        <v>478</v>
      </c>
      <c r="AH81" s="1" t="s">
        <v>94</v>
      </c>
      <c r="AI81" s="1">
        <v>64.2</v>
      </c>
      <c r="AJ81" s="1" t="s">
        <v>478</v>
      </c>
      <c r="AK81" s="1" t="s">
        <v>148</v>
      </c>
      <c r="AL81" s="1">
        <v>5.6</v>
      </c>
      <c r="AM81" s="1" t="s">
        <v>478</v>
      </c>
      <c r="AN81" s="1" t="s">
        <v>715</v>
      </c>
      <c r="AO81" s="1">
        <v>3.6</v>
      </c>
      <c r="AP81" s="1" t="s">
        <v>478</v>
      </c>
      <c r="AR81" s="1">
        <v>400501</v>
      </c>
      <c r="AS81" s="1">
        <v>1</v>
      </c>
      <c r="AT81" s="1" t="s">
        <v>713</v>
      </c>
      <c r="AU81" s="1">
        <v>20141103</v>
      </c>
      <c r="AV81" s="1">
        <v>1</v>
      </c>
      <c r="AW81" s="1" t="s">
        <v>472</v>
      </c>
      <c r="AX81" s="1">
        <v>1</v>
      </c>
      <c r="AY81" s="1" t="s">
        <v>710</v>
      </c>
      <c r="AZ81" s="1">
        <v>0</v>
      </c>
      <c r="BA81" s="1">
        <v>0</v>
      </c>
      <c r="BB81" s="1">
        <v>1</v>
      </c>
      <c r="BC81" s="1">
        <v>2207</v>
      </c>
      <c r="BD81" s="1" t="s">
        <v>1176</v>
      </c>
      <c r="BE81" s="1" t="s">
        <v>1177</v>
      </c>
      <c r="BF81" s="1">
        <v>168</v>
      </c>
      <c r="BH81" s="1">
        <v>0</v>
      </c>
      <c r="BI81" s="1">
        <v>0</v>
      </c>
      <c r="BJ81" s="1">
        <v>0</v>
      </c>
      <c r="BK81" s="1">
        <v>0</v>
      </c>
      <c r="BL81" s="1">
        <v>0</v>
      </c>
      <c r="BM81" s="1">
        <v>0</v>
      </c>
      <c r="BN81" s="1">
        <v>0</v>
      </c>
      <c r="BO81" s="1" t="s">
        <v>63</v>
      </c>
      <c r="BP81" s="1">
        <v>89</v>
      </c>
      <c r="BQ81" s="1" t="s">
        <v>70</v>
      </c>
      <c r="BR81" s="1" t="s">
        <v>477</v>
      </c>
      <c r="BS81" s="1">
        <v>12.4</v>
      </c>
      <c r="BT81" s="1" t="s">
        <v>478</v>
      </c>
      <c r="BU81" s="1" t="s">
        <v>714</v>
      </c>
      <c r="BV81" s="1">
        <v>0.8</v>
      </c>
      <c r="BW81" s="1" t="s">
        <v>478</v>
      </c>
      <c r="BX81" s="1" t="s">
        <v>94</v>
      </c>
      <c r="BY81" s="1">
        <v>5.4</v>
      </c>
      <c r="BZ81" s="1" t="s">
        <v>478</v>
      </c>
      <c r="CA81" s="1" t="s">
        <v>148</v>
      </c>
      <c r="CB81" s="1">
        <v>0.8</v>
      </c>
      <c r="CC81" s="1" t="s">
        <v>478</v>
      </c>
      <c r="CD81" s="1" t="s">
        <v>715</v>
      </c>
      <c r="CE81" s="1">
        <v>1.1000000000000001</v>
      </c>
      <c r="CF81" s="1" t="s">
        <v>478</v>
      </c>
      <c r="CG81" s="1">
        <v>2</v>
      </c>
      <c r="CH81" s="1" t="s">
        <v>479</v>
      </c>
      <c r="CI81" s="1">
        <v>4</v>
      </c>
      <c r="CJ81" s="1" t="s">
        <v>531</v>
      </c>
      <c r="CK81" s="1">
        <v>2</v>
      </c>
      <c r="CL81" s="1" t="s">
        <v>481</v>
      </c>
      <c r="CM81" s="1">
        <v>1</v>
      </c>
      <c r="CN81" s="1" t="s">
        <v>482</v>
      </c>
      <c r="CO81" s="1">
        <v>0</v>
      </c>
      <c r="CQ81" s="1">
        <v>0</v>
      </c>
      <c r="CS81" s="1">
        <v>0</v>
      </c>
      <c r="CU81" s="1">
        <v>0</v>
      </c>
      <c r="CV81" s="1">
        <v>0</v>
      </c>
      <c r="CW81" s="1">
        <v>19</v>
      </c>
      <c r="CX81" s="1">
        <v>1</v>
      </c>
      <c r="CY81" s="1" t="s">
        <v>1129</v>
      </c>
    </row>
    <row r="82" spans="1:103" x14ac:dyDescent="0.15">
      <c r="A82" s="1">
        <v>1</v>
      </c>
      <c r="B82" s="1">
        <v>400501</v>
      </c>
      <c r="C82" s="1">
        <v>1</v>
      </c>
      <c r="D82" s="1" t="s">
        <v>713</v>
      </c>
      <c r="E82" s="1">
        <v>20141104</v>
      </c>
      <c r="F82" s="1">
        <v>1</v>
      </c>
      <c r="G82" s="1" t="s">
        <v>472</v>
      </c>
      <c r="H82" s="1">
        <v>1</v>
      </c>
      <c r="I82" s="1" t="s">
        <v>710</v>
      </c>
      <c r="J82" s="1">
        <v>0</v>
      </c>
      <c r="K82" s="1">
        <v>0</v>
      </c>
      <c r="L82" s="1">
        <v>2</v>
      </c>
      <c r="M82" s="1">
        <v>2</v>
      </c>
      <c r="N82" s="1" t="s">
        <v>711</v>
      </c>
      <c r="P82" s="1">
        <v>223</v>
      </c>
      <c r="Q82" s="1" t="s">
        <v>1166</v>
      </c>
      <c r="R82" s="1">
        <v>0</v>
      </c>
      <c r="S82" s="1">
        <v>0</v>
      </c>
      <c r="T82" s="1">
        <v>0</v>
      </c>
      <c r="U82" s="1">
        <v>0</v>
      </c>
      <c r="V82" s="1">
        <v>0</v>
      </c>
      <c r="W82" s="1">
        <v>0</v>
      </c>
      <c r="X82" s="1">
        <v>0</v>
      </c>
      <c r="Y82" s="1" t="s">
        <v>63</v>
      </c>
      <c r="Z82" s="1">
        <v>351</v>
      </c>
      <c r="AA82" s="1" t="s">
        <v>70</v>
      </c>
      <c r="AB82" s="1" t="s">
        <v>477</v>
      </c>
      <c r="AC82" s="1">
        <v>11.3</v>
      </c>
      <c r="AD82" s="1" t="s">
        <v>478</v>
      </c>
      <c r="AE82" s="1" t="s">
        <v>714</v>
      </c>
      <c r="AF82" s="1">
        <v>4.4000000000000004</v>
      </c>
      <c r="AG82" s="1" t="s">
        <v>478</v>
      </c>
      <c r="AH82" s="1" t="s">
        <v>94</v>
      </c>
      <c r="AI82" s="1">
        <v>66.900000000000006</v>
      </c>
      <c r="AJ82" s="1" t="s">
        <v>478</v>
      </c>
      <c r="AK82" s="1" t="s">
        <v>148</v>
      </c>
      <c r="AL82" s="1">
        <v>6.6</v>
      </c>
      <c r="AM82" s="1" t="s">
        <v>478</v>
      </c>
      <c r="AN82" s="1" t="s">
        <v>715</v>
      </c>
      <c r="AO82" s="1">
        <v>3.1</v>
      </c>
      <c r="AP82" s="1" t="s">
        <v>478</v>
      </c>
      <c r="AR82" s="1">
        <v>400501</v>
      </c>
      <c r="AS82" s="1">
        <v>1</v>
      </c>
      <c r="AT82" s="1" t="s">
        <v>713</v>
      </c>
      <c r="AU82" s="1">
        <v>20141104</v>
      </c>
      <c r="AV82" s="1">
        <v>1</v>
      </c>
      <c r="AW82" s="1" t="s">
        <v>472</v>
      </c>
      <c r="AX82" s="1">
        <v>1</v>
      </c>
      <c r="AY82" s="1" t="s">
        <v>710</v>
      </c>
      <c r="AZ82" s="1">
        <v>0</v>
      </c>
      <c r="BA82" s="1">
        <v>0</v>
      </c>
      <c r="BB82" s="1">
        <v>1</v>
      </c>
      <c r="BC82" s="1">
        <v>2208</v>
      </c>
      <c r="BD82" s="1" t="s">
        <v>1185</v>
      </c>
      <c r="BE82" s="1" t="s">
        <v>1186</v>
      </c>
      <c r="BF82" s="1">
        <v>146</v>
      </c>
      <c r="BH82" s="1">
        <v>0</v>
      </c>
      <c r="BI82" s="1">
        <v>0</v>
      </c>
      <c r="BJ82" s="1">
        <v>0</v>
      </c>
      <c r="BK82" s="1">
        <v>0</v>
      </c>
      <c r="BL82" s="1">
        <v>0</v>
      </c>
      <c r="BM82" s="1">
        <v>0</v>
      </c>
      <c r="BN82" s="1">
        <v>0</v>
      </c>
      <c r="BO82" s="1" t="s">
        <v>63</v>
      </c>
      <c r="BP82" s="1">
        <v>27</v>
      </c>
      <c r="BQ82" s="1" t="s">
        <v>70</v>
      </c>
      <c r="BR82" s="1" t="s">
        <v>477</v>
      </c>
      <c r="BS82" s="1">
        <v>1.9</v>
      </c>
      <c r="BT82" s="1" t="s">
        <v>478</v>
      </c>
      <c r="BU82" s="1" t="s">
        <v>714</v>
      </c>
      <c r="BV82" s="1">
        <v>0.6</v>
      </c>
      <c r="BW82" s="1" t="s">
        <v>478</v>
      </c>
      <c r="BX82" s="1" t="s">
        <v>94</v>
      </c>
      <c r="BY82" s="1">
        <v>3.8</v>
      </c>
      <c r="BZ82" s="1" t="s">
        <v>478</v>
      </c>
      <c r="CA82" s="1" t="s">
        <v>148</v>
      </c>
      <c r="CB82" s="1">
        <v>1.2</v>
      </c>
      <c r="CC82" s="1" t="s">
        <v>478</v>
      </c>
      <c r="CD82" s="1" t="s">
        <v>715</v>
      </c>
      <c r="CE82" s="1">
        <v>1.1000000000000001</v>
      </c>
      <c r="CF82" s="1" t="s">
        <v>478</v>
      </c>
      <c r="CG82" s="1">
        <v>2</v>
      </c>
      <c r="CH82" s="1" t="s">
        <v>479</v>
      </c>
      <c r="CI82" s="1">
        <v>2</v>
      </c>
      <c r="CJ82" s="1" t="s">
        <v>480</v>
      </c>
      <c r="CK82" s="1">
        <v>2</v>
      </c>
      <c r="CL82" s="1" t="s">
        <v>481</v>
      </c>
      <c r="CM82" s="1">
        <v>2</v>
      </c>
      <c r="CN82" s="1" t="s">
        <v>488</v>
      </c>
      <c r="CO82" s="1">
        <v>0</v>
      </c>
      <c r="CQ82" s="1">
        <v>0</v>
      </c>
      <c r="CS82" s="1">
        <v>0</v>
      </c>
      <c r="CU82" s="1">
        <v>0</v>
      </c>
      <c r="CV82" s="1">
        <v>0</v>
      </c>
      <c r="CW82" s="1">
        <v>19</v>
      </c>
      <c r="CX82" s="1">
        <v>2</v>
      </c>
      <c r="CY82" s="1" t="s">
        <v>1129</v>
      </c>
    </row>
    <row r="83" spans="1:103" x14ac:dyDescent="0.15">
      <c r="A83" s="1">
        <v>1</v>
      </c>
      <c r="B83" s="1">
        <v>400501</v>
      </c>
      <c r="C83" s="1">
        <v>1</v>
      </c>
      <c r="D83" s="1" t="s">
        <v>713</v>
      </c>
      <c r="E83" s="1">
        <v>20141105</v>
      </c>
      <c r="F83" s="1">
        <v>1</v>
      </c>
      <c r="G83" s="1" t="s">
        <v>472</v>
      </c>
      <c r="H83" s="1">
        <v>1</v>
      </c>
      <c r="I83" s="1" t="s">
        <v>710</v>
      </c>
      <c r="J83" s="1">
        <v>0</v>
      </c>
      <c r="K83" s="1">
        <v>0</v>
      </c>
      <c r="L83" s="1">
        <v>2</v>
      </c>
      <c r="M83" s="1">
        <v>2</v>
      </c>
      <c r="N83" s="1" t="s">
        <v>711</v>
      </c>
      <c r="P83" s="1">
        <v>206</v>
      </c>
      <c r="R83" s="1">
        <v>0</v>
      </c>
      <c r="S83" s="1">
        <v>0</v>
      </c>
      <c r="T83" s="1">
        <v>0</v>
      </c>
      <c r="U83" s="1">
        <v>0</v>
      </c>
      <c r="V83" s="1">
        <v>0</v>
      </c>
      <c r="W83" s="1">
        <v>0</v>
      </c>
      <c r="X83" s="1">
        <v>0</v>
      </c>
      <c r="Y83" s="1" t="s">
        <v>63</v>
      </c>
      <c r="Z83" s="1">
        <v>371</v>
      </c>
      <c r="AA83" s="1" t="s">
        <v>70</v>
      </c>
      <c r="AB83" s="1" t="s">
        <v>477</v>
      </c>
      <c r="AC83" s="1">
        <v>9.9</v>
      </c>
      <c r="AD83" s="1" t="s">
        <v>478</v>
      </c>
      <c r="AE83" s="1" t="s">
        <v>714</v>
      </c>
      <c r="AF83" s="1">
        <v>7.9</v>
      </c>
      <c r="AG83" s="1" t="s">
        <v>478</v>
      </c>
      <c r="AH83" s="1" t="s">
        <v>94</v>
      </c>
      <c r="AI83" s="1">
        <v>64.2</v>
      </c>
      <c r="AJ83" s="1" t="s">
        <v>478</v>
      </c>
      <c r="AK83" s="1" t="s">
        <v>148</v>
      </c>
      <c r="AL83" s="1">
        <v>4.8</v>
      </c>
      <c r="AM83" s="1" t="s">
        <v>478</v>
      </c>
      <c r="AN83" s="1" t="s">
        <v>715</v>
      </c>
      <c r="AO83" s="1">
        <v>3.4</v>
      </c>
      <c r="AP83" s="1" t="s">
        <v>478</v>
      </c>
      <c r="AR83" s="1">
        <v>400501</v>
      </c>
      <c r="AS83" s="1">
        <v>1</v>
      </c>
      <c r="AT83" s="1" t="s">
        <v>713</v>
      </c>
      <c r="AU83" s="1">
        <v>20141105</v>
      </c>
      <c r="AV83" s="1">
        <v>1</v>
      </c>
      <c r="AW83" s="1" t="s">
        <v>472</v>
      </c>
      <c r="AX83" s="1">
        <v>1</v>
      </c>
      <c r="AY83" s="1" t="s">
        <v>710</v>
      </c>
      <c r="AZ83" s="1">
        <v>0</v>
      </c>
      <c r="BA83" s="1">
        <v>0</v>
      </c>
      <c r="BB83" s="1">
        <v>1</v>
      </c>
      <c r="BC83" s="1">
        <v>2210</v>
      </c>
      <c r="BD83" s="1" t="s">
        <v>1193</v>
      </c>
      <c r="BE83" s="1" t="s">
        <v>1194</v>
      </c>
      <c r="BF83" s="1">
        <v>121</v>
      </c>
      <c r="BH83" s="1">
        <v>0</v>
      </c>
      <c r="BI83" s="1">
        <v>0</v>
      </c>
      <c r="BJ83" s="1">
        <v>0</v>
      </c>
      <c r="BK83" s="1">
        <v>0</v>
      </c>
      <c r="BL83" s="1">
        <v>0</v>
      </c>
      <c r="BM83" s="1">
        <v>0</v>
      </c>
      <c r="BN83" s="1">
        <v>0</v>
      </c>
      <c r="BO83" s="1" t="s">
        <v>63</v>
      </c>
      <c r="BP83" s="1">
        <v>28</v>
      </c>
      <c r="BQ83" s="1" t="s">
        <v>70</v>
      </c>
      <c r="BR83" s="1" t="s">
        <v>477</v>
      </c>
      <c r="BS83" s="1">
        <v>0.5</v>
      </c>
      <c r="BT83" s="1" t="s">
        <v>478</v>
      </c>
      <c r="BU83" s="1" t="s">
        <v>714</v>
      </c>
      <c r="BV83" s="1">
        <v>0.3</v>
      </c>
      <c r="BW83" s="1" t="s">
        <v>478</v>
      </c>
      <c r="BX83" s="1" t="s">
        <v>94</v>
      </c>
      <c r="BY83" s="1">
        <v>4.3</v>
      </c>
      <c r="BZ83" s="1" t="s">
        <v>478</v>
      </c>
      <c r="CA83" s="1" t="s">
        <v>148</v>
      </c>
      <c r="CB83" s="1">
        <v>0.3</v>
      </c>
      <c r="CC83" s="1" t="s">
        <v>478</v>
      </c>
      <c r="CD83" s="1" t="s">
        <v>715</v>
      </c>
      <c r="CE83" s="1">
        <v>1.2</v>
      </c>
      <c r="CF83" s="1" t="s">
        <v>478</v>
      </c>
      <c r="CG83" s="1">
        <v>2</v>
      </c>
      <c r="CH83" s="1" t="s">
        <v>479</v>
      </c>
      <c r="CI83" s="1">
        <v>5</v>
      </c>
      <c r="CJ83" s="1" t="s">
        <v>1195</v>
      </c>
      <c r="CK83" s="1">
        <v>2</v>
      </c>
      <c r="CL83" s="1" t="s">
        <v>481</v>
      </c>
      <c r="CM83" s="1">
        <v>3</v>
      </c>
      <c r="CN83" s="1" t="s">
        <v>485</v>
      </c>
      <c r="CO83" s="1">
        <v>0</v>
      </c>
      <c r="CQ83" s="1">
        <v>0</v>
      </c>
      <c r="CS83" s="1">
        <v>0</v>
      </c>
      <c r="CU83" s="1">
        <v>0</v>
      </c>
      <c r="CV83" s="1">
        <v>0</v>
      </c>
      <c r="CW83" s="1">
        <v>19</v>
      </c>
      <c r="CX83" s="1">
        <v>3</v>
      </c>
      <c r="CY83" s="1" t="s">
        <v>1129</v>
      </c>
    </row>
    <row r="84" spans="1:103" x14ac:dyDescent="0.15">
      <c r="A84" s="1">
        <v>1</v>
      </c>
      <c r="B84" s="1">
        <v>400501</v>
      </c>
      <c r="C84" s="1">
        <v>1</v>
      </c>
      <c r="D84" s="1" t="s">
        <v>713</v>
      </c>
      <c r="E84" s="1">
        <v>20141106</v>
      </c>
      <c r="F84" s="1">
        <v>1</v>
      </c>
      <c r="G84" s="1" t="s">
        <v>472</v>
      </c>
      <c r="H84" s="1">
        <v>1</v>
      </c>
      <c r="I84" s="1" t="s">
        <v>710</v>
      </c>
      <c r="J84" s="1">
        <v>0</v>
      </c>
      <c r="K84" s="1">
        <v>0</v>
      </c>
      <c r="L84" s="1">
        <v>2</v>
      </c>
      <c r="M84" s="1">
        <v>2</v>
      </c>
      <c r="N84" s="1" t="s">
        <v>711</v>
      </c>
      <c r="P84" s="1">
        <v>188</v>
      </c>
      <c r="R84" s="1">
        <v>0</v>
      </c>
      <c r="S84" s="1">
        <v>0</v>
      </c>
      <c r="T84" s="1">
        <v>0</v>
      </c>
      <c r="U84" s="1">
        <v>0</v>
      </c>
      <c r="V84" s="1">
        <v>0</v>
      </c>
      <c r="W84" s="1">
        <v>0</v>
      </c>
      <c r="X84" s="1">
        <v>0</v>
      </c>
      <c r="Y84" s="1" t="s">
        <v>63</v>
      </c>
      <c r="Z84" s="1">
        <v>516</v>
      </c>
      <c r="AA84" s="1" t="s">
        <v>70</v>
      </c>
      <c r="AB84" s="1" t="s">
        <v>477</v>
      </c>
      <c r="AC84" s="1">
        <v>21.1</v>
      </c>
      <c r="AD84" s="1" t="s">
        <v>478</v>
      </c>
      <c r="AE84" s="1" t="s">
        <v>714</v>
      </c>
      <c r="AF84" s="1">
        <v>18.899999999999999</v>
      </c>
      <c r="AG84" s="1" t="s">
        <v>478</v>
      </c>
      <c r="AH84" s="1" t="s">
        <v>94</v>
      </c>
      <c r="AI84" s="1">
        <v>64.7</v>
      </c>
      <c r="AJ84" s="1" t="s">
        <v>478</v>
      </c>
      <c r="AK84" s="1" t="s">
        <v>148</v>
      </c>
      <c r="AL84" s="1">
        <v>5.5</v>
      </c>
      <c r="AM84" s="1" t="s">
        <v>478</v>
      </c>
      <c r="AN84" s="1" t="s">
        <v>715</v>
      </c>
      <c r="AO84" s="1">
        <v>3</v>
      </c>
      <c r="AP84" s="1" t="s">
        <v>478</v>
      </c>
      <c r="AR84" s="1">
        <v>400501</v>
      </c>
      <c r="AS84" s="1">
        <v>1</v>
      </c>
      <c r="AT84" s="1" t="s">
        <v>713</v>
      </c>
      <c r="AU84" s="1">
        <v>20141106</v>
      </c>
      <c r="AV84" s="1">
        <v>1</v>
      </c>
      <c r="AW84" s="1" t="s">
        <v>472</v>
      </c>
      <c r="AX84" s="1">
        <v>1</v>
      </c>
      <c r="AY84" s="1" t="s">
        <v>710</v>
      </c>
      <c r="AZ84" s="1">
        <v>0</v>
      </c>
      <c r="BA84" s="1">
        <v>0</v>
      </c>
      <c r="BB84" s="1">
        <v>1</v>
      </c>
      <c r="BC84" s="1">
        <v>2211</v>
      </c>
      <c r="BD84" s="1" t="s">
        <v>1201</v>
      </c>
      <c r="BE84" s="1" t="s">
        <v>1202</v>
      </c>
      <c r="BF84" s="1">
        <v>122</v>
      </c>
      <c r="BH84" s="1">
        <v>0</v>
      </c>
      <c r="BI84" s="1">
        <v>0</v>
      </c>
      <c r="BJ84" s="1">
        <v>0</v>
      </c>
      <c r="BK84" s="1">
        <v>0</v>
      </c>
      <c r="BL84" s="1">
        <v>0</v>
      </c>
      <c r="BM84" s="1">
        <v>0</v>
      </c>
      <c r="BN84" s="1">
        <v>0</v>
      </c>
      <c r="BO84" s="1" t="s">
        <v>63</v>
      </c>
      <c r="BP84" s="1">
        <v>240</v>
      </c>
      <c r="BQ84" s="1" t="s">
        <v>70</v>
      </c>
      <c r="BR84" s="1" t="s">
        <v>477</v>
      </c>
      <c r="BS84" s="1">
        <v>13.7</v>
      </c>
      <c r="BT84" s="1" t="s">
        <v>478</v>
      </c>
      <c r="BU84" s="1" t="s">
        <v>714</v>
      </c>
      <c r="BV84" s="1">
        <v>16.8</v>
      </c>
      <c r="BW84" s="1" t="s">
        <v>478</v>
      </c>
      <c r="BX84" s="1" t="s">
        <v>94</v>
      </c>
      <c r="BY84" s="1">
        <v>7</v>
      </c>
      <c r="BZ84" s="1" t="s">
        <v>478</v>
      </c>
      <c r="CA84" s="1" t="s">
        <v>148</v>
      </c>
      <c r="CB84" s="1">
        <v>1.2</v>
      </c>
      <c r="CC84" s="1" t="s">
        <v>478</v>
      </c>
      <c r="CD84" s="1" t="s">
        <v>715</v>
      </c>
      <c r="CE84" s="1">
        <v>0.8</v>
      </c>
      <c r="CF84" s="1" t="s">
        <v>478</v>
      </c>
      <c r="CG84" s="1">
        <v>2</v>
      </c>
      <c r="CH84" s="1" t="s">
        <v>479</v>
      </c>
      <c r="CI84" s="1">
        <v>2</v>
      </c>
      <c r="CJ84" s="1" t="s">
        <v>480</v>
      </c>
      <c r="CK84" s="1">
        <v>2</v>
      </c>
      <c r="CL84" s="1" t="s">
        <v>481</v>
      </c>
      <c r="CM84" s="1">
        <v>2</v>
      </c>
      <c r="CN84" s="1" t="s">
        <v>488</v>
      </c>
      <c r="CO84" s="1">
        <v>0</v>
      </c>
      <c r="CQ84" s="1">
        <v>0</v>
      </c>
      <c r="CS84" s="1">
        <v>0</v>
      </c>
      <c r="CU84" s="1">
        <v>0</v>
      </c>
      <c r="CV84" s="1">
        <v>0</v>
      </c>
      <c r="CW84" s="1">
        <v>19</v>
      </c>
      <c r="CX84" s="1">
        <v>4</v>
      </c>
      <c r="CY84" s="1" t="s">
        <v>1129</v>
      </c>
    </row>
    <row r="85" spans="1:103" x14ac:dyDescent="0.15">
      <c r="A85" s="1">
        <v>1</v>
      </c>
      <c r="B85" s="1">
        <v>400501</v>
      </c>
      <c r="C85" s="1">
        <v>1</v>
      </c>
      <c r="D85" s="1" t="s">
        <v>713</v>
      </c>
      <c r="E85" s="1">
        <v>20141107</v>
      </c>
      <c r="F85" s="1">
        <v>1</v>
      </c>
      <c r="G85" s="1" t="s">
        <v>472</v>
      </c>
      <c r="H85" s="1">
        <v>1</v>
      </c>
      <c r="I85" s="1" t="s">
        <v>710</v>
      </c>
      <c r="J85" s="1">
        <v>0</v>
      </c>
      <c r="K85" s="1">
        <v>0</v>
      </c>
      <c r="L85" s="1">
        <v>2</v>
      </c>
      <c r="M85" s="1">
        <v>2</v>
      </c>
      <c r="N85" s="1" t="s">
        <v>711</v>
      </c>
      <c r="P85" s="1">
        <v>231</v>
      </c>
      <c r="R85" s="1">
        <v>0</v>
      </c>
      <c r="S85" s="1">
        <v>0</v>
      </c>
      <c r="T85" s="1">
        <v>0</v>
      </c>
      <c r="U85" s="1">
        <v>0</v>
      </c>
      <c r="V85" s="1">
        <v>0</v>
      </c>
      <c r="W85" s="1">
        <v>0</v>
      </c>
      <c r="X85" s="1">
        <v>0</v>
      </c>
      <c r="Y85" s="1" t="s">
        <v>63</v>
      </c>
      <c r="Z85" s="1">
        <v>662</v>
      </c>
      <c r="AA85" s="1" t="s">
        <v>70</v>
      </c>
      <c r="AB85" s="1" t="s">
        <v>477</v>
      </c>
      <c r="AC85" s="1">
        <v>21.6</v>
      </c>
      <c r="AD85" s="1" t="s">
        <v>478</v>
      </c>
      <c r="AE85" s="1" t="s">
        <v>714</v>
      </c>
      <c r="AF85" s="1">
        <v>20.5</v>
      </c>
      <c r="AG85" s="1" t="s">
        <v>478</v>
      </c>
      <c r="AH85" s="1" t="s">
        <v>94</v>
      </c>
      <c r="AI85" s="1">
        <v>94.7</v>
      </c>
      <c r="AJ85" s="1" t="s">
        <v>478</v>
      </c>
      <c r="AK85" s="1" t="s">
        <v>148</v>
      </c>
      <c r="AL85" s="1">
        <v>5</v>
      </c>
      <c r="AM85" s="1" t="s">
        <v>478</v>
      </c>
      <c r="AN85" s="1" t="s">
        <v>715</v>
      </c>
      <c r="AO85" s="1">
        <v>3</v>
      </c>
      <c r="AP85" s="1" t="s">
        <v>478</v>
      </c>
      <c r="AR85" s="1">
        <v>400501</v>
      </c>
      <c r="AS85" s="1">
        <v>1</v>
      </c>
      <c r="AT85" s="1" t="s">
        <v>713</v>
      </c>
      <c r="AU85" s="1">
        <v>20141107</v>
      </c>
      <c r="AV85" s="1">
        <v>1</v>
      </c>
      <c r="AW85" s="1" t="s">
        <v>472</v>
      </c>
      <c r="AX85" s="1">
        <v>1</v>
      </c>
      <c r="AY85" s="1" t="s">
        <v>710</v>
      </c>
      <c r="AZ85" s="1">
        <v>0</v>
      </c>
      <c r="BA85" s="1">
        <v>0</v>
      </c>
      <c r="BB85" s="1">
        <v>1</v>
      </c>
      <c r="BC85" s="1">
        <v>1758</v>
      </c>
      <c r="BD85" s="1" t="s">
        <v>1208</v>
      </c>
      <c r="BE85" s="1" t="s">
        <v>1209</v>
      </c>
      <c r="BF85" s="1">
        <v>137</v>
      </c>
      <c r="BH85" s="1">
        <v>0</v>
      </c>
      <c r="BI85" s="1">
        <v>0</v>
      </c>
      <c r="BJ85" s="1">
        <v>0</v>
      </c>
      <c r="BK85" s="1">
        <v>0</v>
      </c>
      <c r="BL85" s="1">
        <v>0</v>
      </c>
      <c r="BM85" s="1">
        <v>0</v>
      </c>
      <c r="BN85" s="1">
        <v>0</v>
      </c>
      <c r="BO85" s="1" t="s">
        <v>63</v>
      </c>
      <c r="BP85" s="1">
        <v>247</v>
      </c>
      <c r="BQ85" s="1" t="s">
        <v>70</v>
      </c>
      <c r="BR85" s="1" t="s">
        <v>477</v>
      </c>
      <c r="BS85" s="1">
        <v>13.8</v>
      </c>
      <c r="BT85" s="1" t="s">
        <v>478</v>
      </c>
      <c r="BU85" s="1" t="s">
        <v>714</v>
      </c>
      <c r="BV85" s="1">
        <v>17.7</v>
      </c>
      <c r="BW85" s="1" t="s">
        <v>478</v>
      </c>
      <c r="BX85" s="1" t="s">
        <v>94</v>
      </c>
      <c r="BY85" s="1">
        <v>4.7</v>
      </c>
      <c r="BZ85" s="1" t="s">
        <v>478</v>
      </c>
      <c r="CA85" s="1" t="s">
        <v>148</v>
      </c>
      <c r="CB85" s="1">
        <v>0.3</v>
      </c>
      <c r="CC85" s="1" t="s">
        <v>478</v>
      </c>
      <c r="CD85" s="1" t="s">
        <v>715</v>
      </c>
      <c r="CE85" s="1">
        <v>0.9</v>
      </c>
      <c r="CF85" s="1" t="s">
        <v>478</v>
      </c>
      <c r="CG85" s="1">
        <v>1</v>
      </c>
      <c r="CH85" s="1" t="s">
        <v>524</v>
      </c>
      <c r="CI85" s="1">
        <v>1</v>
      </c>
      <c r="CJ85" s="1" t="s">
        <v>483</v>
      </c>
      <c r="CK85" s="1">
        <v>1</v>
      </c>
      <c r="CL85" s="1" t="s">
        <v>534</v>
      </c>
      <c r="CM85" s="1">
        <v>1</v>
      </c>
      <c r="CN85" s="1" t="s">
        <v>482</v>
      </c>
      <c r="CO85" s="1">
        <v>0</v>
      </c>
      <c r="CQ85" s="1">
        <v>0</v>
      </c>
      <c r="CS85" s="1">
        <v>0</v>
      </c>
      <c r="CU85" s="1">
        <v>0</v>
      </c>
      <c r="CV85" s="1">
        <v>1</v>
      </c>
      <c r="CW85" s="1">
        <v>19</v>
      </c>
      <c r="CX85" s="1">
        <v>5</v>
      </c>
      <c r="CY85" s="1" t="s">
        <v>1129</v>
      </c>
    </row>
    <row r="86" spans="1:103" x14ac:dyDescent="0.15">
      <c r="A86" s="1">
        <v>1</v>
      </c>
      <c r="B86" s="1">
        <v>400501</v>
      </c>
      <c r="C86" s="1">
        <v>1</v>
      </c>
      <c r="D86" s="1" t="s">
        <v>713</v>
      </c>
      <c r="E86" s="1">
        <v>20141110</v>
      </c>
      <c r="F86" s="1">
        <v>1</v>
      </c>
      <c r="G86" s="1" t="s">
        <v>472</v>
      </c>
      <c r="H86" s="1">
        <v>1</v>
      </c>
      <c r="I86" s="1" t="s">
        <v>710</v>
      </c>
      <c r="J86" s="1">
        <v>0</v>
      </c>
      <c r="K86" s="1">
        <v>0</v>
      </c>
      <c r="L86" s="1">
        <v>2</v>
      </c>
      <c r="M86" s="1">
        <v>2</v>
      </c>
      <c r="N86" s="1" t="s">
        <v>711</v>
      </c>
      <c r="P86" s="1">
        <v>189</v>
      </c>
      <c r="R86" s="1">
        <v>0</v>
      </c>
      <c r="S86" s="1">
        <v>0</v>
      </c>
      <c r="T86" s="1">
        <v>0</v>
      </c>
      <c r="U86" s="1">
        <v>0</v>
      </c>
      <c r="V86" s="1">
        <v>0</v>
      </c>
      <c r="W86" s="1">
        <v>0</v>
      </c>
      <c r="X86" s="1">
        <v>0</v>
      </c>
      <c r="Y86" s="1" t="s">
        <v>63</v>
      </c>
      <c r="Z86" s="1">
        <v>350</v>
      </c>
      <c r="AA86" s="1" t="s">
        <v>70</v>
      </c>
      <c r="AB86" s="1" t="s">
        <v>477</v>
      </c>
      <c r="AC86" s="1">
        <v>17.3</v>
      </c>
      <c r="AD86" s="1" t="s">
        <v>478</v>
      </c>
      <c r="AE86" s="1" t="s">
        <v>714</v>
      </c>
      <c r="AF86" s="1">
        <v>4.7</v>
      </c>
      <c r="AG86" s="1" t="s">
        <v>478</v>
      </c>
      <c r="AH86" s="1" t="s">
        <v>94</v>
      </c>
      <c r="AI86" s="1">
        <v>58.7</v>
      </c>
      <c r="AJ86" s="1" t="s">
        <v>478</v>
      </c>
      <c r="AK86" s="1" t="s">
        <v>148</v>
      </c>
      <c r="AL86" s="1">
        <v>3.3</v>
      </c>
      <c r="AM86" s="1" t="s">
        <v>478</v>
      </c>
      <c r="AN86" s="1" t="s">
        <v>715</v>
      </c>
      <c r="AO86" s="1">
        <v>4.0999999999999996</v>
      </c>
      <c r="AP86" s="1" t="s">
        <v>478</v>
      </c>
      <c r="AR86" s="1">
        <v>400501</v>
      </c>
      <c r="AS86" s="1">
        <v>1</v>
      </c>
      <c r="AT86" s="1" t="s">
        <v>713</v>
      </c>
      <c r="AU86" s="1">
        <v>20141110</v>
      </c>
      <c r="AV86" s="1">
        <v>1</v>
      </c>
      <c r="AW86" s="1" t="s">
        <v>472</v>
      </c>
      <c r="AX86" s="1">
        <v>1</v>
      </c>
      <c r="AY86" s="1" t="s">
        <v>710</v>
      </c>
      <c r="AZ86" s="1">
        <v>0</v>
      </c>
      <c r="BA86" s="1">
        <v>0</v>
      </c>
      <c r="BB86" s="1">
        <v>1</v>
      </c>
      <c r="BC86" s="1" t="s">
        <v>1216</v>
      </c>
      <c r="BD86" s="1" t="s">
        <v>1217</v>
      </c>
      <c r="BE86" s="1" t="s">
        <v>1218</v>
      </c>
      <c r="BF86" s="1">
        <v>106</v>
      </c>
      <c r="BH86" s="1">
        <v>0</v>
      </c>
      <c r="BI86" s="1">
        <v>0</v>
      </c>
      <c r="BJ86" s="1">
        <v>0</v>
      </c>
      <c r="BK86" s="1">
        <v>0</v>
      </c>
      <c r="BL86" s="1">
        <v>0</v>
      </c>
      <c r="BM86" s="1">
        <v>0</v>
      </c>
      <c r="BN86" s="1">
        <v>0</v>
      </c>
      <c r="BO86" s="1" t="s">
        <v>63</v>
      </c>
      <c r="BP86" s="1">
        <v>69</v>
      </c>
      <c r="BQ86" s="1" t="s">
        <v>70</v>
      </c>
      <c r="BR86" s="1" t="s">
        <v>477</v>
      </c>
      <c r="BS86" s="1">
        <v>10</v>
      </c>
      <c r="BT86" s="1" t="s">
        <v>478</v>
      </c>
      <c r="BU86" s="1" t="s">
        <v>714</v>
      </c>
      <c r="BV86" s="1">
        <v>2.1</v>
      </c>
      <c r="BW86" s="1" t="s">
        <v>478</v>
      </c>
      <c r="BX86" s="1" t="s">
        <v>94</v>
      </c>
      <c r="BY86" s="1">
        <v>1.7</v>
      </c>
      <c r="BZ86" s="1" t="s">
        <v>478</v>
      </c>
      <c r="CA86" s="1" t="s">
        <v>148</v>
      </c>
      <c r="CB86" s="1">
        <v>0</v>
      </c>
      <c r="CC86" s="1" t="s">
        <v>478</v>
      </c>
      <c r="CD86" s="1" t="s">
        <v>715</v>
      </c>
      <c r="CE86" s="1">
        <v>0.5</v>
      </c>
      <c r="CF86" s="1" t="s">
        <v>478</v>
      </c>
      <c r="CG86" s="1">
        <v>2</v>
      </c>
      <c r="CH86" s="1" t="s">
        <v>479</v>
      </c>
      <c r="CI86" s="1">
        <v>2</v>
      </c>
      <c r="CJ86" s="1" t="s">
        <v>480</v>
      </c>
      <c r="CK86" s="1">
        <v>2</v>
      </c>
      <c r="CL86" s="1" t="s">
        <v>481</v>
      </c>
      <c r="CM86" s="1">
        <v>1</v>
      </c>
      <c r="CN86" s="1" t="s">
        <v>482</v>
      </c>
      <c r="CO86" s="1">
        <v>0</v>
      </c>
      <c r="CQ86" s="1">
        <v>0</v>
      </c>
      <c r="CS86" s="1">
        <v>0</v>
      </c>
      <c r="CU86" s="1">
        <v>0</v>
      </c>
      <c r="CV86" s="1">
        <v>1</v>
      </c>
      <c r="CW86" s="1">
        <v>19</v>
      </c>
      <c r="CX86" s="1">
        <v>8</v>
      </c>
      <c r="CY86" s="1" t="s">
        <v>1129</v>
      </c>
    </row>
    <row r="87" spans="1:103" x14ac:dyDescent="0.15">
      <c r="A87" s="1">
        <v>1</v>
      </c>
      <c r="B87" s="1">
        <v>400501</v>
      </c>
      <c r="C87" s="1">
        <v>1</v>
      </c>
      <c r="D87" s="1" t="s">
        <v>713</v>
      </c>
      <c r="E87" s="1">
        <v>20141111</v>
      </c>
      <c r="F87" s="1">
        <v>1</v>
      </c>
      <c r="G87" s="1" t="s">
        <v>472</v>
      </c>
      <c r="H87" s="1">
        <v>1</v>
      </c>
      <c r="I87" s="1" t="s">
        <v>710</v>
      </c>
      <c r="J87" s="1">
        <v>0</v>
      </c>
      <c r="K87" s="1">
        <v>0</v>
      </c>
      <c r="L87" s="1">
        <v>2</v>
      </c>
      <c r="M87" s="1">
        <v>2</v>
      </c>
      <c r="N87" s="1" t="s">
        <v>711</v>
      </c>
      <c r="P87" s="1">
        <v>201</v>
      </c>
      <c r="Q87" s="1" t="s">
        <v>1167</v>
      </c>
      <c r="R87" s="1">
        <v>0</v>
      </c>
      <c r="S87" s="1">
        <v>0</v>
      </c>
      <c r="T87" s="1">
        <v>0</v>
      </c>
      <c r="U87" s="1">
        <v>0</v>
      </c>
      <c r="V87" s="1">
        <v>0</v>
      </c>
      <c r="W87" s="1">
        <v>0</v>
      </c>
      <c r="X87" s="1">
        <v>0</v>
      </c>
      <c r="Y87" s="1" t="s">
        <v>63</v>
      </c>
      <c r="Z87" s="1">
        <v>533</v>
      </c>
      <c r="AA87" s="1" t="s">
        <v>70</v>
      </c>
      <c r="AB87" s="1" t="s">
        <v>477</v>
      </c>
      <c r="AC87" s="1">
        <v>25</v>
      </c>
      <c r="AD87" s="1" t="s">
        <v>478</v>
      </c>
      <c r="AE87" s="1" t="s">
        <v>714</v>
      </c>
      <c r="AF87" s="1">
        <v>18.3</v>
      </c>
      <c r="AG87" s="1" t="s">
        <v>478</v>
      </c>
      <c r="AH87" s="1" t="s">
        <v>94</v>
      </c>
      <c r="AI87" s="1">
        <v>65</v>
      </c>
      <c r="AJ87" s="1" t="s">
        <v>478</v>
      </c>
      <c r="AK87" s="1" t="s">
        <v>148</v>
      </c>
      <c r="AL87" s="1">
        <v>5</v>
      </c>
      <c r="AM87" s="1" t="s">
        <v>478</v>
      </c>
      <c r="AN87" s="1" t="s">
        <v>715</v>
      </c>
      <c r="AO87" s="1">
        <v>2</v>
      </c>
      <c r="AP87" s="1" t="s">
        <v>478</v>
      </c>
      <c r="AR87" s="1">
        <v>400501</v>
      </c>
      <c r="AS87" s="1">
        <v>1</v>
      </c>
      <c r="AT87" s="1" t="s">
        <v>713</v>
      </c>
      <c r="AU87" s="1">
        <v>20141111</v>
      </c>
      <c r="AV87" s="1">
        <v>1</v>
      </c>
      <c r="AW87" s="1" t="s">
        <v>472</v>
      </c>
      <c r="AX87" s="1">
        <v>1</v>
      </c>
      <c r="AY87" s="1" t="s">
        <v>710</v>
      </c>
      <c r="AZ87" s="1">
        <v>0</v>
      </c>
      <c r="BA87" s="1">
        <v>0</v>
      </c>
      <c r="BB87" s="1">
        <v>1</v>
      </c>
      <c r="BC87" s="1" t="s">
        <v>739</v>
      </c>
      <c r="BD87" s="1" t="s">
        <v>740</v>
      </c>
      <c r="BE87" s="1" t="s">
        <v>741</v>
      </c>
      <c r="BF87" s="1">
        <v>120</v>
      </c>
      <c r="BH87" s="1">
        <v>0</v>
      </c>
      <c r="BI87" s="1">
        <v>0</v>
      </c>
      <c r="BJ87" s="1">
        <v>0</v>
      </c>
      <c r="BK87" s="1">
        <v>0</v>
      </c>
      <c r="BL87" s="1">
        <v>0</v>
      </c>
      <c r="BM87" s="1">
        <v>0</v>
      </c>
      <c r="BN87" s="1">
        <v>0</v>
      </c>
      <c r="BO87" s="1" t="s">
        <v>63</v>
      </c>
      <c r="BP87" s="1">
        <v>246</v>
      </c>
      <c r="BQ87" s="1" t="s">
        <v>70</v>
      </c>
      <c r="BR87" s="1" t="s">
        <v>477</v>
      </c>
      <c r="BS87" s="1">
        <v>17.100000000000001</v>
      </c>
      <c r="BT87" s="1" t="s">
        <v>478</v>
      </c>
      <c r="BU87" s="1" t="s">
        <v>714</v>
      </c>
      <c r="BV87" s="1">
        <v>14.3</v>
      </c>
      <c r="BW87" s="1" t="s">
        <v>478</v>
      </c>
      <c r="BX87" s="1" t="s">
        <v>94</v>
      </c>
      <c r="BY87" s="1">
        <v>8.9</v>
      </c>
      <c r="BZ87" s="1" t="s">
        <v>478</v>
      </c>
      <c r="CA87" s="1" t="s">
        <v>148</v>
      </c>
      <c r="CB87" s="1">
        <v>0.3</v>
      </c>
      <c r="CC87" s="1" t="s">
        <v>478</v>
      </c>
      <c r="CD87" s="1" t="s">
        <v>715</v>
      </c>
      <c r="CE87" s="1">
        <v>1</v>
      </c>
      <c r="CF87" s="1" t="s">
        <v>478</v>
      </c>
      <c r="CG87" s="1">
        <v>2</v>
      </c>
      <c r="CH87" s="1" t="s">
        <v>479</v>
      </c>
      <c r="CI87" s="1">
        <v>2</v>
      </c>
      <c r="CJ87" s="1" t="s">
        <v>480</v>
      </c>
      <c r="CK87" s="1">
        <v>2</v>
      </c>
      <c r="CL87" s="1" t="s">
        <v>481</v>
      </c>
      <c r="CM87" s="1">
        <v>1</v>
      </c>
      <c r="CN87" s="1" t="s">
        <v>482</v>
      </c>
      <c r="CO87" s="1">
        <v>0</v>
      </c>
      <c r="CQ87" s="1">
        <v>0</v>
      </c>
      <c r="CS87" s="1">
        <v>0</v>
      </c>
      <c r="CU87" s="1">
        <v>0</v>
      </c>
      <c r="CV87" s="1">
        <v>1</v>
      </c>
      <c r="CW87" s="1">
        <v>19</v>
      </c>
      <c r="CX87" s="1">
        <v>9</v>
      </c>
      <c r="CY87" s="1" t="s">
        <v>1129</v>
      </c>
    </row>
    <row r="88" spans="1:103" x14ac:dyDescent="0.15">
      <c r="A88" s="1">
        <v>1</v>
      </c>
      <c r="B88" s="1">
        <v>400501</v>
      </c>
      <c r="C88" s="1">
        <v>1</v>
      </c>
      <c r="D88" s="1" t="s">
        <v>713</v>
      </c>
      <c r="E88" s="1">
        <v>20141112</v>
      </c>
      <c r="F88" s="1">
        <v>1</v>
      </c>
      <c r="G88" s="1" t="s">
        <v>472</v>
      </c>
      <c r="H88" s="1">
        <v>1</v>
      </c>
      <c r="I88" s="1" t="s">
        <v>710</v>
      </c>
      <c r="J88" s="1">
        <v>0</v>
      </c>
      <c r="K88" s="1">
        <v>0</v>
      </c>
      <c r="L88" s="1">
        <v>2</v>
      </c>
      <c r="M88" s="1">
        <v>2</v>
      </c>
      <c r="N88" s="1" t="s">
        <v>711</v>
      </c>
      <c r="P88" s="1">
        <v>152</v>
      </c>
      <c r="R88" s="1">
        <v>0</v>
      </c>
      <c r="S88" s="1">
        <v>0</v>
      </c>
      <c r="T88" s="1">
        <v>0</v>
      </c>
      <c r="U88" s="1">
        <v>0</v>
      </c>
      <c r="V88" s="1">
        <v>0</v>
      </c>
      <c r="W88" s="1">
        <v>0</v>
      </c>
      <c r="X88" s="1">
        <v>0</v>
      </c>
      <c r="Y88" s="1" t="s">
        <v>63</v>
      </c>
      <c r="Z88" s="1">
        <v>719</v>
      </c>
      <c r="AA88" s="1" t="s">
        <v>70</v>
      </c>
      <c r="AB88" s="1" t="s">
        <v>477</v>
      </c>
      <c r="AC88" s="1">
        <v>21.4</v>
      </c>
      <c r="AD88" s="1" t="s">
        <v>478</v>
      </c>
      <c r="AE88" s="1" t="s">
        <v>714</v>
      </c>
      <c r="AF88" s="1">
        <v>33</v>
      </c>
      <c r="AG88" s="1" t="s">
        <v>478</v>
      </c>
      <c r="AH88" s="1" t="s">
        <v>94</v>
      </c>
      <c r="AI88" s="1">
        <v>82.7</v>
      </c>
      <c r="AJ88" s="1" t="s">
        <v>478</v>
      </c>
      <c r="AK88" s="1" t="s">
        <v>148</v>
      </c>
      <c r="AL88" s="1">
        <v>6.3</v>
      </c>
      <c r="AM88" s="1" t="s">
        <v>478</v>
      </c>
      <c r="AN88" s="1" t="s">
        <v>715</v>
      </c>
      <c r="AO88" s="1">
        <v>4.2</v>
      </c>
      <c r="AP88" s="1" t="s">
        <v>478</v>
      </c>
      <c r="AR88" s="1">
        <v>400501</v>
      </c>
      <c r="AS88" s="1">
        <v>1</v>
      </c>
      <c r="AT88" s="1" t="s">
        <v>713</v>
      </c>
      <c r="AU88" s="1">
        <v>20141112</v>
      </c>
      <c r="AV88" s="1">
        <v>1</v>
      </c>
      <c r="AW88" s="1" t="s">
        <v>472</v>
      </c>
      <c r="AX88" s="1">
        <v>1</v>
      </c>
      <c r="AY88" s="1" t="s">
        <v>710</v>
      </c>
      <c r="AZ88" s="1">
        <v>0</v>
      </c>
      <c r="BA88" s="1">
        <v>0</v>
      </c>
      <c r="BB88" s="1">
        <v>1</v>
      </c>
      <c r="BC88" s="1" t="s">
        <v>1228</v>
      </c>
      <c r="BD88" s="1" t="s">
        <v>1229</v>
      </c>
      <c r="BE88" s="1" t="s">
        <v>736</v>
      </c>
      <c r="BF88" s="1">
        <v>96</v>
      </c>
      <c r="BH88" s="1">
        <v>0</v>
      </c>
      <c r="BI88" s="1">
        <v>0</v>
      </c>
      <c r="BJ88" s="1">
        <v>0</v>
      </c>
      <c r="BK88" s="1">
        <v>0</v>
      </c>
      <c r="BL88" s="1">
        <v>0</v>
      </c>
      <c r="BM88" s="1">
        <v>0</v>
      </c>
      <c r="BN88" s="1">
        <v>0</v>
      </c>
      <c r="BO88" s="1" t="s">
        <v>63</v>
      </c>
      <c r="BP88" s="1">
        <v>327</v>
      </c>
      <c r="BQ88" s="1" t="s">
        <v>70</v>
      </c>
      <c r="BR88" s="1" t="s">
        <v>477</v>
      </c>
      <c r="BS88" s="1">
        <v>10.6</v>
      </c>
      <c r="BT88" s="1" t="s">
        <v>478</v>
      </c>
      <c r="BU88" s="1" t="s">
        <v>714</v>
      </c>
      <c r="BV88" s="1">
        <v>22.7</v>
      </c>
      <c r="BW88" s="1" t="s">
        <v>478</v>
      </c>
      <c r="BX88" s="1" t="s">
        <v>94</v>
      </c>
      <c r="BY88" s="1">
        <v>19.600000000000001</v>
      </c>
      <c r="BZ88" s="1" t="s">
        <v>478</v>
      </c>
      <c r="CA88" s="1" t="s">
        <v>148</v>
      </c>
      <c r="CB88" s="1">
        <v>0.5</v>
      </c>
      <c r="CC88" s="1" t="s">
        <v>478</v>
      </c>
      <c r="CD88" s="1" t="s">
        <v>715</v>
      </c>
      <c r="CE88" s="1">
        <v>1</v>
      </c>
      <c r="CF88" s="1" t="s">
        <v>478</v>
      </c>
      <c r="CG88" s="1">
        <v>2</v>
      </c>
      <c r="CH88" s="1" t="s">
        <v>479</v>
      </c>
      <c r="CI88" s="1">
        <v>3</v>
      </c>
      <c r="CJ88" s="1" t="s">
        <v>486</v>
      </c>
      <c r="CK88" s="1">
        <v>7</v>
      </c>
      <c r="CL88" s="1" t="s">
        <v>487</v>
      </c>
      <c r="CM88" s="1">
        <v>2</v>
      </c>
      <c r="CN88" s="1" t="s">
        <v>488</v>
      </c>
      <c r="CO88" s="1">
        <v>0</v>
      </c>
      <c r="CQ88" s="1">
        <v>0</v>
      </c>
      <c r="CS88" s="1">
        <v>0</v>
      </c>
      <c r="CU88" s="1">
        <v>0</v>
      </c>
      <c r="CV88" s="1">
        <v>1</v>
      </c>
      <c r="CW88" s="1">
        <v>19</v>
      </c>
      <c r="CX88" s="1">
        <v>10</v>
      </c>
      <c r="CY88" s="1" t="s">
        <v>1129</v>
      </c>
    </row>
    <row r="89" spans="1:103" x14ac:dyDescent="0.15">
      <c r="A89" s="1">
        <v>1</v>
      </c>
      <c r="B89" s="1">
        <v>400501</v>
      </c>
      <c r="C89" s="1">
        <v>1</v>
      </c>
      <c r="D89" s="1" t="s">
        <v>713</v>
      </c>
      <c r="E89" s="1">
        <v>20141113</v>
      </c>
      <c r="F89" s="1">
        <v>1</v>
      </c>
      <c r="G89" s="1" t="s">
        <v>472</v>
      </c>
      <c r="H89" s="1">
        <v>1</v>
      </c>
      <c r="I89" s="1" t="s">
        <v>710</v>
      </c>
      <c r="J89" s="1">
        <v>0</v>
      </c>
      <c r="K89" s="1">
        <v>0</v>
      </c>
      <c r="L89" s="1">
        <v>2</v>
      </c>
      <c r="M89" s="1">
        <v>2</v>
      </c>
      <c r="N89" s="1" t="s">
        <v>711</v>
      </c>
      <c r="P89" s="1">
        <v>232</v>
      </c>
      <c r="R89" s="1">
        <v>0</v>
      </c>
      <c r="S89" s="1">
        <v>0</v>
      </c>
      <c r="T89" s="1">
        <v>0</v>
      </c>
      <c r="U89" s="1">
        <v>0</v>
      </c>
      <c r="V89" s="1">
        <v>0</v>
      </c>
      <c r="W89" s="1">
        <v>0</v>
      </c>
      <c r="X89" s="1">
        <v>0</v>
      </c>
      <c r="Y89" s="1" t="s">
        <v>63</v>
      </c>
      <c r="Z89" s="1">
        <v>510</v>
      </c>
      <c r="AA89" s="1" t="s">
        <v>70</v>
      </c>
      <c r="AB89" s="1" t="s">
        <v>477</v>
      </c>
      <c r="AC89" s="1">
        <v>27.9</v>
      </c>
      <c r="AD89" s="1" t="s">
        <v>478</v>
      </c>
      <c r="AE89" s="1" t="s">
        <v>714</v>
      </c>
      <c r="AF89" s="1">
        <v>13.7</v>
      </c>
      <c r="AG89" s="1" t="s">
        <v>478</v>
      </c>
      <c r="AH89" s="1" t="s">
        <v>94</v>
      </c>
      <c r="AI89" s="1">
        <v>68.400000000000006</v>
      </c>
      <c r="AJ89" s="1" t="s">
        <v>478</v>
      </c>
      <c r="AK89" s="1" t="s">
        <v>148</v>
      </c>
      <c r="AL89" s="1">
        <v>6.3</v>
      </c>
      <c r="AM89" s="1" t="s">
        <v>478</v>
      </c>
      <c r="AN89" s="1" t="s">
        <v>715</v>
      </c>
      <c r="AO89" s="1">
        <v>2.6</v>
      </c>
      <c r="AP89" s="1" t="s">
        <v>478</v>
      </c>
      <c r="AR89" s="1">
        <v>400501</v>
      </c>
      <c r="AS89" s="1">
        <v>1</v>
      </c>
      <c r="AT89" s="1" t="s">
        <v>713</v>
      </c>
      <c r="AU89" s="1">
        <v>20141113</v>
      </c>
      <c r="AV89" s="1">
        <v>1</v>
      </c>
      <c r="AW89" s="1" t="s">
        <v>472</v>
      </c>
      <c r="AX89" s="1">
        <v>1</v>
      </c>
      <c r="AY89" s="1" t="s">
        <v>710</v>
      </c>
      <c r="AZ89" s="1">
        <v>0</v>
      </c>
      <c r="BA89" s="1">
        <v>0</v>
      </c>
      <c r="BB89" s="1">
        <v>1</v>
      </c>
      <c r="BC89" s="1">
        <v>1877</v>
      </c>
      <c r="BD89" s="1" t="s">
        <v>1236</v>
      </c>
      <c r="BE89" s="1" t="s">
        <v>568</v>
      </c>
      <c r="BF89" s="1">
        <v>148</v>
      </c>
      <c r="BH89" s="1">
        <v>0</v>
      </c>
      <c r="BI89" s="1">
        <v>0</v>
      </c>
      <c r="BJ89" s="1">
        <v>0</v>
      </c>
      <c r="BK89" s="1">
        <v>0</v>
      </c>
      <c r="BL89" s="1">
        <v>0</v>
      </c>
      <c r="BM89" s="1">
        <v>0</v>
      </c>
      <c r="BN89" s="1">
        <v>0</v>
      </c>
      <c r="BO89" s="1" t="s">
        <v>63</v>
      </c>
      <c r="BP89" s="1">
        <v>169</v>
      </c>
      <c r="BQ89" s="1" t="s">
        <v>70</v>
      </c>
      <c r="BR89" s="1" t="s">
        <v>477</v>
      </c>
      <c r="BS89" s="1">
        <v>19.100000000000001</v>
      </c>
      <c r="BT89" s="1" t="s">
        <v>478</v>
      </c>
      <c r="BU89" s="1" t="s">
        <v>714</v>
      </c>
      <c r="BV89" s="1">
        <v>6.9</v>
      </c>
      <c r="BW89" s="1" t="s">
        <v>478</v>
      </c>
      <c r="BX89" s="1" t="s">
        <v>94</v>
      </c>
      <c r="BY89" s="1">
        <v>6.1</v>
      </c>
      <c r="BZ89" s="1" t="s">
        <v>478</v>
      </c>
      <c r="CA89" s="1" t="s">
        <v>148</v>
      </c>
      <c r="CB89" s="1">
        <v>0.6</v>
      </c>
      <c r="CC89" s="1" t="s">
        <v>478</v>
      </c>
      <c r="CD89" s="1" t="s">
        <v>715</v>
      </c>
      <c r="CE89" s="1">
        <v>0.3</v>
      </c>
      <c r="CF89" s="1" t="s">
        <v>478</v>
      </c>
      <c r="CG89" s="1">
        <v>2</v>
      </c>
      <c r="CH89" s="1" t="s">
        <v>479</v>
      </c>
      <c r="CI89" s="1">
        <v>2</v>
      </c>
      <c r="CJ89" s="1" t="s">
        <v>480</v>
      </c>
      <c r="CK89" s="1">
        <v>2</v>
      </c>
      <c r="CL89" s="1" t="s">
        <v>481</v>
      </c>
      <c r="CM89" s="1">
        <v>2</v>
      </c>
      <c r="CN89" s="1" t="s">
        <v>488</v>
      </c>
      <c r="CO89" s="1">
        <v>0</v>
      </c>
      <c r="CQ89" s="1">
        <v>0</v>
      </c>
      <c r="CS89" s="1">
        <v>0</v>
      </c>
      <c r="CU89" s="1">
        <v>0</v>
      </c>
      <c r="CV89" s="1">
        <v>0</v>
      </c>
      <c r="CW89" s="1">
        <v>19</v>
      </c>
      <c r="CX89" s="1">
        <v>11</v>
      </c>
      <c r="CY89" s="1" t="s">
        <v>1129</v>
      </c>
    </row>
    <row r="90" spans="1:103" x14ac:dyDescent="0.15">
      <c r="A90" s="1">
        <v>1</v>
      </c>
      <c r="B90" s="1">
        <v>400501</v>
      </c>
      <c r="C90" s="1">
        <v>1</v>
      </c>
      <c r="D90" s="1" t="s">
        <v>713</v>
      </c>
      <c r="E90" s="1">
        <v>20141114</v>
      </c>
      <c r="F90" s="1">
        <v>1</v>
      </c>
      <c r="G90" s="1" t="s">
        <v>472</v>
      </c>
      <c r="H90" s="1">
        <v>1</v>
      </c>
      <c r="I90" s="1" t="s">
        <v>710</v>
      </c>
      <c r="J90" s="1">
        <v>0</v>
      </c>
      <c r="K90" s="1">
        <v>0</v>
      </c>
      <c r="L90" s="1">
        <v>2</v>
      </c>
      <c r="M90" s="1">
        <v>2</v>
      </c>
      <c r="N90" s="1" t="s">
        <v>711</v>
      </c>
      <c r="P90" s="1">
        <v>181</v>
      </c>
      <c r="R90" s="1">
        <v>0</v>
      </c>
      <c r="S90" s="1">
        <v>0</v>
      </c>
      <c r="T90" s="1">
        <v>0</v>
      </c>
      <c r="U90" s="1">
        <v>0</v>
      </c>
      <c r="V90" s="1">
        <v>0</v>
      </c>
      <c r="W90" s="1">
        <v>0</v>
      </c>
      <c r="X90" s="1">
        <v>0</v>
      </c>
      <c r="Y90" s="1" t="s">
        <v>63</v>
      </c>
      <c r="Z90" s="1">
        <v>499</v>
      </c>
      <c r="AA90" s="1" t="s">
        <v>70</v>
      </c>
      <c r="AB90" s="1" t="s">
        <v>477</v>
      </c>
      <c r="AC90" s="1">
        <v>30.2</v>
      </c>
      <c r="AD90" s="1" t="s">
        <v>478</v>
      </c>
      <c r="AE90" s="1" t="s">
        <v>714</v>
      </c>
      <c r="AF90" s="1">
        <v>11.7</v>
      </c>
      <c r="AG90" s="1" t="s">
        <v>478</v>
      </c>
      <c r="AH90" s="1" t="s">
        <v>94</v>
      </c>
      <c r="AI90" s="1">
        <v>66.400000000000006</v>
      </c>
      <c r="AJ90" s="1" t="s">
        <v>478</v>
      </c>
      <c r="AK90" s="1" t="s">
        <v>148</v>
      </c>
      <c r="AL90" s="1">
        <v>3.7</v>
      </c>
      <c r="AM90" s="1" t="s">
        <v>478</v>
      </c>
      <c r="AN90" s="1" t="s">
        <v>715</v>
      </c>
      <c r="AO90" s="1">
        <v>4.5999999999999996</v>
      </c>
      <c r="AP90" s="1" t="s">
        <v>478</v>
      </c>
      <c r="AR90" s="1">
        <v>400501</v>
      </c>
      <c r="AS90" s="1">
        <v>1</v>
      </c>
      <c r="AT90" s="1" t="s">
        <v>713</v>
      </c>
      <c r="AU90" s="1">
        <v>20141114</v>
      </c>
      <c r="AV90" s="1">
        <v>1</v>
      </c>
      <c r="AW90" s="1" t="s">
        <v>472</v>
      </c>
      <c r="AX90" s="1">
        <v>1</v>
      </c>
      <c r="AY90" s="1" t="s">
        <v>710</v>
      </c>
      <c r="AZ90" s="1">
        <v>0</v>
      </c>
      <c r="BA90" s="1">
        <v>0</v>
      </c>
      <c r="BB90" s="1">
        <v>1</v>
      </c>
      <c r="BC90" s="1">
        <v>1579</v>
      </c>
      <c r="BD90" s="1" t="s">
        <v>1241</v>
      </c>
      <c r="BE90" s="1" t="s">
        <v>1242</v>
      </c>
      <c r="BF90" s="1">
        <v>125</v>
      </c>
      <c r="BH90" s="1">
        <v>0</v>
      </c>
      <c r="BI90" s="1">
        <v>0</v>
      </c>
      <c r="BJ90" s="1">
        <v>0</v>
      </c>
      <c r="BK90" s="1">
        <v>0</v>
      </c>
      <c r="BL90" s="1">
        <v>0</v>
      </c>
      <c r="BM90" s="1">
        <v>0</v>
      </c>
      <c r="BN90" s="1">
        <v>0</v>
      </c>
      <c r="BO90" s="1" t="s">
        <v>63</v>
      </c>
      <c r="BP90" s="1">
        <v>189</v>
      </c>
      <c r="BQ90" s="1" t="s">
        <v>70</v>
      </c>
      <c r="BR90" s="1" t="s">
        <v>477</v>
      </c>
      <c r="BS90" s="1">
        <v>21.6</v>
      </c>
      <c r="BT90" s="1" t="s">
        <v>478</v>
      </c>
      <c r="BU90" s="1" t="s">
        <v>714</v>
      </c>
      <c r="BV90" s="1">
        <v>7.5</v>
      </c>
      <c r="BW90" s="1" t="s">
        <v>478</v>
      </c>
      <c r="BX90" s="1" t="s">
        <v>94</v>
      </c>
      <c r="BY90" s="1">
        <v>6.9</v>
      </c>
      <c r="BZ90" s="1" t="s">
        <v>478</v>
      </c>
      <c r="CA90" s="1" t="s">
        <v>148</v>
      </c>
      <c r="CB90" s="1">
        <v>0.4</v>
      </c>
      <c r="CC90" s="1" t="s">
        <v>478</v>
      </c>
      <c r="CD90" s="1" t="s">
        <v>715</v>
      </c>
      <c r="CE90" s="1">
        <v>1.8</v>
      </c>
      <c r="CF90" s="1" t="s">
        <v>478</v>
      </c>
      <c r="CG90" s="1">
        <v>2</v>
      </c>
      <c r="CH90" s="1" t="s">
        <v>479</v>
      </c>
      <c r="CI90" s="1">
        <v>2</v>
      </c>
      <c r="CJ90" s="1" t="s">
        <v>480</v>
      </c>
      <c r="CK90" s="1">
        <v>1</v>
      </c>
      <c r="CL90" s="1" t="s">
        <v>534</v>
      </c>
      <c r="CM90" s="1">
        <v>2</v>
      </c>
      <c r="CN90" s="1" t="s">
        <v>488</v>
      </c>
      <c r="CO90" s="1">
        <v>0</v>
      </c>
      <c r="CQ90" s="1">
        <v>0</v>
      </c>
      <c r="CS90" s="1">
        <v>0</v>
      </c>
      <c r="CU90" s="1">
        <v>0</v>
      </c>
      <c r="CV90" s="1">
        <v>1</v>
      </c>
      <c r="CW90" s="1">
        <v>19</v>
      </c>
      <c r="CX90" s="1">
        <v>12</v>
      </c>
      <c r="CY90" s="1" t="s">
        <v>1129</v>
      </c>
    </row>
    <row r="91" spans="1:103" x14ac:dyDescent="0.15">
      <c r="A91" s="1">
        <v>1</v>
      </c>
      <c r="B91" s="1">
        <v>400501</v>
      </c>
      <c r="C91" s="1">
        <v>1</v>
      </c>
      <c r="D91" s="1" t="s">
        <v>713</v>
      </c>
      <c r="E91" s="1">
        <v>20141117</v>
      </c>
      <c r="F91" s="1">
        <v>1</v>
      </c>
      <c r="G91" s="1" t="s">
        <v>472</v>
      </c>
      <c r="H91" s="1">
        <v>1</v>
      </c>
      <c r="I91" s="1" t="s">
        <v>710</v>
      </c>
      <c r="J91" s="1">
        <v>0</v>
      </c>
      <c r="K91" s="1">
        <v>0</v>
      </c>
      <c r="L91" s="1">
        <v>2</v>
      </c>
      <c r="M91" s="1">
        <v>2</v>
      </c>
      <c r="N91" s="1" t="s">
        <v>711</v>
      </c>
      <c r="P91" s="1">
        <v>209</v>
      </c>
      <c r="R91" s="1">
        <v>0</v>
      </c>
      <c r="S91" s="1">
        <v>0</v>
      </c>
      <c r="T91" s="1">
        <v>0</v>
      </c>
      <c r="U91" s="1">
        <v>0</v>
      </c>
      <c r="V91" s="1">
        <v>0</v>
      </c>
      <c r="W91" s="1">
        <v>0</v>
      </c>
      <c r="X91" s="1">
        <v>0</v>
      </c>
      <c r="Y91" s="1" t="s">
        <v>63</v>
      </c>
      <c r="Z91" s="1">
        <v>607</v>
      </c>
      <c r="AA91" s="1" t="s">
        <v>70</v>
      </c>
      <c r="AB91" s="1" t="s">
        <v>477</v>
      </c>
      <c r="AC91" s="1">
        <v>27.6</v>
      </c>
      <c r="AD91" s="1" t="s">
        <v>478</v>
      </c>
      <c r="AE91" s="1" t="s">
        <v>714</v>
      </c>
      <c r="AF91" s="1">
        <v>23.6</v>
      </c>
      <c r="AG91" s="1" t="s">
        <v>478</v>
      </c>
      <c r="AH91" s="1" t="s">
        <v>94</v>
      </c>
      <c r="AI91" s="1">
        <v>68.099999999999994</v>
      </c>
      <c r="AJ91" s="1" t="s">
        <v>478</v>
      </c>
      <c r="AK91" s="1" t="s">
        <v>148</v>
      </c>
      <c r="AL91" s="1">
        <v>5.4</v>
      </c>
      <c r="AM91" s="1" t="s">
        <v>478</v>
      </c>
      <c r="AN91" s="1" t="s">
        <v>715</v>
      </c>
      <c r="AO91" s="1">
        <v>3.5</v>
      </c>
      <c r="AP91" s="1" t="s">
        <v>478</v>
      </c>
      <c r="AR91" s="1">
        <v>400501</v>
      </c>
      <c r="AS91" s="1">
        <v>1</v>
      </c>
      <c r="AT91" s="1" t="s">
        <v>713</v>
      </c>
      <c r="AU91" s="1">
        <v>20141117</v>
      </c>
      <c r="AV91" s="1">
        <v>1</v>
      </c>
      <c r="AW91" s="1" t="s">
        <v>472</v>
      </c>
      <c r="AX91" s="1">
        <v>1</v>
      </c>
      <c r="AY91" s="1" t="s">
        <v>710</v>
      </c>
      <c r="AZ91" s="1">
        <v>0</v>
      </c>
      <c r="BA91" s="1">
        <v>0</v>
      </c>
      <c r="BB91" s="1">
        <v>1</v>
      </c>
      <c r="BC91" s="1" t="s">
        <v>746</v>
      </c>
      <c r="BD91" s="1" t="s">
        <v>747</v>
      </c>
      <c r="BE91" s="1" t="s">
        <v>748</v>
      </c>
      <c r="BF91" s="1">
        <v>140</v>
      </c>
      <c r="BH91" s="1">
        <v>0</v>
      </c>
      <c r="BI91" s="1">
        <v>0</v>
      </c>
      <c r="BJ91" s="1">
        <v>0</v>
      </c>
      <c r="BK91" s="1">
        <v>0</v>
      </c>
      <c r="BL91" s="1">
        <v>0</v>
      </c>
      <c r="BM91" s="1">
        <v>0</v>
      </c>
      <c r="BN91" s="1">
        <v>0</v>
      </c>
      <c r="BO91" s="1" t="s">
        <v>63</v>
      </c>
      <c r="BP91" s="1">
        <v>231</v>
      </c>
      <c r="BQ91" s="1" t="s">
        <v>70</v>
      </c>
      <c r="BR91" s="1" t="s">
        <v>477</v>
      </c>
      <c r="BS91" s="1">
        <v>17.600000000000001</v>
      </c>
      <c r="BT91" s="1" t="s">
        <v>478</v>
      </c>
      <c r="BU91" s="1" t="s">
        <v>714</v>
      </c>
      <c r="BV91" s="1">
        <v>14.1</v>
      </c>
      <c r="BW91" s="1" t="s">
        <v>478</v>
      </c>
      <c r="BX91" s="1" t="s">
        <v>94</v>
      </c>
      <c r="BY91" s="1">
        <v>4.4000000000000004</v>
      </c>
      <c r="BZ91" s="1" t="s">
        <v>478</v>
      </c>
      <c r="CA91" s="1" t="s">
        <v>148</v>
      </c>
      <c r="CB91" s="1">
        <v>0</v>
      </c>
      <c r="CC91" s="1" t="s">
        <v>478</v>
      </c>
      <c r="CD91" s="1" t="s">
        <v>715</v>
      </c>
      <c r="CE91" s="1">
        <v>0.9</v>
      </c>
      <c r="CF91" s="1" t="s">
        <v>478</v>
      </c>
      <c r="CG91" s="1">
        <v>2</v>
      </c>
      <c r="CH91" s="1" t="s">
        <v>479</v>
      </c>
      <c r="CI91" s="1">
        <v>2</v>
      </c>
      <c r="CJ91" s="1" t="s">
        <v>480</v>
      </c>
      <c r="CK91" s="1">
        <v>2</v>
      </c>
      <c r="CL91" s="1" t="s">
        <v>481</v>
      </c>
      <c r="CM91" s="1">
        <v>1</v>
      </c>
      <c r="CN91" s="1" t="s">
        <v>482</v>
      </c>
      <c r="CO91" s="1">
        <v>0</v>
      </c>
      <c r="CQ91" s="1">
        <v>0</v>
      </c>
      <c r="CS91" s="1">
        <v>0</v>
      </c>
      <c r="CU91" s="1">
        <v>0</v>
      </c>
      <c r="CV91" s="1">
        <v>1</v>
      </c>
      <c r="CW91" s="1">
        <v>19</v>
      </c>
      <c r="CX91" s="1">
        <v>15</v>
      </c>
      <c r="CY91" s="1" t="s">
        <v>1129</v>
      </c>
    </row>
    <row r="92" spans="1:103" x14ac:dyDescent="0.15">
      <c r="A92" s="1">
        <v>1</v>
      </c>
      <c r="B92" s="1">
        <v>400501</v>
      </c>
      <c r="C92" s="1">
        <v>1</v>
      </c>
      <c r="D92" s="1" t="s">
        <v>713</v>
      </c>
      <c r="E92" s="1">
        <v>20141118</v>
      </c>
      <c r="F92" s="1">
        <v>1</v>
      </c>
      <c r="G92" s="1" t="s">
        <v>472</v>
      </c>
      <c r="H92" s="1">
        <v>1</v>
      </c>
      <c r="I92" s="1" t="s">
        <v>710</v>
      </c>
      <c r="J92" s="1">
        <v>0</v>
      </c>
      <c r="K92" s="1">
        <v>0</v>
      </c>
      <c r="L92" s="1">
        <v>2</v>
      </c>
      <c r="M92" s="1">
        <v>2</v>
      </c>
      <c r="N92" s="1" t="s">
        <v>711</v>
      </c>
      <c r="P92" s="1">
        <v>182</v>
      </c>
      <c r="R92" s="1">
        <v>0</v>
      </c>
      <c r="S92" s="1">
        <v>0</v>
      </c>
      <c r="T92" s="1">
        <v>0</v>
      </c>
      <c r="U92" s="1">
        <v>0</v>
      </c>
      <c r="V92" s="1">
        <v>0</v>
      </c>
      <c r="W92" s="1">
        <v>0</v>
      </c>
      <c r="X92" s="1">
        <v>0</v>
      </c>
      <c r="Y92" s="1" t="s">
        <v>63</v>
      </c>
      <c r="Z92" s="1">
        <v>679</v>
      </c>
      <c r="AA92" s="1" t="s">
        <v>70</v>
      </c>
      <c r="AB92" s="1" t="s">
        <v>477</v>
      </c>
      <c r="AC92" s="1">
        <v>25.4</v>
      </c>
      <c r="AD92" s="1" t="s">
        <v>478</v>
      </c>
      <c r="AE92" s="1" t="s">
        <v>714</v>
      </c>
      <c r="AF92" s="1">
        <v>23.9</v>
      </c>
      <c r="AG92" s="1" t="s">
        <v>478</v>
      </c>
      <c r="AH92" s="1" t="s">
        <v>94</v>
      </c>
      <c r="AI92" s="1">
        <v>89.9</v>
      </c>
      <c r="AJ92" s="1" t="s">
        <v>478</v>
      </c>
      <c r="AK92" s="1" t="s">
        <v>148</v>
      </c>
      <c r="AL92" s="1">
        <v>5.8</v>
      </c>
      <c r="AM92" s="1" t="s">
        <v>478</v>
      </c>
      <c r="AN92" s="1" t="s">
        <v>715</v>
      </c>
      <c r="AO92" s="1">
        <v>2.4</v>
      </c>
      <c r="AP92" s="1" t="s">
        <v>478</v>
      </c>
      <c r="AR92" s="1">
        <v>400501</v>
      </c>
      <c r="AS92" s="1">
        <v>1</v>
      </c>
      <c r="AT92" s="1" t="s">
        <v>713</v>
      </c>
      <c r="AU92" s="1">
        <v>20141118</v>
      </c>
      <c r="AV92" s="1">
        <v>1</v>
      </c>
      <c r="AW92" s="1" t="s">
        <v>472</v>
      </c>
      <c r="AX92" s="1">
        <v>1</v>
      </c>
      <c r="AY92" s="1" t="s">
        <v>710</v>
      </c>
      <c r="AZ92" s="1">
        <v>0</v>
      </c>
      <c r="BA92" s="1">
        <v>0</v>
      </c>
      <c r="BB92" s="1">
        <v>1</v>
      </c>
      <c r="BC92" s="1" t="s">
        <v>734</v>
      </c>
      <c r="BD92" s="1" t="s">
        <v>735</v>
      </c>
      <c r="BE92" s="1" t="s">
        <v>736</v>
      </c>
      <c r="BF92" s="1">
        <v>115</v>
      </c>
      <c r="BH92" s="1">
        <v>0</v>
      </c>
      <c r="BI92" s="1">
        <v>0</v>
      </c>
      <c r="BJ92" s="1">
        <v>0</v>
      </c>
      <c r="BK92" s="1">
        <v>0</v>
      </c>
      <c r="BL92" s="1">
        <v>0</v>
      </c>
      <c r="BM92" s="1">
        <v>0</v>
      </c>
      <c r="BN92" s="1">
        <v>0</v>
      </c>
      <c r="BO92" s="1" t="s">
        <v>63</v>
      </c>
      <c r="BP92" s="1">
        <v>401</v>
      </c>
      <c r="BQ92" s="1" t="s">
        <v>70</v>
      </c>
      <c r="BR92" s="1" t="s">
        <v>477</v>
      </c>
      <c r="BS92" s="1">
        <v>18.100000000000001</v>
      </c>
      <c r="BT92" s="1" t="s">
        <v>478</v>
      </c>
      <c r="BU92" s="1" t="s">
        <v>714</v>
      </c>
      <c r="BV92" s="1">
        <v>21.9</v>
      </c>
      <c r="BW92" s="1" t="s">
        <v>478</v>
      </c>
      <c r="BX92" s="1" t="s">
        <v>94</v>
      </c>
      <c r="BY92" s="1">
        <v>31.6</v>
      </c>
      <c r="BZ92" s="1" t="s">
        <v>478</v>
      </c>
      <c r="CA92" s="1" t="s">
        <v>148</v>
      </c>
      <c r="CB92" s="1">
        <v>1.5</v>
      </c>
      <c r="CC92" s="1" t="s">
        <v>478</v>
      </c>
      <c r="CD92" s="1" t="s">
        <v>715</v>
      </c>
      <c r="CE92" s="1">
        <v>0.7</v>
      </c>
      <c r="CF92" s="1" t="s">
        <v>478</v>
      </c>
      <c r="CG92" s="1">
        <v>2</v>
      </c>
      <c r="CH92" s="1" t="s">
        <v>479</v>
      </c>
      <c r="CI92" s="1">
        <v>3</v>
      </c>
      <c r="CJ92" s="1" t="s">
        <v>486</v>
      </c>
      <c r="CK92" s="1">
        <v>2</v>
      </c>
      <c r="CL92" s="1" t="s">
        <v>481</v>
      </c>
      <c r="CM92" s="1">
        <v>2</v>
      </c>
      <c r="CN92" s="1" t="s">
        <v>488</v>
      </c>
      <c r="CO92" s="1">
        <v>0</v>
      </c>
      <c r="CQ92" s="1">
        <v>0</v>
      </c>
      <c r="CS92" s="1">
        <v>0</v>
      </c>
      <c r="CU92" s="1">
        <v>0</v>
      </c>
      <c r="CV92" s="1">
        <v>1</v>
      </c>
      <c r="CW92" s="1">
        <v>19</v>
      </c>
      <c r="CX92" s="1">
        <v>16</v>
      </c>
      <c r="CY92" s="1" t="s">
        <v>1129</v>
      </c>
    </row>
    <row r="93" spans="1:103" x14ac:dyDescent="0.15">
      <c r="A93" s="1">
        <v>1</v>
      </c>
      <c r="B93" s="1">
        <v>400501</v>
      </c>
      <c r="C93" s="1">
        <v>1</v>
      </c>
      <c r="D93" s="1" t="s">
        <v>713</v>
      </c>
      <c r="E93" s="1">
        <v>20141119</v>
      </c>
      <c r="F93" s="1">
        <v>1</v>
      </c>
      <c r="G93" s="1" t="s">
        <v>472</v>
      </c>
      <c r="H93" s="1">
        <v>1</v>
      </c>
      <c r="I93" s="1" t="s">
        <v>710</v>
      </c>
      <c r="J93" s="1">
        <v>0</v>
      </c>
      <c r="K93" s="1">
        <v>0</v>
      </c>
      <c r="L93" s="1">
        <v>2</v>
      </c>
      <c r="M93" s="1">
        <v>2</v>
      </c>
      <c r="N93" s="1" t="s">
        <v>711</v>
      </c>
      <c r="P93" s="1">
        <v>151</v>
      </c>
      <c r="R93" s="1">
        <v>0</v>
      </c>
      <c r="S93" s="1">
        <v>0</v>
      </c>
      <c r="T93" s="1">
        <v>0</v>
      </c>
      <c r="U93" s="1">
        <v>0</v>
      </c>
      <c r="V93" s="1">
        <v>0</v>
      </c>
      <c r="W93" s="1">
        <v>0</v>
      </c>
      <c r="X93" s="1">
        <v>0</v>
      </c>
      <c r="Y93" s="1" t="s">
        <v>63</v>
      </c>
      <c r="Z93" s="1">
        <v>544</v>
      </c>
      <c r="AA93" s="1" t="s">
        <v>70</v>
      </c>
      <c r="AB93" s="1" t="s">
        <v>477</v>
      </c>
      <c r="AC93" s="1">
        <v>26.5</v>
      </c>
      <c r="AD93" s="1" t="s">
        <v>478</v>
      </c>
      <c r="AE93" s="1" t="s">
        <v>714</v>
      </c>
      <c r="AF93" s="1">
        <v>17.7</v>
      </c>
      <c r="AG93" s="1" t="s">
        <v>478</v>
      </c>
      <c r="AH93" s="1" t="s">
        <v>94</v>
      </c>
      <c r="AI93" s="1">
        <v>64.599999999999994</v>
      </c>
      <c r="AJ93" s="1" t="s">
        <v>478</v>
      </c>
      <c r="AK93" s="1" t="s">
        <v>148</v>
      </c>
      <c r="AL93" s="1">
        <v>3.7</v>
      </c>
      <c r="AM93" s="1" t="s">
        <v>478</v>
      </c>
      <c r="AN93" s="1" t="s">
        <v>715</v>
      </c>
      <c r="AO93" s="1">
        <v>5.5</v>
      </c>
      <c r="AP93" s="1" t="s">
        <v>478</v>
      </c>
      <c r="AR93" s="1">
        <v>400501</v>
      </c>
      <c r="AS93" s="1">
        <v>1</v>
      </c>
      <c r="AT93" s="1" t="s">
        <v>713</v>
      </c>
      <c r="AU93" s="1">
        <v>20141119</v>
      </c>
      <c r="AV93" s="1">
        <v>1</v>
      </c>
      <c r="AW93" s="1" t="s">
        <v>472</v>
      </c>
      <c r="AX93" s="1">
        <v>1</v>
      </c>
      <c r="AY93" s="1" t="s">
        <v>710</v>
      </c>
      <c r="AZ93" s="1">
        <v>0</v>
      </c>
      <c r="BA93" s="1">
        <v>0</v>
      </c>
      <c r="BB93" s="1">
        <v>1</v>
      </c>
      <c r="BC93" s="1" t="s">
        <v>1255</v>
      </c>
      <c r="BD93" s="1" t="s">
        <v>1256</v>
      </c>
      <c r="BE93" s="1" t="s">
        <v>1257</v>
      </c>
      <c r="BF93" s="1">
        <v>102</v>
      </c>
      <c r="BH93" s="1">
        <v>0</v>
      </c>
      <c r="BI93" s="1">
        <v>0</v>
      </c>
      <c r="BJ93" s="1">
        <v>0</v>
      </c>
      <c r="BK93" s="1">
        <v>0</v>
      </c>
      <c r="BL93" s="1">
        <v>0</v>
      </c>
      <c r="BM93" s="1">
        <v>0</v>
      </c>
      <c r="BN93" s="1">
        <v>0</v>
      </c>
      <c r="BO93" s="1" t="s">
        <v>63</v>
      </c>
      <c r="BP93" s="1">
        <v>237</v>
      </c>
      <c r="BQ93" s="1" t="s">
        <v>70</v>
      </c>
      <c r="BR93" s="1" t="s">
        <v>477</v>
      </c>
      <c r="BS93" s="1">
        <v>17.600000000000001</v>
      </c>
      <c r="BT93" s="1" t="s">
        <v>478</v>
      </c>
      <c r="BU93" s="1" t="s">
        <v>714</v>
      </c>
      <c r="BV93" s="1">
        <v>12.8</v>
      </c>
      <c r="BW93" s="1" t="s">
        <v>478</v>
      </c>
      <c r="BX93" s="1" t="s">
        <v>94</v>
      </c>
      <c r="BY93" s="1">
        <v>7.8</v>
      </c>
      <c r="BZ93" s="1" t="s">
        <v>478</v>
      </c>
      <c r="CA93" s="1" t="s">
        <v>148</v>
      </c>
      <c r="CB93" s="1">
        <v>0.2</v>
      </c>
      <c r="CC93" s="1" t="s">
        <v>478</v>
      </c>
      <c r="CD93" s="1" t="s">
        <v>715</v>
      </c>
      <c r="CE93" s="1">
        <v>3</v>
      </c>
      <c r="CF93" s="1" t="s">
        <v>478</v>
      </c>
      <c r="CG93" s="1">
        <v>2</v>
      </c>
      <c r="CH93" s="1" t="s">
        <v>479</v>
      </c>
      <c r="CI93" s="1">
        <v>2</v>
      </c>
      <c r="CJ93" s="1" t="s">
        <v>480</v>
      </c>
      <c r="CK93" s="1">
        <v>2</v>
      </c>
      <c r="CL93" s="1" t="s">
        <v>481</v>
      </c>
      <c r="CM93" s="1">
        <v>1</v>
      </c>
      <c r="CN93" s="1" t="s">
        <v>482</v>
      </c>
      <c r="CO93" s="1">
        <v>0</v>
      </c>
      <c r="CQ93" s="1">
        <v>0</v>
      </c>
      <c r="CS93" s="1">
        <v>0</v>
      </c>
      <c r="CU93" s="1">
        <v>0</v>
      </c>
      <c r="CV93" s="1">
        <v>1</v>
      </c>
      <c r="CW93" s="1">
        <v>19</v>
      </c>
      <c r="CX93" s="1">
        <v>17</v>
      </c>
      <c r="CY93" s="1" t="s">
        <v>1129</v>
      </c>
    </row>
    <row r="94" spans="1:103" x14ac:dyDescent="0.15">
      <c r="A94" s="1">
        <v>1</v>
      </c>
      <c r="B94" s="1">
        <v>400501</v>
      </c>
      <c r="C94" s="1">
        <v>1</v>
      </c>
      <c r="D94" s="1" t="s">
        <v>713</v>
      </c>
      <c r="E94" s="1">
        <v>20141120</v>
      </c>
      <c r="F94" s="1">
        <v>1</v>
      </c>
      <c r="G94" s="1" t="s">
        <v>472</v>
      </c>
      <c r="H94" s="1">
        <v>1</v>
      </c>
      <c r="I94" s="1" t="s">
        <v>710</v>
      </c>
      <c r="J94" s="1">
        <v>0</v>
      </c>
      <c r="K94" s="1">
        <v>0</v>
      </c>
      <c r="L94" s="1">
        <v>2</v>
      </c>
      <c r="M94" s="1">
        <v>2</v>
      </c>
      <c r="N94" s="1" t="s">
        <v>711</v>
      </c>
      <c r="P94" s="1">
        <v>208</v>
      </c>
      <c r="Q94" s="1" t="s">
        <v>745</v>
      </c>
      <c r="R94" s="1">
        <v>0</v>
      </c>
      <c r="S94" s="1">
        <v>0</v>
      </c>
      <c r="T94" s="1">
        <v>0</v>
      </c>
      <c r="U94" s="1">
        <v>0</v>
      </c>
      <c r="V94" s="1">
        <v>0</v>
      </c>
      <c r="W94" s="1">
        <v>0</v>
      </c>
      <c r="X94" s="1">
        <v>0</v>
      </c>
      <c r="Y94" s="1" t="s">
        <v>63</v>
      </c>
      <c r="Z94" s="1">
        <v>452</v>
      </c>
      <c r="AA94" s="1" t="s">
        <v>70</v>
      </c>
      <c r="AB94" s="1" t="s">
        <v>477</v>
      </c>
      <c r="AC94" s="1">
        <v>28</v>
      </c>
      <c r="AD94" s="1" t="s">
        <v>478</v>
      </c>
      <c r="AE94" s="1" t="s">
        <v>714</v>
      </c>
      <c r="AF94" s="1">
        <v>6.6</v>
      </c>
      <c r="AG94" s="1" t="s">
        <v>478</v>
      </c>
      <c r="AH94" s="1" t="s">
        <v>94</v>
      </c>
      <c r="AI94" s="1">
        <v>70.099999999999994</v>
      </c>
      <c r="AJ94" s="1" t="s">
        <v>478</v>
      </c>
      <c r="AK94" s="1" t="s">
        <v>148</v>
      </c>
      <c r="AL94" s="1">
        <v>5.5</v>
      </c>
      <c r="AM94" s="1" t="s">
        <v>478</v>
      </c>
      <c r="AN94" s="1" t="s">
        <v>715</v>
      </c>
      <c r="AO94" s="1">
        <v>3.9</v>
      </c>
      <c r="AP94" s="1" t="s">
        <v>478</v>
      </c>
      <c r="AR94" s="1">
        <v>400501</v>
      </c>
      <c r="AS94" s="1">
        <v>1</v>
      </c>
      <c r="AT94" s="1" t="s">
        <v>713</v>
      </c>
      <c r="AU94" s="1">
        <v>20141120</v>
      </c>
      <c r="AV94" s="1">
        <v>1</v>
      </c>
      <c r="AW94" s="1" t="s">
        <v>472</v>
      </c>
      <c r="AX94" s="1">
        <v>1</v>
      </c>
      <c r="AY94" s="1" t="s">
        <v>710</v>
      </c>
      <c r="AZ94" s="1">
        <v>0</v>
      </c>
      <c r="BA94" s="1">
        <v>0</v>
      </c>
      <c r="BB94" s="1">
        <v>1</v>
      </c>
      <c r="BC94" s="1">
        <v>137</v>
      </c>
      <c r="BD94" s="1" t="s">
        <v>1260</v>
      </c>
      <c r="BE94" s="1" t="s">
        <v>1261</v>
      </c>
      <c r="BF94" s="1">
        <v>139</v>
      </c>
      <c r="BH94" s="1">
        <v>0</v>
      </c>
      <c r="BI94" s="1">
        <v>0</v>
      </c>
      <c r="BJ94" s="1">
        <v>0</v>
      </c>
      <c r="BK94" s="1">
        <v>0</v>
      </c>
      <c r="BL94" s="1">
        <v>0</v>
      </c>
      <c r="BM94" s="1">
        <v>0</v>
      </c>
      <c r="BN94" s="1">
        <v>0</v>
      </c>
      <c r="BO94" s="1" t="s">
        <v>63</v>
      </c>
      <c r="BP94" s="1">
        <v>134</v>
      </c>
      <c r="BQ94" s="1" t="s">
        <v>70</v>
      </c>
      <c r="BR94" s="1" t="s">
        <v>477</v>
      </c>
      <c r="BS94" s="1">
        <v>18.8</v>
      </c>
      <c r="BT94" s="1" t="s">
        <v>478</v>
      </c>
      <c r="BU94" s="1" t="s">
        <v>714</v>
      </c>
      <c r="BV94" s="1">
        <v>2.5</v>
      </c>
      <c r="BW94" s="1" t="s">
        <v>478</v>
      </c>
      <c r="BX94" s="1" t="s">
        <v>94</v>
      </c>
      <c r="BY94" s="1">
        <v>9.1999999999999993</v>
      </c>
      <c r="BZ94" s="1" t="s">
        <v>478</v>
      </c>
      <c r="CA94" s="1" t="s">
        <v>148</v>
      </c>
      <c r="CB94" s="1">
        <v>2</v>
      </c>
      <c r="CC94" s="1" t="s">
        <v>478</v>
      </c>
      <c r="CD94" s="1" t="s">
        <v>715</v>
      </c>
      <c r="CE94" s="1">
        <v>1.5</v>
      </c>
      <c r="CF94" s="1" t="s">
        <v>478</v>
      </c>
      <c r="CG94" s="1">
        <v>0</v>
      </c>
      <c r="CI94" s="1">
        <v>0</v>
      </c>
      <c r="CK94" s="1">
        <v>0</v>
      </c>
      <c r="CM94" s="1">
        <v>0</v>
      </c>
      <c r="CO94" s="1">
        <v>0</v>
      </c>
      <c r="CQ94" s="1">
        <v>0</v>
      </c>
      <c r="CS94" s="1">
        <v>0</v>
      </c>
      <c r="CU94" s="1">
        <v>0</v>
      </c>
      <c r="CV94" s="1">
        <v>0</v>
      </c>
      <c r="CW94" s="1">
        <v>19</v>
      </c>
      <c r="CX94" s="1">
        <v>18</v>
      </c>
      <c r="CY94" s="1" t="s">
        <v>1129</v>
      </c>
    </row>
    <row r="95" spans="1:103" x14ac:dyDescent="0.15">
      <c r="A95" s="1">
        <v>1</v>
      </c>
      <c r="B95" s="1">
        <v>400501</v>
      </c>
      <c r="C95" s="1">
        <v>1</v>
      </c>
      <c r="D95" s="1" t="s">
        <v>713</v>
      </c>
      <c r="E95" s="1">
        <v>20141121</v>
      </c>
      <c r="F95" s="1">
        <v>1</v>
      </c>
      <c r="G95" s="1" t="s">
        <v>472</v>
      </c>
      <c r="H95" s="1">
        <v>1</v>
      </c>
      <c r="I95" s="1" t="s">
        <v>710</v>
      </c>
      <c r="J95" s="1">
        <v>0</v>
      </c>
      <c r="K95" s="1">
        <v>0</v>
      </c>
      <c r="L95" s="1">
        <v>2</v>
      </c>
      <c r="M95" s="1">
        <v>2</v>
      </c>
      <c r="N95" s="1" t="s">
        <v>711</v>
      </c>
      <c r="P95" s="1">
        <v>195</v>
      </c>
      <c r="Q95" s="1" t="s">
        <v>716</v>
      </c>
      <c r="R95" s="1">
        <v>0</v>
      </c>
      <c r="S95" s="1">
        <v>0</v>
      </c>
      <c r="T95" s="1">
        <v>0</v>
      </c>
      <c r="U95" s="1">
        <v>0</v>
      </c>
      <c r="V95" s="1">
        <v>0</v>
      </c>
      <c r="W95" s="1">
        <v>0</v>
      </c>
      <c r="X95" s="1">
        <v>0</v>
      </c>
      <c r="Y95" s="1" t="s">
        <v>63</v>
      </c>
      <c r="Z95" s="1">
        <v>497</v>
      </c>
      <c r="AA95" s="1" t="s">
        <v>70</v>
      </c>
      <c r="AB95" s="1" t="s">
        <v>477</v>
      </c>
      <c r="AC95" s="1">
        <v>27.7</v>
      </c>
      <c r="AD95" s="1" t="s">
        <v>478</v>
      </c>
      <c r="AE95" s="1" t="s">
        <v>714</v>
      </c>
      <c r="AF95" s="1">
        <v>16.3</v>
      </c>
      <c r="AG95" s="1" t="s">
        <v>478</v>
      </c>
      <c r="AH95" s="1" t="s">
        <v>94</v>
      </c>
      <c r="AI95" s="1">
        <v>58.4</v>
      </c>
      <c r="AJ95" s="1" t="s">
        <v>478</v>
      </c>
      <c r="AK95" s="1" t="s">
        <v>148</v>
      </c>
      <c r="AL95" s="1">
        <v>4.4000000000000004</v>
      </c>
      <c r="AM95" s="1" t="s">
        <v>478</v>
      </c>
      <c r="AN95" s="1" t="s">
        <v>715</v>
      </c>
      <c r="AO95" s="1">
        <v>2.4</v>
      </c>
      <c r="AP95" s="1" t="s">
        <v>478</v>
      </c>
      <c r="AR95" s="1">
        <v>400501</v>
      </c>
      <c r="AS95" s="1">
        <v>1</v>
      </c>
      <c r="AT95" s="1" t="s">
        <v>713</v>
      </c>
      <c r="AU95" s="1">
        <v>20141121</v>
      </c>
      <c r="AV95" s="1">
        <v>1</v>
      </c>
      <c r="AW95" s="1" t="s">
        <v>472</v>
      </c>
      <c r="AX95" s="1">
        <v>1</v>
      </c>
      <c r="AY95" s="1" t="s">
        <v>710</v>
      </c>
      <c r="AZ95" s="1">
        <v>0</v>
      </c>
      <c r="BA95" s="1">
        <v>0</v>
      </c>
      <c r="BB95" s="1">
        <v>1</v>
      </c>
      <c r="BC95" s="1">
        <v>2177</v>
      </c>
      <c r="BD95" s="1" t="s">
        <v>726</v>
      </c>
      <c r="BE95" s="1" t="s">
        <v>727</v>
      </c>
      <c r="BF95" s="1">
        <v>111</v>
      </c>
      <c r="BH95" s="1">
        <v>0</v>
      </c>
      <c r="BI95" s="1">
        <v>0</v>
      </c>
      <c r="BJ95" s="1">
        <v>0</v>
      </c>
      <c r="BK95" s="1">
        <v>0</v>
      </c>
      <c r="BL95" s="1">
        <v>0</v>
      </c>
      <c r="BM95" s="1">
        <v>0</v>
      </c>
      <c r="BN95" s="1">
        <v>0</v>
      </c>
      <c r="BO95" s="1" t="s">
        <v>63</v>
      </c>
      <c r="BP95" s="1">
        <v>206</v>
      </c>
      <c r="BQ95" s="1" t="s">
        <v>70</v>
      </c>
      <c r="BR95" s="1" t="s">
        <v>477</v>
      </c>
      <c r="BS95" s="1">
        <v>20.8</v>
      </c>
      <c r="BT95" s="1" t="s">
        <v>478</v>
      </c>
      <c r="BU95" s="1" t="s">
        <v>714</v>
      </c>
      <c r="BV95" s="1">
        <v>12.1</v>
      </c>
      <c r="BW95" s="1" t="s">
        <v>478</v>
      </c>
      <c r="BX95" s="1" t="s">
        <v>94</v>
      </c>
      <c r="BY95" s="1">
        <v>1.1000000000000001</v>
      </c>
      <c r="BZ95" s="1" t="s">
        <v>478</v>
      </c>
      <c r="CA95" s="1" t="s">
        <v>148</v>
      </c>
      <c r="CB95" s="1">
        <v>0.3</v>
      </c>
      <c r="CC95" s="1" t="s">
        <v>478</v>
      </c>
      <c r="CD95" s="1" t="s">
        <v>715</v>
      </c>
      <c r="CE95" s="1">
        <v>0.9</v>
      </c>
      <c r="CF95" s="1" t="s">
        <v>478</v>
      </c>
      <c r="CG95" s="1">
        <v>2</v>
      </c>
      <c r="CH95" s="1" t="s">
        <v>479</v>
      </c>
      <c r="CI95" s="1">
        <v>2</v>
      </c>
      <c r="CJ95" s="1" t="s">
        <v>480</v>
      </c>
      <c r="CK95" s="1">
        <v>2</v>
      </c>
      <c r="CL95" s="1" t="s">
        <v>481</v>
      </c>
      <c r="CM95" s="1">
        <v>2</v>
      </c>
      <c r="CN95" s="1" t="s">
        <v>488</v>
      </c>
      <c r="CO95" s="1">
        <v>0</v>
      </c>
      <c r="CQ95" s="1">
        <v>0</v>
      </c>
      <c r="CS95" s="1">
        <v>0</v>
      </c>
      <c r="CU95" s="1">
        <v>0</v>
      </c>
      <c r="CV95" s="1">
        <v>0</v>
      </c>
      <c r="CW95" s="1">
        <v>19</v>
      </c>
      <c r="CX95" s="1">
        <v>19</v>
      </c>
      <c r="CY95" s="1" t="s">
        <v>1129</v>
      </c>
    </row>
    <row r="96" spans="1:103" x14ac:dyDescent="0.15">
      <c r="A96" s="1">
        <v>1</v>
      </c>
      <c r="B96" s="1">
        <v>400501</v>
      </c>
      <c r="C96" s="1">
        <v>1</v>
      </c>
      <c r="D96" s="1" t="s">
        <v>713</v>
      </c>
      <c r="E96" s="1">
        <v>20141124</v>
      </c>
      <c r="F96" s="1">
        <v>1</v>
      </c>
      <c r="G96" s="1" t="s">
        <v>472</v>
      </c>
      <c r="H96" s="1">
        <v>1</v>
      </c>
      <c r="I96" s="1" t="s">
        <v>710</v>
      </c>
      <c r="J96" s="1">
        <v>0</v>
      </c>
      <c r="K96" s="1">
        <v>0</v>
      </c>
      <c r="L96" s="1">
        <v>2</v>
      </c>
      <c r="M96" s="1">
        <v>2</v>
      </c>
      <c r="N96" s="1" t="s">
        <v>711</v>
      </c>
      <c r="P96" s="1">
        <v>198</v>
      </c>
      <c r="R96" s="1">
        <v>0</v>
      </c>
      <c r="S96" s="1">
        <v>0</v>
      </c>
      <c r="T96" s="1">
        <v>0</v>
      </c>
      <c r="U96" s="1">
        <v>0</v>
      </c>
      <c r="V96" s="1">
        <v>0</v>
      </c>
      <c r="W96" s="1">
        <v>0</v>
      </c>
      <c r="X96" s="1">
        <v>0</v>
      </c>
      <c r="Y96" s="1" t="s">
        <v>63</v>
      </c>
      <c r="Z96" s="1">
        <v>562</v>
      </c>
      <c r="AA96" s="1" t="s">
        <v>70</v>
      </c>
      <c r="AB96" s="1" t="s">
        <v>477</v>
      </c>
      <c r="AC96" s="1">
        <v>25</v>
      </c>
      <c r="AD96" s="1" t="s">
        <v>478</v>
      </c>
      <c r="AE96" s="1" t="s">
        <v>714</v>
      </c>
      <c r="AF96" s="1">
        <v>12.2</v>
      </c>
      <c r="AG96" s="1" t="s">
        <v>478</v>
      </c>
      <c r="AH96" s="1" t="s">
        <v>94</v>
      </c>
      <c r="AI96" s="1">
        <v>85.6</v>
      </c>
      <c r="AJ96" s="1" t="s">
        <v>478</v>
      </c>
      <c r="AK96" s="1" t="s">
        <v>148</v>
      </c>
      <c r="AL96" s="1">
        <v>4.3</v>
      </c>
      <c r="AM96" s="1" t="s">
        <v>478</v>
      </c>
      <c r="AN96" s="1" t="s">
        <v>715</v>
      </c>
      <c r="AO96" s="1">
        <v>3.8</v>
      </c>
      <c r="AP96" s="1" t="s">
        <v>478</v>
      </c>
      <c r="AR96" s="1">
        <v>400501</v>
      </c>
      <c r="AS96" s="1">
        <v>1</v>
      </c>
      <c r="AT96" s="1" t="s">
        <v>713</v>
      </c>
      <c r="AU96" s="1">
        <v>20141124</v>
      </c>
      <c r="AV96" s="1">
        <v>1</v>
      </c>
      <c r="AW96" s="1" t="s">
        <v>472</v>
      </c>
      <c r="AX96" s="1">
        <v>1</v>
      </c>
      <c r="AY96" s="1" t="s">
        <v>710</v>
      </c>
      <c r="AZ96" s="1">
        <v>0</v>
      </c>
      <c r="BA96" s="1">
        <v>0</v>
      </c>
      <c r="BB96" s="1">
        <v>1</v>
      </c>
      <c r="BC96" s="1">
        <v>1606</v>
      </c>
      <c r="BD96" s="1" t="s">
        <v>751</v>
      </c>
      <c r="BE96" s="1" t="s">
        <v>723</v>
      </c>
      <c r="BF96" s="1">
        <v>129</v>
      </c>
      <c r="BH96" s="1">
        <v>0</v>
      </c>
      <c r="BI96" s="1">
        <v>0</v>
      </c>
      <c r="BJ96" s="1">
        <v>0</v>
      </c>
      <c r="BK96" s="1">
        <v>0</v>
      </c>
      <c r="BL96" s="1">
        <v>0</v>
      </c>
      <c r="BM96" s="1">
        <v>0</v>
      </c>
      <c r="BN96" s="1">
        <v>0</v>
      </c>
      <c r="BO96" s="1" t="s">
        <v>63</v>
      </c>
      <c r="BP96" s="1">
        <v>211</v>
      </c>
      <c r="BQ96" s="1" t="s">
        <v>70</v>
      </c>
      <c r="BR96" s="1" t="s">
        <v>477</v>
      </c>
      <c r="BS96" s="1">
        <v>18.100000000000001</v>
      </c>
      <c r="BT96" s="1" t="s">
        <v>478</v>
      </c>
      <c r="BU96" s="1" t="s">
        <v>714</v>
      </c>
      <c r="BV96" s="1">
        <v>7.4</v>
      </c>
      <c r="BW96" s="1" t="s">
        <v>478</v>
      </c>
      <c r="BX96" s="1" t="s">
        <v>94</v>
      </c>
      <c r="BY96" s="1">
        <v>16.8</v>
      </c>
      <c r="BZ96" s="1" t="s">
        <v>478</v>
      </c>
      <c r="CA96" s="1" t="s">
        <v>148</v>
      </c>
      <c r="CB96" s="1">
        <v>0.8</v>
      </c>
      <c r="CC96" s="1" t="s">
        <v>478</v>
      </c>
      <c r="CD96" s="1" t="s">
        <v>715</v>
      </c>
      <c r="CE96" s="1">
        <v>2.4</v>
      </c>
      <c r="CF96" s="1" t="s">
        <v>478</v>
      </c>
      <c r="CG96" s="1">
        <v>2</v>
      </c>
      <c r="CH96" s="1" t="s">
        <v>479</v>
      </c>
      <c r="CI96" s="1">
        <v>2</v>
      </c>
      <c r="CJ96" s="1" t="s">
        <v>480</v>
      </c>
      <c r="CK96" s="1">
        <v>2</v>
      </c>
      <c r="CL96" s="1" t="s">
        <v>481</v>
      </c>
      <c r="CM96" s="1">
        <v>1</v>
      </c>
      <c r="CN96" s="1" t="s">
        <v>482</v>
      </c>
      <c r="CO96" s="1">
        <v>0</v>
      </c>
      <c r="CQ96" s="1">
        <v>0</v>
      </c>
      <c r="CS96" s="1">
        <v>0</v>
      </c>
      <c r="CU96" s="1">
        <v>0</v>
      </c>
      <c r="CV96" s="1">
        <v>1</v>
      </c>
      <c r="CW96" s="1">
        <v>19</v>
      </c>
      <c r="CX96" s="1">
        <v>22</v>
      </c>
      <c r="CY96" s="1" t="s">
        <v>1129</v>
      </c>
    </row>
    <row r="97" spans="1:103" x14ac:dyDescent="0.15">
      <c r="A97" s="1">
        <v>1</v>
      </c>
      <c r="B97" s="1">
        <v>400501</v>
      </c>
      <c r="C97" s="1">
        <v>1</v>
      </c>
      <c r="D97" s="1" t="s">
        <v>713</v>
      </c>
      <c r="E97" s="1">
        <v>20141125</v>
      </c>
      <c r="F97" s="1">
        <v>1</v>
      </c>
      <c r="G97" s="1" t="s">
        <v>472</v>
      </c>
      <c r="H97" s="1">
        <v>1</v>
      </c>
      <c r="I97" s="1" t="s">
        <v>710</v>
      </c>
      <c r="J97" s="1">
        <v>0</v>
      </c>
      <c r="K97" s="1">
        <v>0</v>
      </c>
      <c r="L97" s="1">
        <v>2</v>
      </c>
      <c r="M97" s="1">
        <v>2</v>
      </c>
      <c r="N97" s="1" t="s">
        <v>711</v>
      </c>
      <c r="P97" s="1">
        <v>193</v>
      </c>
      <c r="Q97" s="1" t="s">
        <v>1169</v>
      </c>
      <c r="R97" s="1">
        <v>0</v>
      </c>
      <c r="S97" s="1">
        <v>0</v>
      </c>
      <c r="T97" s="1">
        <v>0</v>
      </c>
      <c r="U97" s="1">
        <v>0</v>
      </c>
      <c r="V97" s="1">
        <v>0</v>
      </c>
      <c r="W97" s="1">
        <v>0</v>
      </c>
      <c r="X97" s="1">
        <v>0</v>
      </c>
      <c r="Y97" s="1" t="s">
        <v>63</v>
      </c>
      <c r="Z97" s="1">
        <v>511</v>
      </c>
      <c r="AA97" s="1" t="s">
        <v>70</v>
      </c>
      <c r="AB97" s="1" t="s">
        <v>477</v>
      </c>
      <c r="AC97" s="1">
        <v>20.2</v>
      </c>
      <c r="AD97" s="1" t="s">
        <v>478</v>
      </c>
      <c r="AE97" s="1" t="s">
        <v>714</v>
      </c>
      <c r="AF97" s="1">
        <v>17.600000000000001</v>
      </c>
      <c r="AG97" s="1" t="s">
        <v>478</v>
      </c>
      <c r="AH97" s="1" t="s">
        <v>94</v>
      </c>
      <c r="AI97" s="1">
        <v>66.5</v>
      </c>
      <c r="AJ97" s="1" t="s">
        <v>478</v>
      </c>
      <c r="AK97" s="1" t="s">
        <v>148</v>
      </c>
      <c r="AL97" s="1">
        <v>6</v>
      </c>
      <c r="AM97" s="1" t="s">
        <v>478</v>
      </c>
      <c r="AN97" s="1" t="s">
        <v>715</v>
      </c>
      <c r="AO97" s="1">
        <v>3.4</v>
      </c>
      <c r="AP97" s="1" t="s">
        <v>478</v>
      </c>
      <c r="AR97" s="1">
        <v>400501</v>
      </c>
      <c r="AS97" s="1">
        <v>1</v>
      </c>
      <c r="AT97" s="1" t="s">
        <v>713</v>
      </c>
      <c r="AU97" s="1">
        <v>20141125</v>
      </c>
      <c r="AV97" s="1">
        <v>1</v>
      </c>
      <c r="AW97" s="1" t="s">
        <v>472</v>
      </c>
      <c r="AX97" s="1">
        <v>1</v>
      </c>
      <c r="AY97" s="1" t="s">
        <v>710</v>
      </c>
      <c r="AZ97" s="1">
        <v>0</v>
      </c>
      <c r="BA97" s="1">
        <v>0</v>
      </c>
      <c r="BB97" s="1">
        <v>1</v>
      </c>
      <c r="BC97" s="1">
        <v>2162</v>
      </c>
      <c r="BD97" s="1" t="s">
        <v>1273</v>
      </c>
      <c r="BE97" s="1" t="s">
        <v>1274</v>
      </c>
      <c r="BF97" s="1">
        <v>116</v>
      </c>
      <c r="BH97" s="1">
        <v>0</v>
      </c>
      <c r="BI97" s="1">
        <v>0</v>
      </c>
      <c r="BJ97" s="1">
        <v>0</v>
      </c>
      <c r="BK97" s="1">
        <v>0</v>
      </c>
      <c r="BL97" s="1">
        <v>0</v>
      </c>
      <c r="BM97" s="1">
        <v>0</v>
      </c>
      <c r="BN97" s="1">
        <v>0</v>
      </c>
      <c r="BO97" s="1" t="s">
        <v>63</v>
      </c>
      <c r="BP97" s="1">
        <v>202</v>
      </c>
      <c r="BQ97" s="1" t="s">
        <v>70</v>
      </c>
      <c r="BR97" s="1" t="s">
        <v>477</v>
      </c>
      <c r="BS97" s="1">
        <v>11.4</v>
      </c>
      <c r="BT97" s="1" t="s">
        <v>478</v>
      </c>
      <c r="BU97" s="1" t="s">
        <v>714</v>
      </c>
      <c r="BV97" s="1">
        <v>14.9</v>
      </c>
      <c r="BW97" s="1" t="s">
        <v>478</v>
      </c>
      <c r="BX97" s="1" t="s">
        <v>94</v>
      </c>
      <c r="BY97" s="1">
        <v>3.8</v>
      </c>
      <c r="BZ97" s="1" t="s">
        <v>478</v>
      </c>
      <c r="CA97" s="1" t="s">
        <v>148</v>
      </c>
      <c r="CB97" s="1">
        <v>1.4</v>
      </c>
      <c r="CC97" s="1" t="s">
        <v>478</v>
      </c>
      <c r="CD97" s="1" t="s">
        <v>715</v>
      </c>
      <c r="CE97" s="1">
        <v>0.7</v>
      </c>
      <c r="CF97" s="1" t="s">
        <v>478</v>
      </c>
      <c r="CG97" s="1">
        <v>2</v>
      </c>
      <c r="CH97" s="1" t="s">
        <v>479</v>
      </c>
      <c r="CI97" s="1">
        <v>2</v>
      </c>
      <c r="CJ97" s="1" t="s">
        <v>480</v>
      </c>
      <c r="CK97" s="1">
        <v>2</v>
      </c>
      <c r="CL97" s="1" t="s">
        <v>481</v>
      </c>
      <c r="CM97" s="1">
        <v>1</v>
      </c>
      <c r="CN97" s="1" t="s">
        <v>482</v>
      </c>
      <c r="CO97" s="1">
        <v>0</v>
      </c>
      <c r="CQ97" s="1">
        <v>0</v>
      </c>
      <c r="CS97" s="1">
        <v>0</v>
      </c>
      <c r="CU97" s="1">
        <v>0</v>
      </c>
      <c r="CV97" s="1">
        <v>0</v>
      </c>
      <c r="CW97" s="1">
        <v>19</v>
      </c>
      <c r="CX97" s="1">
        <v>23</v>
      </c>
      <c r="CY97" s="1" t="s">
        <v>1129</v>
      </c>
    </row>
    <row r="98" spans="1:103" x14ac:dyDescent="0.15">
      <c r="A98" s="1">
        <v>1</v>
      </c>
      <c r="B98" s="1">
        <v>400501</v>
      </c>
      <c r="C98" s="1">
        <v>1</v>
      </c>
      <c r="D98" s="1" t="s">
        <v>713</v>
      </c>
      <c r="E98" s="1">
        <v>20141126</v>
      </c>
      <c r="F98" s="1">
        <v>1</v>
      </c>
      <c r="G98" s="1" t="s">
        <v>472</v>
      </c>
      <c r="H98" s="1">
        <v>1</v>
      </c>
      <c r="I98" s="1" t="s">
        <v>710</v>
      </c>
      <c r="J98" s="1">
        <v>0</v>
      </c>
      <c r="K98" s="1">
        <v>0</v>
      </c>
      <c r="L98" s="1">
        <v>2</v>
      </c>
      <c r="M98" s="1">
        <v>2</v>
      </c>
      <c r="N98" s="1" t="s">
        <v>711</v>
      </c>
      <c r="P98" s="1">
        <v>216</v>
      </c>
      <c r="Q98" s="1" t="s">
        <v>733</v>
      </c>
      <c r="R98" s="1">
        <v>0</v>
      </c>
      <c r="S98" s="1">
        <v>0</v>
      </c>
      <c r="T98" s="1">
        <v>0</v>
      </c>
      <c r="U98" s="1">
        <v>0</v>
      </c>
      <c r="V98" s="1">
        <v>0</v>
      </c>
      <c r="W98" s="1">
        <v>0</v>
      </c>
      <c r="X98" s="1">
        <v>0</v>
      </c>
      <c r="Y98" s="1" t="s">
        <v>63</v>
      </c>
      <c r="Z98" s="1">
        <v>554</v>
      </c>
      <c r="AA98" s="1" t="s">
        <v>70</v>
      </c>
      <c r="AB98" s="1" t="s">
        <v>477</v>
      </c>
      <c r="AC98" s="1">
        <v>26.8</v>
      </c>
      <c r="AD98" s="1" t="s">
        <v>478</v>
      </c>
      <c r="AE98" s="1" t="s">
        <v>714</v>
      </c>
      <c r="AF98" s="1">
        <v>13.8</v>
      </c>
      <c r="AG98" s="1" t="s">
        <v>478</v>
      </c>
      <c r="AH98" s="1" t="s">
        <v>94</v>
      </c>
      <c r="AI98" s="1">
        <v>79.099999999999994</v>
      </c>
      <c r="AJ98" s="1" t="s">
        <v>478</v>
      </c>
      <c r="AK98" s="1" t="s">
        <v>148</v>
      </c>
      <c r="AL98" s="1">
        <v>4.5</v>
      </c>
      <c r="AM98" s="1" t="s">
        <v>478</v>
      </c>
      <c r="AN98" s="1" t="s">
        <v>715</v>
      </c>
      <c r="AO98" s="1">
        <v>5.4</v>
      </c>
      <c r="AP98" s="1" t="s">
        <v>478</v>
      </c>
      <c r="AR98" s="1">
        <v>400501</v>
      </c>
      <c r="AS98" s="1">
        <v>1</v>
      </c>
      <c r="AT98" s="1" t="s">
        <v>713</v>
      </c>
      <c r="AU98" s="1">
        <v>20141126</v>
      </c>
      <c r="AV98" s="1">
        <v>1</v>
      </c>
      <c r="AW98" s="1" t="s">
        <v>472</v>
      </c>
      <c r="AX98" s="1">
        <v>1</v>
      </c>
      <c r="AY98" s="1" t="s">
        <v>710</v>
      </c>
      <c r="AZ98" s="1">
        <v>0</v>
      </c>
      <c r="BA98" s="1">
        <v>0</v>
      </c>
      <c r="BB98" s="1">
        <v>1</v>
      </c>
      <c r="BC98" s="1">
        <v>1233</v>
      </c>
      <c r="BD98" s="1" t="s">
        <v>1277</v>
      </c>
      <c r="BE98" s="1" t="s">
        <v>1278</v>
      </c>
      <c r="BF98" s="1">
        <v>149</v>
      </c>
      <c r="BH98" s="1">
        <v>0</v>
      </c>
      <c r="BI98" s="1">
        <v>0</v>
      </c>
      <c r="BJ98" s="1">
        <v>0</v>
      </c>
      <c r="BK98" s="1">
        <v>0</v>
      </c>
      <c r="BL98" s="1">
        <v>0</v>
      </c>
      <c r="BM98" s="1">
        <v>0</v>
      </c>
      <c r="BN98" s="1">
        <v>0</v>
      </c>
      <c r="BO98" s="1" t="s">
        <v>63</v>
      </c>
      <c r="BP98" s="1">
        <v>181</v>
      </c>
      <c r="BQ98" s="1" t="s">
        <v>70</v>
      </c>
      <c r="BR98" s="1" t="s">
        <v>477</v>
      </c>
      <c r="BS98" s="1">
        <v>17.899999999999999</v>
      </c>
      <c r="BT98" s="1" t="s">
        <v>478</v>
      </c>
      <c r="BU98" s="1" t="s">
        <v>714</v>
      </c>
      <c r="BV98" s="1">
        <v>6.5</v>
      </c>
      <c r="BW98" s="1" t="s">
        <v>478</v>
      </c>
      <c r="BX98" s="1" t="s">
        <v>94</v>
      </c>
      <c r="BY98" s="1">
        <v>10.3</v>
      </c>
      <c r="BZ98" s="1" t="s">
        <v>478</v>
      </c>
      <c r="CA98" s="1" t="s">
        <v>148</v>
      </c>
      <c r="CB98" s="1">
        <v>0.3</v>
      </c>
      <c r="CC98" s="1" t="s">
        <v>478</v>
      </c>
      <c r="CD98" s="1" t="s">
        <v>715</v>
      </c>
      <c r="CE98" s="1">
        <v>2.2000000000000002</v>
      </c>
      <c r="CF98" s="1" t="s">
        <v>478</v>
      </c>
      <c r="CG98" s="1">
        <v>2</v>
      </c>
      <c r="CH98" s="1" t="s">
        <v>479</v>
      </c>
      <c r="CI98" s="1">
        <v>14</v>
      </c>
      <c r="CJ98" s="1" t="s">
        <v>487</v>
      </c>
      <c r="CK98" s="1">
        <v>2</v>
      </c>
      <c r="CL98" s="1" t="s">
        <v>481</v>
      </c>
      <c r="CM98" s="1">
        <v>1</v>
      </c>
      <c r="CN98" s="1" t="s">
        <v>482</v>
      </c>
      <c r="CO98" s="1">
        <v>0</v>
      </c>
      <c r="CQ98" s="1">
        <v>0</v>
      </c>
      <c r="CS98" s="1">
        <v>0</v>
      </c>
      <c r="CU98" s="1">
        <v>0</v>
      </c>
      <c r="CV98" s="1">
        <v>0</v>
      </c>
      <c r="CW98" s="1">
        <v>19</v>
      </c>
      <c r="CX98" s="1">
        <v>24</v>
      </c>
      <c r="CY98" s="1" t="s">
        <v>1129</v>
      </c>
    </row>
    <row r="99" spans="1:103" x14ac:dyDescent="0.15">
      <c r="A99" s="1">
        <v>1</v>
      </c>
      <c r="B99" s="1">
        <v>400501</v>
      </c>
      <c r="C99" s="1">
        <v>1</v>
      </c>
      <c r="D99" s="1" t="s">
        <v>713</v>
      </c>
      <c r="E99" s="1">
        <v>20141127</v>
      </c>
      <c r="F99" s="1">
        <v>1</v>
      </c>
      <c r="G99" s="1" t="s">
        <v>472</v>
      </c>
      <c r="H99" s="1">
        <v>1</v>
      </c>
      <c r="I99" s="1" t="s">
        <v>710</v>
      </c>
      <c r="J99" s="1">
        <v>0</v>
      </c>
      <c r="K99" s="1">
        <v>0</v>
      </c>
      <c r="L99" s="1">
        <v>2</v>
      </c>
      <c r="M99" s="1">
        <v>2</v>
      </c>
      <c r="N99" s="1" t="s">
        <v>711</v>
      </c>
      <c r="P99" s="1">
        <v>237</v>
      </c>
      <c r="R99" s="1">
        <v>0</v>
      </c>
      <c r="S99" s="1">
        <v>0</v>
      </c>
      <c r="T99" s="1">
        <v>0</v>
      </c>
      <c r="U99" s="1">
        <v>0</v>
      </c>
      <c r="V99" s="1">
        <v>0</v>
      </c>
      <c r="W99" s="1">
        <v>0</v>
      </c>
      <c r="X99" s="1">
        <v>0</v>
      </c>
      <c r="Y99" s="1" t="s">
        <v>63</v>
      </c>
      <c r="Z99" s="1">
        <v>538</v>
      </c>
      <c r="AA99" s="1" t="s">
        <v>70</v>
      </c>
      <c r="AB99" s="1" t="s">
        <v>477</v>
      </c>
      <c r="AC99" s="1">
        <v>28.1</v>
      </c>
      <c r="AD99" s="1" t="s">
        <v>478</v>
      </c>
      <c r="AE99" s="1" t="s">
        <v>714</v>
      </c>
      <c r="AF99" s="1">
        <v>15</v>
      </c>
      <c r="AG99" s="1" t="s">
        <v>478</v>
      </c>
      <c r="AH99" s="1" t="s">
        <v>94</v>
      </c>
      <c r="AI99" s="1">
        <v>73</v>
      </c>
      <c r="AJ99" s="1" t="s">
        <v>478</v>
      </c>
      <c r="AK99" s="1" t="s">
        <v>148</v>
      </c>
      <c r="AL99" s="1">
        <v>6.1</v>
      </c>
      <c r="AM99" s="1" t="s">
        <v>478</v>
      </c>
      <c r="AN99" s="1" t="s">
        <v>715</v>
      </c>
      <c r="AO99" s="1">
        <v>3.8</v>
      </c>
      <c r="AP99" s="1" t="s">
        <v>478</v>
      </c>
      <c r="AR99" s="1">
        <v>400501</v>
      </c>
      <c r="AS99" s="1">
        <v>1</v>
      </c>
      <c r="AT99" s="1" t="s">
        <v>713</v>
      </c>
      <c r="AU99" s="1">
        <v>20141127</v>
      </c>
      <c r="AV99" s="1">
        <v>1</v>
      </c>
      <c r="AW99" s="1" t="s">
        <v>472</v>
      </c>
      <c r="AX99" s="1">
        <v>1</v>
      </c>
      <c r="AY99" s="1" t="s">
        <v>710</v>
      </c>
      <c r="AZ99" s="1">
        <v>0</v>
      </c>
      <c r="BA99" s="1">
        <v>0</v>
      </c>
      <c r="BB99" s="1">
        <v>1</v>
      </c>
      <c r="BC99" s="1">
        <v>532</v>
      </c>
      <c r="BD99" s="1" t="s">
        <v>752</v>
      </c>
      <c r="BE99" s="1" t="s">
        <v>568</v>
      </c>
      <c r="BF99" s="1">
        <v>140</v>
      </c>
      <c r="BH99" s="1">
        <v>0</v>
      </c>
      <c r="BI99" s="1">
        <v>0</v>
      </c>
      <c r="BJ99" s="1">
        <v>0</v>
      </c>
      <c r="BK99" s="1">
        <v>0</v>
      </c>
      <c r="BL99" s="1">
        <v>0</v>
      </c>
      <c r="BM99" s="1">
        <v>0</v>
      </c>
      <c r="BN99" s="1">
        <v>0</v>
      </c>
      <c r="BO99" s="1" t="s">
        <v>63</v>
      </c>
      <c r="BP99" s="1">
        <v>216</v>
      </c>
      <c r="BQ99" s="1" t="s">
        <v>70</v>
      </c>
      <c r="BR99" s="1" t="s">
        <v>477</v>
      </c>
      <c r="BS99" s="1">
        <v>20.100000000000001</v>
      </c>
      <c r="BT99" s="1" t="s">
        <v>478</v>
      </c>
      <c r="BU99" s="1" t="s">
        <v>714</v>
      </c>
      <c r="BV99" s="1">
        <v>8.9</v>
      </c>
      <c r="BW99" s="1" t="s">
        <v>478</v>
      </c>
      <c r="BX99" s="1" t="s">
        <v>94</v>
      </c>
      <c r="BY99" s="1">
        <v>12.8</v>
      </c>
      <c r="BZ99" s="1" t="s">
        <v>478</v>
      </c>
      <c r="CA99" s="1" t="s">
        <v>148</v>
      </c>
      <c r="CB99" s="1">
        <v>1.1000000000000001</v>
      </c>
      <c r="CC99" s="1" t="s">
        <v>478</v>
      </c>
      <c r="CD99" s="1" t="s">
        <v>715</v>
      </c>
      <c r="CE99" s="1">
        <v>2.1</v>
      </c>
      <c r="CF99" s="1" t="s">
        <v>478</v>
      </c>
      <c r="CG99" s="1">
        <v>2</v>
      </c>
      <c r="CH99" s="1" t="s">
        <v>479</v>
      </c>
      <c r="CI99" s="1">
        <v>2</v>
      </c>
      <c r="CJ99" s="1" t="s">
        <v>480</v>
      </c>
      <c r="CK99" s="1">
        <v>2</v>
      </c>
      <c r="CL99" s="1" t="s">
        <v>481</v>
      </c>
      <c r="CM99" s="1">
        <v>2</v>
      </c>
      <c r="CN99" s="1" t="s">
        <v>488</v>
      </c>
      <c r="CO99" s="1">
        <v>0</v>
      </c>
      <c r="CQ99" s="1">
        <v>0</v>
      </c>
      <c r="CS99" s="1">
        <v>0</v>
      </c>
      <c r="CU99" s="1">
        <v>0</v>
      </c>
      <c r="CV99" s="1">
        <v>0</v>
      </c>
      <c r="CW99" s="1">
        <v>19</v>
      </c>
      <c r="CX99" s="1">
        <v>25</v>
      </c>
      <c r="CY99" s="1" t="s">
        <v>1129</v>
      </c>
    </row>
    <row r="100" spans="1:103" x14ac:dyDescent="0.15">
      <c r="A100" s="1">
        <v>1</v>
      </c>
      <c r="B100" s="1">
        <v>400501</v>
      </c>
      <c r="C100" s="1">
        <v>1</v>
      </c>
      <c r="D100" s="1" t="s">
        <v>713</v>
      </c>
      <c r="E100" s="1">
        <v>20141128</v>
      </c>
      <c r="F100" s="1">
        <v>1</v>
      </c>
      <c r="G100" s="1" t="s">
        <v>472</v>
      </c>
      <c r="H100" s="1">
        <v>1</v>
      </c>
      <c r="I100" s="1" t="s">
        <v>710</v>
      </c>
      <c r="J100" s="1">
        <v>0</v>
      </c>
      <c r="K100" s="1">
        <v>0</v>
      </c>
      <c r="L100" s="1">
        <v>2</v>
      </c>
      <c r="M100" s="1">
        <v>2</v>
      </c>
      <c r="N100" s="1" t="s">
        <v>711</v>
      </c>
      <c r="P100" s="1">
        <v>237</v>
      </c>
      <c r="R100" s="1">
        <v>0</v>
      </c>
      <c r="S100" s="1">
        <v>0</v>
      </c>
      <c r="T100" s="1">
        <v>0</v>
      </c>
      <c r="U100" s="1">
        <v>0</v>
      </c>
      <c r="V100" s="1">
        <v>0</v>
      </c>
      <c r="W100" s="1">
        <v>0</v>
      </c>
      <c r="X100" s="1">
        <v>0</v>
      </c>
      <c r="Y100" s="1" t="s">
        <v>63</v>
      </c>
      <c r="Z100" s="1">
        <v>593</v>
      </c>
      <c r="AA100" s="1" t="s">
        <v>70</v>
      </c>
      <c r="AB100" s="1" t="s">
        <v>477</v>
      </c>
      <c r="AC100" s="1">
        <v>30.2</v>
      </c>
      <c r="AD100" s="1" t="s">
        <v>478</v>
      </c>
      <c r="AE100" s="1" t="s">
        <v>714</v>
      </c>
      <c r="AF100" s="1">
        <v>15.2</v>
      </c>
      <c r="AG100" s="1" t="s">
        <v>478</v>
      </c>
      <c r="AH100" s="1" t="s">
        <v>94</v>
      </c>
      <c r="AI100" s="1">
        <v>80</v>
      </c>
      <c r="AJ100" s="1" t="s">
        <v>478</v>
      </c>
      <c r="AK100" s="1" t="s">
        <v>148</v>
      </c>
      <c r="AL100" s="1">
        <v>5.6</v>
      </c>
      <c r="AM100" s="1" t="s">
        <v>478</v>
      </c>
      <c r="AN100" s="1" t="s">
        <v>715</v>
      </c>
      <c r="AO100" s="1">
        <v>4.4000000000000004</v>
      </c>
      <c r="AP100" s="1" t="s">
        <v>478</v>
      </c>
      <c r="AR100" s="1">
        <v>400501</v>
      </c>
      <c r="AS100" s="1">
        <v>1</v>
      </c>
      <c r="AT100" s="1" t="s">
        <v>713</v>
      </c>
      <c r="AU100" s="1">
        <v>20141128</v>
      </c>
      <c r="AV100" s="1">
        <v>1</v>
      </c>
      <c r="AW100" s="1" t="s">
        <v>472</v>
      </c>
      <c r="AX100" s="1">
        <v>1</v>
      </c>
      <c r="AY100" s="1" t="s">
        <v>710</v>
      </c>
      <c r="AZ100" s="1">
        <v>0</v>
      </c>
      <c r="BA100" s="1">
        <v>0</v>
      </c>
      <c r="BB100" s="1">
        <v>1</v>
      </c>
      <c r="BC100" s="1" t="s">
        <v>1284</v>
      </c>
      <c r="BD100" s="1" t="s">
        <v>1285</v>
      </c>
      <c r="BE100" s="1" t="s">
        <v>1286</v>
      </c>
      <c r="BF100" s="1">
        <v>170</v>
      </c>
      <c r="BH100" s="1">
        <v>0</v>
      </c>
      <c r="BI100" s="1">
        <v>0</v>
      </c>
      <c r="BJ100" s="1">
        <v>0</v>
      </c>
      <c r="BK100" s="1">
        <v>0</v>
      </c>
      <c r="BL100" s="1">
        <v>0</v>
      </c>
      <c r="BM100" s="1">
        <v>0</v>
      </c>
      <c r="BN100" s="1">
        <v>0</v>
      </c>
      <c r="BO100" s="1" t="s">
        <v>63</v>
      </c>
      <c r="BP100" s="1">
        <v>235</v>
      </c>
      <c r="BQ100" s="1" t="s">
        <v>70</v>
      </c>
      <c r="BR100" s="1" t="s">
        <v>477</v>
      </c>
      <c r="BS100" s="1">
        <v>21.3</v>
      </c>
      <c r="BT100" s="1" t="s">
        <v>478</v>
      </c>
      <c r="BU100" s="1" t="s">
        <v>714</v>
      </c>
      <c r="BV100" s="1">
        <v>12.1</v>
      </c>
      <c r="BW100" s="1" t="s">
        <v>478</v>
      </c>
      <c r="BX100" s="1" t="s">
        <v>94</v>
      </c>
      <c r="BY100" s="1">
        <v>6.4</v>
      </c>
      <c r="BZ100" s="1" t="s">
        <v>478</v>
      </c>
      <c r="CA100" s="1" t="s">
        <v>148</v>
      </c>
      <c r="CB100" s="1">
        <v>0.1</v>
      </c>
      <c r="CC100" s="1" t="s">
        <v>478</v>
      </c>
      <c r="CD100" s="1" t="s">
        <v>715</v>
      </c>
      <c r="CE100" s="1">
        <v>1.5</v>
      </c>
      <c r="CF100" s="1" t="s">
        <v>478</v>
      </c>
      <c r="CG100" s="1">
        <v>2</v>
      </c>
      <c r="CH100" s="1" t="s">
        <v>479</v>
      </c>
      <c r="CI100" s="1">
        <v>4</v>
      </c>
      <c r="CJ100" s="1" t="s">
        <v>531</v>
      </c>
      <c r="CK100" s="1">
        <v>2</v>
      </c>
      <c r="CL100" s="1" t="s">
        <v>481</v>
      </c>
      <c r="CM100" s="1">
        <v>1</v>
      </c>
      <c r="CN100" s="1" t="s">
        <v>482</v>
      </c>
      <c r="CO100" s="1">
        <v>0</v>
      </c>
      <c r="CQ100" s="1">
        <v>0</v>
      </c>
      <c r="CS100" s="1">
        <v>0</v>
      </c>
      <c r="CU100" s="1">
        <v>0</v>
      </c>
      <c r="CV100" s="1">
        <v>1</v>
      </c>
      <c r="CW100" s="1">
        <v>19</v>
      </c>
      <c r="CX100" s="1">
        <v>26</v>
      </c>
      <c r="CY100" s="1" t="s">
        <v>1129</v>
      </c>
    </row>
    <row r="101" spans="1:103" x14ac:dyDescent="0.15">
      <c r="A101" s="1">
        <v>1</v>
      </c>
      <c r="B101" s="1">
        <v>400501</v>
      </c>
      <c r="C101" s="1">
        <v>1</v>
      </c>
      <c r="D101" s="1" t="s">
        <v>713</v>
      </c>
      <c r="E101" s="1">
        <v>20141103</v>
      </c>
      <c r="F101" s="1">
        <v>1</v>
      </c>
      <c r="G101" s="1" t="s">
        <v>472</v>
      </c>
      <c r="H101" s="1">
        <v>1</v>
      </c>
      <c r="I101" s="1" t="s">
        <v>710</v>
      </c>
      <c r="J101" s="1">
        <v>0</v>
      </c>
      <c r="K101" s="1">
        <v>0</v>
      </c>
      <c r="L101" s="1">
        <v>2</v>
      </c>
      <c r="M101" s="1">
        <v>2</v>
      </c>
      <c r="N101" s="1" t="s">
        <v>711</v>
      </c>
      <c r="P101" s="1">
        <v>242</v>
      </c>
      <c r="Q101" s="1" t="s">
        <v>717</v>
      </c>
      <c r="R101" s="1">
        <v>0</v>
      </c>
      <c r="S101" s="1">
        <v>0</v>
      </c>
      <c r="T101" s="1">
        <v>0</v>
      </c>
      <c r="U101" s="1">
        <v>0</v>
      </c>
      <c r="V101" s="1">
        <v>0</v>
      </c>
      <c r="W101" s="1">
        <v>0</v>
      </c>
      <c r="X101" s="1">
        <v>0</v>
      </c>
      <c r="Y101" s="1" t="s">
        <v>63</v>
      </c>
      <c r="Z101" s="1">
        <v>422</v>
      </c>
      <c r="AA101" s="1" t="s">
        <v>70</v>
      </c>
      <c r="AB101" s="1" t="s">
        <v>477</v>
      </c>
      <c r="AC101" s="1">
        <v>21.9</v>
      </c>
      <c r="AD101" s="1" t="s">
        <v>478</v>
      </c>
      <c r="AE101" s="1" t="s">
        <v>714</v>
      </c>
      <c r="AF101" s="1">
        <v>7.9</v>
      </c>
      <c r="AG101" s="1" t="s">
        <v>478</v>
      </c>
      <c r="AH101" s="1" t="s">
        <v>94</v>
      </c>
      <c r="AI101" s="1">
        <v>64.2</v>
      </c>
      <c r="AJ101" s="1" t="s">
        <v>478</v>
      </c>
      <c r="AK101" s="1" t="s">
        <v>148</v>
      </c>
      <c r="AL101" s="1">
        <v>5.6</v>
      </c>
      <c r="AM101" s="1" t="s">
        <v>478</v>
      </c>
      <c r="AN101" s="1" t="s">
        <v>715</v>
      </c>
      <c r="AO101" s="1">
        <v>3.6</v>
      </c>
      <c r="AP101" s="1" t="s">
        <v>478</v>
      </c>
      <c r="AR101" s="1">
        <v>400501</v>
      </c>
      <c r="AS101" s="1">
        <v>1</v>
      </c>
      <c r="AT101" s="1" t="s">
        <v>713</v>
      </c>
      <c r="AU101" s="1">
        <v>20141103</v>
      </c>
      <c r="AV101" s="1">
        <v>1</v>
      </c>
      <c r="AW101" s="1" t="s">
        <v>472</v>
      </c>
      <c r="AX101" s="1">
        <v>1</v>
      </c>
      <c r="AY101" s="1" t="s">
        <v>710</v>
      </c>
      <c r="AZ101" s="1">
        <v>0</v>
      </c>
      <c r="BA101" s="1">
        <v>0</v>
      </c>
      <c r="BB101" s="1">
        <v>2</v>
      </c>
      <c r="BC101" s="1">
        <v>2213</v>
      </c>
      <c r="BD101" s="1" t="s">
        <v>1174</v>
      </c>
      <c r="BE101" s="1" t="s">
        <v>1175</v>
      </c>
      <c r="BF101" s="1">
        <v>40</v>
      </c>
      <c r="BH101" s="1">
        <v>0</v>
      </c>
      <c r="BI101" s="1">
        <v>0</v>
      </c>
      <c r="BJ101" s="1">
        <v>0</v>
      </c>
      <c r="BK101" s="1">
        <v>0</v>
      </c>
      <c r="BL101" s="1">
        <v>0</v>
      </c>
      <c r="BM101" s="1">
        <v>0</v>
      </c>
      <c r="BN101" s="1">
        <v>0</v>
      </c>
      <c r="BO101" s="1" t="s">
        <v>63</v>
      </c>
      <c r="BP101" s="1">
        <v>43</v>
      </c>
      <c r="BQ101" s="1" t="s">
        <v>70</v>
      </c>
      <c r="BR101" s="1" t="s">
        <v>477</v>
      </c>
      <c r="BS101" s="1">
        <v>1.8</v>
      </c>
      <c r="BT101" s="1" t="s">
        <v>478</v>
      </c>
      <c r="BU101" s="1" t="s">
        <v>714</v>
      </c>
      <c r="BV101" s="1">
        <v>2.8</v>
      </c>
      <c r="BW101" s="1" t="s">
        <v>478</v>
      </c>
      <c r="BX101" s="1" t="s">
        <v>94</v>
      </c>
      <c r="BY101" s="1">
        <v>3.8</v>
      </c>
      <c r="BZ101" s="1" t="s">
        <v>478</v>
      </c>
      <c r="CA101" s="1" t="s">
        <v>148</v>
      </c>
      <c r="CB101" s="1">
        <v>1.6</v>
      </c>
      <c r="CC101" s="1" t="s">
        <v>478</v>
      </c>
      <c r="CD101" s="1" t="s">
        <v>715</v>
      </c>
      <c r="CE101" s="1">
        <v>0.3</v>
      </c>
      <c r="CF101" s="1" t="s">
        <v>478</v>
      </c>
      <c r="CG101" s="1">
        <v>4</v>
      </c>
      <c r="CH101" s="1" t="s">
        <v>530</v>
      </c>
      <c r="CI101" s="1">
        <v>6</v>
      </c>
      <c r="CJ101" s="1" t="s">
        <v>535</v>
      </c>
      <c r="CK101" s="1">
        <v>3</v>
      </c>
      <c r="CL101" s="1" t="s">
        <v>484</v>
      </c>
      <c r="CM101" s="1">
        <v>1</v>
      </c>
      <c r="CN101" s="1" t="s">
        <v>482</v>
      </c>
      <c r="CO101" s="1">
        <v>0</v>
      </c>
      <c r="CQ101" s="1">
        <v>0</v>
      </c>
      <c r="CS101" s="1">
        <v>0</v>
      </c>
      <c r="CU101" s="1">
        <v>0</v>
      </c>
      <c r="CV101" s="1">
        <v>0</v>
      </c>
      <c r="CW101" s="1">
        <v>20</v>
      </c>
      <c r="CX101" s="1">
        <v>1</v>
      </c>
      <c r="CY101" s="1" t="s">
        <v>1130</v>
      </c>
    </row>
    <row r="102" spans="1:103" x14ac:dyDescent="0.15">
      <c r="A102" s="1">
        <v>1</v>
      </c>
      <c r="B102" s="1">
        <v>400501</v>
      </c>
      <c r="C102" s="1">
        <v>1</v>
      </c>
      <c r="D102" s="1" t="s">
        <v>713</v>
      </c>
      <c r="E102" s="1">
        <v>20141104</v>
      </c>
      <c r="F102" s="1">
        <v>1</v>
      </c>
      <c r="G102" s="1" t="s">
        <v>472</v>
      </c>
      <c r="H102" s="1">
        <v>1</v>
      </c>
      <c r="I102" s="1" t="s">
        <v>710</v>
      </c>
      <c r="J102" s="1">
        <v>0</v>
      </c>
      <c r="K102" s="1">
        <v>0</v>
      </c>
      <c r="L102" s="1">
        <v>2</v>
      </c>
      <c r="M102" s="1">
        <v>2</v>
      </c>
      <c r="N102" s="1" t="s">
        <v>711</v>
      </c>
      <c r="P102" s="1">
        <v>223</v>
      </c>
      <c r="Q102" s="1" t="s">
        <v>1166</v>
      </c>
      <c r="R102" s="1">
        <v>0</v>
      </c>
      <c r="S102" s="1">
        <v>0</v>
      </c>
      <c r="T102" s="1">
        <v>0</v>
      </c>
      <c r="U102" s="1">
        <v>0</v>
      </c>
      <c r="V102" s="1">
        <v>0</v>
      </c>
      <c r="W102" s="1">
        <v>0</v>
      </c>
      <c r="X102" s="1">
        <v>0</v>
      </c>
      <c r="Y102" s="1" t="s">
        <v>63</v>
      </c>
      <c r="Z102" s="1">
        <v>351</v>
      </c>
      <c r="AA102" s="1" t="s">
        <v>70</v>
      </c>
      <c r="AB102" s="1" t="s">
        <v>477</v>
      </c>
      <c r="AC102" s="1">
        <v>11.3</v>
      </c>
      <c r="AD102" s="1" t="s">
        <v>478</v>
      </c>
      <c r="AE102" s="1" t="s">
        <v>714</v>
      </c>
      <c r="AF102" s="1">
        <v>4.4000000000000004</v>
      </c>
      <c r="AG102" s="1" t="s">
        <v>478</v>
      </c>
      <c r="AH102" s="1" t="s">
        <v>94</v>
      </c>
      <c r="AI102" s="1">
        <v>66.900000000000006</v>
      </c>
      <c r="AJ102" s="1" t="s">
        <v>478</v>
      </c>
      <c r="AK102" s="1" t="s">
        <v>148</v>
      </c>
      <c r="AL102" s="1">
        <v>6.6</v>
      </c>
      <c r="AM102" s="1" t="s">
        <v>478</v>
      </c>
      <c r="AN102" s="1" t="s">
        <v>715</v>
      </c>
      <c r="AO102" s="1">
        <v>3.1</v>
      </c>
      <c r="AP102" s="1" t="s">
        <v>478</v>
      </c>
      <c r="AR102" s="1">
        <v>400501</v>
      </c>
      <c r="AS102" s="1">
        <v>1</v>
      </c>
      <c r="AT102" s="1" t="s">
        <v>713</v>
      </c>
      <c r="AU102" s="1">
        <v>20141104</v>
      </c>
      <c r="AV102" s="1">
        <v>1</v>
      </c>
      <c r="AW102" s="1" t="s">
        <v>472</v>
      </c>
      <c r="AX102" s="1">
        <v>1</v>
      </c>
      <c r="AY102" s="1" t="s">
        <v>710</v>
      </c>
      <c r="AZ102" s="1">
        <v>0</v>
      </c>
      <c r="BA102" s="1">
        <v>0</v>
      </c>
      <c r="BB102" s="1">
        <v>2</v>
      </c>
      <c r="BC102" s="1">
        <v>2212</v>
      </c>
      <c r="BD102" s="1" t="s">
        <v>1180</v>
      </c>
      <c r="BE102" s="1" t="s">
        <v>1181</v>
      </c>
      <c r="BF102" s="1">
        <v>44</v>
      </c>
      <c r="BH102" s="1">
        <v>0</v>
      </c>
      <c r="BI102" s="1">
        <v>0</v>
      </c>
      <c r="BJ102" s="1">
        <v>0</v>
      </c>
      <c r="BK102" s="1">
        <v>0</v>
      </c>
      <c r="BL102" s="1">
        <v>0</v>
      </c>
      <c r="BM102" s="1">
        <v>0</v>
      </c>
      <c r="BN102" s="1">
        <v>0</v>
      </c>
      <c r="BO102" s="1" t="s">
        <v>63</v>
      </c>
      <c r="BP102" s="1">
        <v>71</v>
      </c>
      <c r="BQ102" s="1" t="s">
        <v>70</v>
      </c>
      <c r="BR102" s="1" t="s">
        <v>477</v>
      </c>
      <c r="BS102" s="1">
        <v>4.4000000000000004</v>
      </c>
      <c r="BT102" s="1" t="s">
        <v>478</v>
      </c>
      <c r="BU102" s="1" t="s">
        <v>714</v>
      </c>
      <c r="BV102" s="1">
        <v>1.9</v>
      </c>
      <c r="BW102" s="1" t="s">
        <v>478</v>
      </c>
      <c r="BX102" s="1" t="s">
        <v>94</v>
      </c>
      <c r="BY102" s="1">
        <v>9.6</v>
      </c>
      <c r="BZ102" s="1" t="s">
        <v>478</v>
      </c>
      <c r="CA102" s="1" t="s">
        <v>148</v>
      </c>
      <c r="CB102" s="1">
        <v>3</v>
      </c>
      <c r="CC102" s="1" t="s">
        <v>478</v>
      </c>
      <c r="CD102" s="1" t="s">
        <v>715</v>
      </c>
      <c r="CE102" s="1">
        <v>1.2</v>
      </c>
      <c r="CF102" s="1" t="s">
        <v>478</v>
      </c>
      <c r="CG102" s="1">
        <v>4</v>
      </c>
      <c r="CH102" s="1" t="s">
        <v>530</v>
      </c>
      <c r="CI102" s="1">
        <v>4</v>
      </c>
      <c r="CJ102" s="1" t="s">
        <v>531</v>
      </c>
      <c r="CK102" s="1">
        <v>6</v>
      </c>
      <c r="CL102" s="1" t="s">
        <v>525</v>
      </c>
      <c r="CM102" s="1">
        <v>2</v>
      </c>
      <c r="CN102" s="1" t="s">
        <v>488</v>
      </c>
      <c r="CO102" s="1">
        <v>0</v>
      </c>
      <c r="CQ102" s="1">
        <v>0</v>
      </c>
      <c r="CS102" s="1">
        <v>0</v>
      </c>
      <c r="CU102" s="1">
        <v>0</v>
      </c>
      <c r="CV102" s="1">
        <v>0</v>
      </c>
      <c r="CW102" s="1">
        <v>20</v>
      </c>
      <c r="CX102" s="1">
        <v>2</v>
      </c>
      <c r="CY102" s="1" t="s">
        <v>1130</v>
      </c>
    </row>
    <row r="103" spans="1:103" x14ac:dyDescent="0.15">
      <c r="A103" s="1">
        <v>1</v>
      </c>
      <c r="B103" s="1">
        <v>400501</v>
      </c>
      <c r="C103" s="1">
        <v>1</v>
      </c>
      <c r="D103" s="1" t="s">
        <v>713</v>
      </c>
      <c r="E103" s="1">
        <v>20141105</v>
      </c>
      <c r="F103" s="1">
        <v>1</v>
      </c>
      <c r="G103" s="1" t="s">
        <v>472</v>
      </c>
      <c r="H103" s="1">
        <v>1</v>
      </c>
      <c r="I103" s="1" t="s">
        <v>710</v>
      </c>
      <c r="J103" s="1">
        <v>0</v>
      </c>
      <c r="K103" s="1">
        <v>0</v>
      </c>
      <c r="L103" s="1">
        <v>2</v>
      </c>
      <c r="M103" s="1">
        <v>2</v>
      </c>
      <c r="N103" s="1" t="s">
        <v>711</v>
      </c>
      <c r="P103" s="1">
        <v>206</v>
      </c>
      <c r="R103" s="1">
        <v>0</v>
      </c>
      <c r="S103" s="1">
        <v>0</v>
      </c>
      <c r="T103" s="1">
        <v>0</v>
      </c>
      <c r="U103" s="1">
        <v>0</v>
      </c>
      <c r="V103" s="1">
        <v>0</v>
      </c>
      <c r="W103" s="1">
        <v>0</v>
      </c>
      <c r="X103" s="1">
        <v>0</v>
      </c>
      <c r="Y103" s="1" t="s">
        <v>63</v>
      </c>
      <c r="Z103" s="1">
        <v>371</v>
      </c>
      <c r="AA103" s="1" t="s">
        <v>70</v>
      </c>
      <c r="AB103" s="1" t="s">
        <v>477</v>
      </c>
      <c r="AC103" s="1">
        <v>9.9</v>
      </c>
      <c r="AD103" s="1" t="s">
        <v>478</v>
      </c>
      <c r="AE103" s="1" t="s">
        <v>714</v>
      </c>
      <c r="AF103" s="1">
        <v>7.9</v>
      </c>
      <c r="AG103" s="1" t="s">
        <v>478</v>
      </c>
      <c r="AH103" s="1" t="s">
        <v>94</v>
      </c>
      <c r="AI103" s="1">
        <v>64.2</v>
      </c>
      <c r="AJ103" s="1" t="s">
        <v>478</v>
      </c>
      <c r="AK103" s="1" t="s">
        <v>148</v>
      </c>
      <c r="AL103" s="1">
        <v>4.8</v>
      </c>
      <c r="AM103" s="1" t="s">
        <v>478</v>
      </c>
      <c r="AN103" s="1" t="s">
        <v>715</v>
      </c>
      <c r="AO103" s="1">
        <v>3.4</v>
      </c>
      <c r="AP103" s="1" t="s">
        <v>478</v>
      </c>
      <c r="AR103" s="1">
        <v>400501</v>
      </c>
      <c r="AS103" s="1">
        <v>1</v>
      </c>
      <c r="AT103" s="1" t="s">
        <v>713</v>
      </c>
      <c r="AU103" s="1">
        <v>20141105</v>
      </c>
      <c r="AV103" s="1">
        <v>1</v>
      </c>
      <c r="AW103" s="1" t="s">
        <v>472</v>
      </c>
      <c r="AX103" s="1">
        <v>1</v>
      </c>
      <c r="AY103" s="1" t="s">
        <v>710</v>
      </c>
      <c r="AZ103" s="1">
        <v>0</v>
      </c>
      <c r="BA103" s="1">
        <v>0</v>
      </c>
      <c r="BB103" s="1">
        <v>2</v>
      </c>
      <c r="BC103" s="1">
        <v>2221</v>
      </c>
      <c r="BD103" s="1" t="s">
        <v>1189</v>
      </c>
      <c r="BE103" s="1" t="s">
        <v>1190</v>
      </c>
      <c r="BF103" s="1">
        <v>44</v>
      </c>
      <c r="BH103" s="1">
        <v>0</v>
      </c>
      <c r="BI103" s="1">
        <v>0</v>
      </c>
      <c r="BJ103" s="1">
        <v>0</v>
      </c>
      <c r="BK103" s="1">
        <v>0</v>
      </c>
      <c r="BL103" s="1">
        <v>0</v>
      </c>
      <c r="BM103" s="1">
        <v>0</v>
      </c>
      <c r="BN103" s="1">
        <v>0</v>
      </c>
      <c r="BO103" s="1" t="s">
        <v>63</v>
      </c>
      <c r="BP103" s="1">
        <v>66</v>
      </c>
      <c r="BQ103" s="1" t="s">
        <v>70</v>
      </c>
      <c r="BR103" s="1" t="s">
        <v>477</v>
      </c>
      <c r="BS103" s="1">
        <v>2.5</v>
      </c>
      <c r="BT103" s="1" t="s">
        <v>478</v>
      </c>
      <c r="BU103" s="1" t="s">
        <v>714</v>
      </c>
      <c r="BV103" s="1">
        <v>5</v>
      </c>
      <c r="BW103" s="1" t="s">
        <v>478</v>
      </c>
      <c r="BX103" s="1" t="s">
        <v>94</v>
      </c>
      <c r="BY103" s="1">
        <v>3.6</v>
      </c>
      <c r="BZ103" s="1" t="s">
        <v>478</v>
      </c>
      <c r="CA103" s="1" t="s">
        <v>148</v>
      </c>
      <c r="CB103" s="1">
        <v>1.8</v>
      </c>
      <c r="CC103" s="1" t="s">
        <v>478</v>
      </c>
      <c r="CD103" s="1" t="s">
        <v>715</v>
      </c>
      <c r="CE103" s="1">
        <v>0.1</v>
      </c>
      <c r="CF103" s="1" t="s">
        <v>478</v>
      </c>
      <c r="CG103" s="1">
        <v>4</v>
      </c>
      <c r="CH103" s="1" t="s">
        <v>530</v>
      </c>
      <c r="CI103" s="1">
        <v>1</v>
      </c>
      <c r="CJ103" s="1" t="s">
        <v>483</v>
      </c>
      <c r="CK103" s="1">
        <v>3</v>
      </c>
      <c r="CL103" s="1" t="s">
        <v>484</v>
      </c>
      <c r="CM103" s="1">
        <v>2</v>
      </c>
      <c r="CN103" s="1" t="s">
        <v>488</v>
      </c>
      <c r="CO103" s="1">
        <v>0</v>
      </c>
      <c r="CQ103" s="1">
        <v>0</v>
      </c>
      <c r="CS103" s="1">
        <v>0</v>
      </c>
      <c r="CU103" s="1">
        <v>0</v>
      </c>
      <c r="CV103" s="1">
        <v>0</v>
      </c>
      <c r="CW103" s="1">
        <v>20</v>
      </c>
      <c r="CX103" s="1">
        <v>3</v>
      </c>
      <c r="CY103" s="1" t="s">
        <v>1130</v>
      </c>
    </row>
    <row r="104" spans="1:103" x14ac:dyDescent="0.15">
      <c r="A104" s="1">
        <v>1</v>
      </c>
      <c r="B104" s="1">
        <v>400501</v>
      </c>
      <c r="C104" s="1">
        <v>1</v>
      </c>
      <c r="D104" s="1" t="s">
        <v>713</v>
      </c>
      <c r="E104" s="1">
        <v>20141106</v>
      </c>
      <c r="F104" s="1">
        <v>1</v>
      </c>
      <c r="G104" s="1" t="s">
        <v>472</v>
      </c>
      <c r="H104" s="1">
        <v>1</v>
      </c>
      <c r="I104" s="1" t="s">
        <v>710</v>
      </c>
      <c r="J104" s="1">
        <v>0</v>
      </c>
      <c r="K104" s="1">
        <v>0</v>
      </c>
      <c r="L104" s="1">
        <v>2</v>
      </c>
      <c r="M104" s="1">
        <v>2</v>
      </c>
      <c r="N104" s="1" t="s">
        <v>711</v>
      </c>
      <c r="P104" s="1">
        <v>188</v>
      </c>
      <c r="R104" s="1">
        <v>0</v>
      </c>
      <c r="S104" s="1">
        <v>0</v>
      </c>
      <c r="T104" s="1">
        <v>0</v>
      </c>
      <c r="U104" s="1">
        <v>0</v>
      </c>
      <c r="V104" s="1">
        <v>0</v>
      </c>
      <c r="W104" s="1">
        <v>0</v>
      </c>
      <c r="X104" s="1">
        <v>0</v>
      </c>
      <c r="Y104" s="1" t="s">
        <v>63</v>
      </c>
      <c r="Z104" s="1">
        <v>516</v>
      </c>
      <c r="AA104" s="1" t="s">
        <v>70</v>
      </c>
      <c r="AB104" s="1" t="s">
        <v>477</v>
      </c>
      <c r="AC104" s="1">
        <v>21.1</v>
      </c>
      <c r="AD104" s="1" t="s">
        <v>478</v>
      </c>
      <c r="AE104" s="1" t="s">
        <v>714</v>
      </c>
      <c r="AF104" s="1">
        <v>18.899999999999999</v>
      </c>
      <c r="AG104" s="1" t="s">
        <v>478</v>
      </c>
      <c r="AH104" s="1" t="s">
        <v>94</v>
      </c>
      <c r="AI104" s="1">
        <v>64.7</v>
      </c>
      <c r="AJ104" s="1" t="s">
        <v>478</v>
      </c>
      <c r="AK104" s="1" t="s">
        <v>148</v>
      </c>
      <c r="AL104" s="1">
        <v>5.5</v>
      </c>
      <c r="AM104" s="1" t="s">
        <v>478</v>
      </c>
      <c r="AN104" s="1" t="s">
        <v>715</v>
      </c>
      <c r="AO104" s="1">
        <v>3</v>
      </c>
      <c r="AP104" s="1" t="s">
        <v>478</v>
      </c>
      <c r="AR104" s="1">
        <v>400501</v>
      </c>
      <c r="AS104" s="1">
        <v>1</v>
      </c>
      <c r="AT104" s="1" t="s">
        <v>713</v>
      </c>
      <c r="AU104" s="1">
        <v>20141106</v>
      </c>
      <c r="AV104" s="1">
        <v>1</v>
      </c>
      <c r="AW104" s="1" t="s">
        <v>472</v>
      </c>
      <c r="AX104" s="1">
        <v>1</v>
      </c>
      <c r="AY104" s="1" t="s">
        <v>710</v>
      </c>
      <c r="AZ104" s="1">
        <v>0</v>
      </c>
      <c r="BA104" s="1">
        <v>0</v>
      </c>
      <c r="BB104" s="1">
        <v>2</v>
      </c>
      <c r="BC104" s="1">
        <v>2222</v>
      </c>
      <c r="BD104" s="1" t="s">
        <v>1198</v>
      </c>
      <c r="BE104" s="1" t="s">
        <v>1199</v>
      </c>
      <c r="BF104" s="1">
        <v>26</v>
      </c>
      <c r="BH104" s="1">
        <v>0</v>
      </c>
      <c r="BI104" s="1">
        <v>0</v>
      </c>
      <c r="BJ104" s="1">
        <v>0</v>
      </c>
      <c r="BK104" s="1">
        <v>0</v>
      </c>
      <c r="BL104" s="1">
        <v>0</v>
      </c>
      <c r="BM104" s="1">
        <v>0</v>
      </c>
      <c r="BN104" s="1">
        <v>0</v>
      </c>
      <c r="BO104" s="1" t="s">
        <v>63</v>
      </c>
      <c r="BP104" s="1">
        <v>20</v>
      </c>
      <c r="BQ104" s="1" t="s">
        <v>70</v>
      </c>
      <c r="BR104" s="1" t="s">
        <v>477</v>
      </c>
      <c r="BS104" s="1">
        <v>2.2999999999999998</v>
      </c>
      <c r="BT104" s="1" t="s">
        <v>478</v>
      </c>
      <c r="BU104" s="1" t="s">
        <v>714</v>
      </c>
      <c r="BV104" s="1">
        <v>0.2</v>
      </c>
      <c r="BW104" s="1" t="s">
        <v>478</v>
      </c>
      <c r="BX104" s="1" t="s">
        <v>94</v>
      </c>
      <c r="BY104" s="1">
        <v>3.3</v>
      </c>
      <c r="BZ104" s="1" t="s">
        <v>478</v>
      </c>
      <c r="CA104" s="1" t="s">
        <v>148</v>
      </c>
      <c r="CB104" s="1">
        <v>1.9</v>
      </c>
      <c r="CC104" s="1" t="s">
        <v>478</v>
      </c>
      <c r="CD104" s="1" t="s">
        <v>715</v>
      </c>
      <c r="CE104" s="1">
        <v>1</v>
      </c>
      <c r="CF104" s="1" t="s">
        <v>478</v>
      </c>
      <c r="CG104" s="1">
        <v>4</v>
      </c>
      <c r="CH104" s="1" t="s">
        <v>530</v>
      </c>
      <c r="CI104" s="1">
        <v>6</v>
      </c>
      <c r="CJ104" s="1" t="s">
        <v>535</v>
      </c>
      <c r="CK104" s="1">
        <v>3</v>
      </c>
      <c r="CL104" s="1" t="s">
        <v>484</v>
      </c>
      <c r="CM104" s="1">
        <v>1</v>
      </c>
      <c r="CN104" s="1" t="s">
        <v>482</v>
      </c>
      <c r="CO104" s="1">
        <v>0</v>
      </c>
      <c r="CQ104" s="1">
        <v>0</v>
      </c>
      <c r="CS104" s="1">
        <v>0</v>
      </c>
      <c r="CU104" s="1">
        <v>0</v>
      </c>
      <c r="CV104" s="1">
        <v>0</v>
      </c>
      <c r="CW104" s="1">
        <v>20</v>
      </c>
      <c r="CX104" s="1">
        <v>4</v>
      </c>
      <c r="CY104" s="1" t="s">
        <v>1130</v>
      </c>
    </row>
    <row r="105" spans="1:103" x14ac:dyDescent="0.15">
      <c r="A105" s="1">
        <v>1</v>
      </c>
      <c r="B105" s="1">
        <v>400501</v>
      </c>
      <c r="C105" s="1">
        <v>1</v>
      </c>
      <c r="D105" s="1" t="s">
        <v>713</v>
      </c>
      <c r="E105" s="1">
        <v>20141107</v>
      </c>
      <c r="F105" s="1">
        <v>1</v>
      </c>
      <c r="G105" s="1" t="s">
        <v>472</v>
      </c>
      <c r="H105" s="1">
        <v>1</v>
      </c>
      <c r="I105" s="1" t="s">
        <v>710</v>
      </c>
      <c r="J105" s="1">
        <v>0</v>
      </c>
      <c r="K105" s="1">
        <v>0</v>
      </c>
      <c r="L105" s="1">
        <v>2</v>
      </c>
      <c r="M105" s="1">
        <v>2</v>
      </c>
      <c r="N105" s="1" t="s">
        <v>711</v>
      </c>
      <c r="P105" s="1">
        <v>231</v>
      </c>
      <c r="R105" s="1">
        <v>0</v>
      </c>
      <c r="S105" s="1">
        <v>0</v>
      </c>
      <c r="T105" s="1">
        <v>0</v>
      </c>
      <c r="U105" s="1">
        <v>0</v>
      </c>
      <c r="V105" s="1">
        <v>0</v>
      </c>
      <c r="W105" s="1">
        <v>0</v>
      </c>
      <c r="X105" s="1">
        <v>0</v>
      </c>
      <c r="Y105" s="1" t="s">
        <v>63</v>
      </c>
      <c r="Z105" s="1">
        <v>662</v>
      </c>
      <c r="AA105" s="1" t="s">
        <v>70</v>
      </c>
      <c r="AB105" s="1" t="s">
        <v>477</v>
      </c>
      <c r="AC105" s="1">
        <v>21.6</v>
      </c>
      <c r="AD105" s="1" t="s">
        <v>478</v>
      </c>
      <c r="AE105" s="1" t="s">
        <v>714</v>
      </c>
      <c r="AF105" s="1">
        <v>20.5</v>
      </c>
      <c r="AG105" s="1" t="s">
        <v>478</v>
      </c>
      <c r="AH105" s="1" t="s">
        <v>94</v>
      </c>
      <c r="AI105" s="1">
        <v>94.7</v>
      </c>
      <c r="AJ105" s="1" t="s">
        <v>478</v>
      </c>
      <c r="AK105" s="1" t="s">
        <v>148</v>
      </c>
      <c r="AL105" s="1">
        <v>5</v>
      </c>
      <c r="AM105" s="1" t="s">
        <v>478</v>
      </c>
      <c r="AN105" s="1" t="s">
        <v>715</v>
      </c>
      <c r="AO105" s="1">
        <v>3</v>
      </c>
      <c r="AP105" s="1" t="s">
        <v>478</v>
      </c>
      <c r="AR105" s="1">
        <v>400501</v>
      </c>
      <c r="AS105" s="1">
        <v>1</v>
      </c>
      <c r="AT105" s="1" t="s">
        <v>713</v>
      </c>
      <c r="AU105" s="1">
        <v>20141107</v>
      </c>
      <c r="AV105" s="1">
        <v>1</v>
      </c>
      <c r="AW105" s="1" t="s">
        <v>472</v>
      </c>
      <c r="AX105" s="1">
        <v>1</v>
      </c>
      <c r="AY105" s="1" t="s">
        <v>710</v>
      </c>
      <c r="AZ105" s="1">
        <v>0</v>
      </c>
      <c r="BA105" s="1">
        <v>0</v>
      </c>
      <c r="BB105" s="1">
        <v>2</v>
      </c>
      <c r="BC105" s="1">
        <v>2224</v>
      </c>
      <c r="BD105" s="1" t="s">
        <v>1205</v>
      </c>
      <c r="BE105" s="1" t="s">
        <v>683</v>
      </c>
      <c r="BF105" s="1">
        <v>53</v>
      </c>
      <c r="BH105" s="1">
        <v>0</v>
      </c>
      <c r="BI105" s="1">
        <v>0</v>
      </c>
      <c r="BJ105" s="1">
        <v>0</v>
      </c>
      <c r="BK105" s="1">
        <v>0</v>
      </c>
      <c r="BL105" s="1">
        <v>0</v>
      </c>
      <c r="BM105" s="1">
        <v>0</v>
      </c>
      <c r="BN105" s="1">
        <v>0</v>
      </c>
      <c r="BO105" s="1" t="s">
        <v>63</v>
      </c>
      <c r="BP105" s="1">
        <v>131</v>
      </c>
      <c r="BQ105" s="1" t="s">
        <v>70</v>
      </c>
      <c r="BR105" s="1" t="s">
        <v>477</v>
      </c>
      <c r="BS105" s="1">
        <v>1</v>
      </c>
      <c r="BT105" s="1" t="s">
        <v>478</v>
      </c>
      <c r="BU105" s="1" t="s">
        <v>714</v>
      </c>
      <c r="BV105" s="1">
        <v>0.2</v>
      </c>
      <c r="BW105" s="1" t="s">
        <v>478</v>
      </c>
      <c r="BX105" s="1" t="s">
        <v>94</v>
      </c>
      <c r="BY105" s="1">
        <v>31.8</v>
      </c>
      <c r="BZ105" s="1" t="s">
        <v>478</v>
      </c>
      <c r="CA105" s="1" t="s">
        <v>148</v>
      </c>
      <c r="CB105" s="1">
        <v>1.8</v>
      </c>
      <c r="CC105" s="1" t="s">
        <v>478</v>
      </c>
      <c r="CD105" s="1" t="s">
        <v>715</v>
      </c>
      <c r="CE105" s="1">
        <v>0</v>
      </c>
      <c r="CF105" s="1" t="s">
        <v>478</v>
      </c>
      <c r="CG105" s="1">
        <v>4</v>
      </c>
      <c r="CH105" s="1" t="s">
        <v>530</v>
      </c>
      <c r="CI105" s="1">
        <v>4</v>
      </c>
      <c r="CJ105" s="1" t="s">
        <v>531</v>
      </c>
      <c r="CK105" s="1">
        <v>3</v>
      </c>
      <c r="CL105" s="1" t="s">
        <v>484</v>
      </c>
      <c r="CM105" s="1">
        <v>4</v>
      </c>
      <c r="CN105" s="1" t="s">
        <v>487</v>
      </c>
      <c r="CO105" s="1">
        <v>0</v>
      </c>
      <c r="CQ105" s="1">
        <v>0</v>
      </c>
      <c r="CS105" s="1">
        <v>0</v>
      </c>
      <c r="CU105" s="1">
        <v>0</v>
      </c>
      <c r="CV105" s="1">
        <v>0</v>
      </c>
      <c r="CW105" s="1">
        <v>20</v>
      </c>
      <c r="CX105" s="1">
        <v>5</v>
      </c>
      <c r="CY105" s="1" t="s">
        <v>1130</v>
      </c>
    </row>
    <row r="106" spans="1:103" x14ac:dyDescent="0.15">
      <c r="A106" s="1">
        <v>1</v>
      </c>
      <c r="B106" s="1">
        <v>400501</v>
      </c>
      <c r="C106" s="1">
        <v>1</v>
      </c>
      <c r="D106" s="1" t="s">
        <v>713</v>
      </c>
      <c r="E106" s="1">
        <v>20141110</v>
      </c>
      <c r="F106" s="1">
        <v>1</v>
      </c>
      <c r="G106" s="1" t="s">
        <v>472</v>
      </c>
      <c r="H106" s="1">
        <v>1</v>
      </c>
      <c r="I106" s="1" t="s">
        <v>710</v>
      </c>
      <c r="J106" s="1">
        <v>0</v>
      </c>
      <c r="K106" s="1">
        <v>0</v>
      </c>
      <c r="L106" s="1">
        <v>2</v>
      </c>
      <c r="M106" s="1">
        <v>2</v>
      </c>
      <c r="N106" s="1" t="s">
        <v>711</v>
      </c>
      <c r="P106" s="1">
        <v>189</v>
      </c>
      <c r="R106" s="1">
        <v>0</v>
      </c>
      <c r="S106" s="1">
        <v>0</v>
      </c>
      <c r="T106" s="1">
        <v>0</v>
      </c>
      <c r="U106" s="1">
        <v>0</v>
      </c>
      <c r="V106" s="1">
        <v>0</v>
      </c>
      <c r="W106" s="1">
        <v>0</v>
      </c>
      <c r="X106" s="1">
        <v>0</v>
      </c>
      <c r="Y106" s="1" t="s">
        <v>63</v>
      </c>
      <c r="Z106" s="1">
        <v>350</v>
      </c>
      <c r="AA106" s="1" t="s">
        <v>70</v>
      </c>
      <c r="AB106" s="1" t="s">
        <v>477</v>
      </c>
      <c r="AC106" s="1">
        <v>17.3</v>
      </c>
      <c r="AD106" s="1" t="s">
        <v>478</v>
      </c>
      <c r="AE106" s="1" t="s">
        <v>714</v>
      </c>
      <c r="AF106" s="1">
        <v>4.7</v>
      </c>
      <c r="AG106" s="1" t="s">
        <v>478</v>
      </c>
      <c r="AH106" s="1" t="s">
        <v>94</v>
      </c>
      <c r="AI106" s="1">
        <v>58.7</v>
      </c>
      <c r="AJ106" s="1" t="s">
        <v>478</v>
      </c>
      <c r="AK106" s="1" t="s">
        <v>148</v>
      </c>
      <c r="AL106" s="1">
        <v>3.3</v>
      </c>
      <c r="AM106" s="1" t="s">
        <v>478</v>
      </c>
      <c r="AN106" s="1" t="s">
        <v>715</v>
      </c>
      <c r="AO106" s="1">
        <v>4.0999999999999996</v>
      </c>
      <c r="AP106" s="1" t="s">
        <v>478</v>
      </c>
      <c r="AR106" s="1">
        <v>400501</v>
      </c>
      <c r="AS106" s="1">
        <v>1</v>
      </c>
      <c r="AT106" s="1" t="s">
        <v>713</v>
      </c>
      <c r="AU106" s="1">
        <v>20141110</v>
      </c>
      <c r="AV106" s="1">
        <v>1</v>
      </c>
      <c r="AW106" s="1" t="s">
        <v>472</v>
      </c>
      <c r="AX106" s="1">
        <v>1</v>
      </c>
      <c r="AY106" s="1" t="s">
        <v>710</v>
      </c>
      <c r="AZ106" s="1">
        <v>0</v>
      </c>
      <c r="BA106" s="1">
        <v>0</v>
      </c>
      <c r="BB106" s="1">
        <v>2</v>
      </c>
      <c r="BC106" s="1">
        <v>2227</v>
      </c>
      <c r="BD106" s="1" t="s">
        <v>1212</v>
      </c>
      <c r="BE106" s="1" t="s">
        <v>1213</v>
      </c>
      <c r="BF106" s="1">
        <v>46</v>
      </c>
      <c r="BH106" s="1">
        <v>0</v>
      </c>
      <c r="BI106" s="1">
        <v>0</v>
      </c>
      <c r="BJ106" s="1">
        <v>0</v>
      </c>
      <c r="BK106" s="1">
        <v>0</v>
      </c>
      <c r="BL106" s="1">
        <v>0</v>
      </c>
      <c r="BM106" s="1">
        <v>0</v>
      </c>
      <c r="BN106" s="1">
        <v>0</v>
      </c>
      <c r="BO106" s="1" t="s">
        <v>63</v>
      </c>
      <c r="BP106" s="1">
        <v>8</v>
      </c>
      <c r="BQ106" s="1" t="s">
        <v>70</v>
      </c>
      <c r="BR106" s="1" t="s">
        <v>477</v>
      </c>
      <c r="BS106" s="1">
        <v>0.5</v>
      </c>
      <c r="BT106" s="1" t="s">
        <v>478</v>
      </c>
      <c r="BU106" s="1" t="s">
        <v>714</v>
      </c>
      <c r="BV106" s="1">
        <v>0</v>
      </c>
      <c r="BW106" s="1" t="s">
        <v>478</v>
      </c>
      <c r="BX106" s="1" t="s">
        <v>94</v>
      </c>
      <c r="BY106" s="1">
        <v>1.6</v>
      </c>
      <c r="BZ106" s="1" t="s">
        <v>478</v>
      </c>
      <c r="CA106" s="1" t="s">
        <v>148</v>
      </c>
      <c r="CB106" s="1">
        <v>0.5</v>
      </c>
      <c r="CC106" s="1" t="s">
        <v>478</v>
      </c>
      <c r="CD106" s="1" t="s">
        <v>715</v>
      </c>
      <c r="CE106" s="1">
        <v>1.5</v>
      </c>
      <c r="CF106" s="1" t="s">
        <v>478</v>
      </c>
      <c r="CG106" s="1">
        <v>4</v>
      </c>
      <c r="CH106" s="1" t="s">
        <v>530</v>
      </c>
      <c r="CI106" s="1">
        <v>6</v>
      </c>
      <c r="CJ106" s="1" t="s">
        <v>535</v>
      </c>
      <c r="CK106" s="1">
        <v>3</v>
      </c>
      <c r="CL106" s="1" t="s">
        <v>484</v>
      </c>
      <c r="CM106" s="1">
        <v>4</v>
      </c>
      <c r="CN106" s="1" t="s">
        <v>487</v>
      </c>
      <c r="CO106" s="1">
        <v>0</v>
      </c>
      <c r="CQ106" s="1">
        <v>0</v>
      </c>
      <c r="CS106" s="1">
        <v>0</v>
      </c>
      <c r="CU106" s="1">
        <v>0</v>
      </c>
      <c r="CV106" s="1">
        <v>0</v>
      </c>
      <c r="CW106" s="1">
        <v>20</v>
      </c>
      <c r="CX106" s="1">
        <v>8</v>
      </c>
      <c r="CY106" s="1" t="s">
        <v>1130</v>
      </c>
    </row>
    <row r="107" spans="1:103" x14ac:dyDescent="0.15">
      <c r="A107" s="1">
        <v>1</v>
      </c>
      <c r="B107" s="1">
        <v>400501</v>
      </c>
      <c r="C107" s="1">
        <v>1</v>
      </c>
      <c r="D107" s="1" t="s">
        <v>713</v>
      </c>
      <c r="E107" s="1">
        <v>20141111</v>
      </c>
      <c r="F107" s="1">
        <v>1</v>
      </c>
      <c r="G107" s="1" t="s">
        <v>472</v>
      </c>
      <c r="H107" s="1">
        <v>1</v>
      </c>
      <c r="I107" s="1" t="s">
        <v>710</v>
      </c>
      <c r="J107" s="1">
        <v>0</v>
      </c>
      <c r="K107" s="1">
        <v>0</v>
      </c>
      <c r="L107" s="1">
        <v>2</v>
      </c>
      <c r="M107" s="1">
        <v>2</v>
      </c>
      <c r="N107" s="1" t="s">
        <v>711</v>
      </c>
      <c r="P107" s="1">
        <v>201</v>
      </c>
      <c r="Q107" s="1" t="s">
        <v>1167</v>
      </c>
      <c r="R107" s="1">
        <v>0</v>
      </c>
      <c r="S107" s="1">
        <v>0</v>
      </c>
      <c r="T107" s="1">
        <v>0</v>
      </c>
      <c r="U107" s="1">
        <v>0</v>
      </c>
      <c r="V107" s="1">
        <v>0</v>
      </c>
      <c r="W107" s="1">
        <v>0</v>
      </c>
      <c r="X107" s="1">
        <v>0</v>
      </c>
      <c r="Y107" s="1" t="s">
        <v>63</v>
      </c>
      <c r="Z107" s="1">
        <v>533</v>
      </c>
      <c r="AA107" s="1" t="s">
        <v>70</v>
      </c>
      <c r="AB107" s="1" t="s">
        <v>477</v>
      </c>
      <c r="AC107" s="1">
        <v>25</v>
      </c>
      <c r="AD107" s="1" t="s">
        <v>478</v>
      </c>
      <c r="AE107" s="1" t="s">
        <v>714</v>
      </c>
      <c r="AF107" s="1">
        <v>18.3</v>
      </c>
      <c r="AG107" s="1" t="s">
        <v>478</v>
      </c>
      <c r="AH107" s="1" t="s">
        <v>94</v>
      </c>
      <c r="AI107" s="1">
        <v>65</v>
      </c>
      <c r="AJ107" s="1" t="s">
        <v>478</v>
      </c>
      <c r="AK107" s="1" t="s">
        <v>148</v>
      </c>
      <c r="AL107" s="1">
        <v>5</v>
      </c>
      <c r="AM107" s="1" t="s">
        <v>478</v>
      </c>
      <c r="AN107" s="1" t="s">
        <v>715</v>
      </c>
      <c r="AO107" s="1">
        <v>2</v>
      </c>
      <c r="AP107" s="1" t="s">
        <v>478</v>
      </c>
      <c r="AR107" s="1">
        <v>400501</v>
      </c>
      <c r="AS107" s="1">
        <v>1</v>
      </c>
      <c r="AT107" s="1" t="s">
        <v>713</v>
      </c>
      <c r="AU107" s="1">
        <v>20141111</v>
      </c>
      <c r="AV107" s="1">
        <v>1</v>
      </c>
      <c r="AW107" s="1" t="s">
        <v>472</v>
      </c>
      <c r="AX107" s="1">
        <v>1</v>
      </c>
      <c r="AY107" s="1" t="s">
        <v>710</v>
      </c>
      <c r="AZ107" s="1">
        <v>0</v>
      </c>
      <c r="BA107" s="1">
        <v>0</v>
      </c>
      <c r="BB107" s="1">
        <v>2</v>
      </c>
      <c r="BC107" s="1">
        <v>1553</v>
      </c>
      <c r="BD107" s="1" t="s">
        <v>749</v>
      </c>
      <c r="BE107" s="1" t="s">
        <v>750</v>
      </c>
      <c r="BF107" s="1">
        <v>40</v>
      </c>
      <c r="BH107" s="1">
        <v>0</v>
      </c>
      <c r="BI107" s="1">
        <v>0</v>
      </c>
      <c r="BJ107" s="1">
        <v>0</v>
      </c>
      <c r="BK107" s="1">
        <v>0</v>
      </c>
      <c r="BL107" s="1">
        <v>0</v>
      </c>
      <c r="BM107" s="1">
        <v>0</v>
      </c>
      <c r="BN107" s="1">
        <v>0</v>
      </c>
      <c r="BO107" s="1" t="s">
        <v>63</v>
      </c>
      <c r="BP107" s="1">
        <v>23</v>
      </c>
      <c r="BQ107" s="1" t="s">
        <v>70</v>
      </c>
      <c r="BR107" s="1" t="s">
        <v>477</v>
      </c>
      <c r="BS107" s="1">
        <v>1.6</v>
      </c>
      <c r="BT107" s="1" t="s">
        <v>478</v>
      </c>
      <c r="BU107" s="1" t="s">
        <v>714</v>
      </c>
      <c r="BV107" s="1">
        <v>1.1000000000000001</v>
      </c>
      <c r="BW107" s="1" t="s">
        <v>478</v>
      </c>
      <c r="BX107" s="1" t="s">
        <v>94</v>
      </c>
      <c r="BY107" s="1">
        <v>3.2</v>
      </c>
      <c r="BZ107" s="1" t="s">
        <v>478</v>
      </c>
      <c r="CA107" s="1" t="s">
        <v>148</v>
      </c>
      <c r="CB107" s="1">
        <v>2.1</v>
      </c>
      <c r="CC107" s="1" t="s">
        <v>478</v>
      </c>
      <c r="CD107" s="1" t="s">
        <v>715</v>
      </c>
      <c r="CE107" s="1">
        <v>0.4</v>
      </c>
      <c r="CF107" s="1" t="s">
        <v>478</v>
      </c>
      <c r="CG107" s="1">
        <v>4</v>
      </c>
      <c r="CH107" s="1" t="s">
        <v>530</v>
      </c>
      <c r="CI107" s="1">
        <v>1</v>
      </c>
      <c r="CJ107" s="1" t="s">
        <v>483</v>
      </c>
      <c r="CK107" s="1">
        <v>3</v>
      </c>
      <c r="CL107" s="1" t="s">
        <v>484</v>
      </c>
      <c r="CM107" s="1">
        <v>2</v>
      </c>
      <c r="CN107" s="1" t="s">
        <v>488</v>
      </c>
      <c r="CO107" s="1">
        <v>0</v>
      </c>
      <c r="CQ107" s="1">
        <v>0</v>
      </c>
      <c r="CS107" s="1">
        <v>0</v>
      </c>
      <c r="CU107" s="1">
        <v>0</v>
      </c>
      <c r="CV107" s="1">
        <v>0</v>
      </c>
      <c r="CW107" s="1">
        <v>20</v>
      </c>
      <c r="CX107" s="1">
        <v>9</v>
      </c>
      <c r="CY107" s="1" t="s">
        <v>1130</v>
      </c>
    </row>
    <row r="108" spans="1:103" x14ac:dyDescent="0.15">
      <c r="A108" s="1">
        <v>1</v>
      </c>
      <c r="B108" s="1">
        <v>400501</v>
      </c>
      <c r="C108" s="1">
        <v>1</v>
      </c>
      <c r="D108" s="1" t="s">
        <v>713</v>
      </c>
      <c r="E108" s="1">
        <v>20141112</v>
      </c>
      <c r="F108" s="1">
        <v>1</v>
      </c>
      <c r="G108" s="1" t="s">
        <v>472</v>
      </c>
      <c r="H108" s="1">
        <v>1</v>
      </c>
      <c r="I108" s="1" t="s">
        <v>710</v>
      </c>
      <c r="J108" s="1">
        <v>0</v>
      </c>
      <c r="K108" s="1">
        <v>0</v>
      </c>
      <c r="L108" s="1">
        <v>2</v>
      </c>
      <c r="M108" s="1">
        <v>2</v>
      </c>
      <c r="N108" s="1" t="s">
        <v>711</v>
      </c>
      <c r="P108" s="1">
        <v>152</v>
      </c>
      <c r="R108" s="1">
        <v>0</v>
      </c>
      <c r="S108" s="1">
        <v>0</v>
      </c>
      <c r="T108" s="1">
        <v>0</v>
      </c>
      <c r="U108" s="1">
        <v>0</v>
      </c>
      <c r="V108" s="1">
        <v>0</v>
      </c>
      <c r="W108" s="1">
        <v>0</v>
      </c>
      <c r="X108" s="1">
        <v>0</v>
      </c>
      <c r="Y108" s="1" t="s">
        <v>63</v>
      </c>
      <c r="Z108" s="1">
        <v>719</v>
      </c>
      <c r="AA108" s="1" t="s">
        <v>70</v>
      </c>
      <c r="AB108" s="1" t="s">
        <v>477</v>
      </c>
      <c r="AC108" s="1">
        <v>21.4</v>
      </c>
      <c r="AD108" s="1" t="s">
        <v>478</v>
      </c>
      <c r="AE108" s="1" t="s">
        <v>714</v>
      </c>
      <c r="AF108" s="1">
        <v>33</v>
      </c>
      <c r="AG108" s="1" t="s">
        <v>478</v>
      </c>
      <c r="AH108" s="1" t="s">
        <v>94</v>
      </c>
      <c r="AI108" s="1">
        <v>82.7</v>
      </c>
      <c r="AJ108" s="1" t="s">
        <v>478</v>
      </c>
      <c r="AK108" s="1" t="s">
        <v>148</v>
      </c>
      <c r="AL108" s="1">
        <v>6.3</v>
      </c>
      <c r="AM108" s="1" t="s">
        <v>478</v>
      </c>
      <c r="AN108" s="1" t="s">
        <v>715</v>
      </c>
      <c r="AO108" s="1">
        <v>4.2</v>
      </c>
      <c r="AP108" s="1" t="s">
        <v>478</v>
      </c>
      <c r="AR108" s="1">
        <v>400501</v>
      </c>
      <c r="AS108" s="1">
        <v>1</v>
      </c>
      <c r="AT108" s="1" t="s">
        <v>713</v>
      </c>
      <c r="AU108" s="1">
        <v>20141112</v>
      </c>
      <c r="AV108" s="1">
        <v>1</v>
      </c>
      <c r="AW108" s="1" t="s">
        <v>472</v>
      </c>
      <c r="AX108" s="1">
        <v>1</v>
      </c>
      <c r="AY108" s="1" t="s">
        <v>710</v>
      </c>
      <c r="AZ108" s="1">
        <v>0</v>
      </c>
      <c r="BA108" s="1">
        <v>0</v>
      </c>
      <c r="BB108" s="1">
        <v>2</v>
      </c>
      <c r="BC108" s="1">
        <v>2228</v>
      </c>
      <c r="BD108" s="1" t="s">
        <v>1225</v>
      </c>
      <c r="BE108" s="1" t="s">
        <v>1225</v>
      </c>
      <c r="BF108" s="1">
        <v>17</v>
      </c>
      <c r="BH108" s="1">
        <v>0</v>
      </c>
      <c r="BI108" s="1">
        <v>0</v>
      </c>
      <c r="BJ108" s="1">
        <v>0</v>
      </c>
      <c r="BK108" s="1">
        <v>0</v>
      </c>
      <c r="BL108" s="1">
        <v>0</v>
      </c>
      <c r="BM108" s="1">
        <v>0</v>
      </c>
      <c r="BN108" s="1">
        <v>0</v>
      </c>
      <c r="BO108" s="1" t="s">
        <v>63</v>
      </c>
      <c r="BP108" s="1">
        <v>116</v>
      </c>
      <c r="BQ108" s="1" t="s">
        <v>70</v>
      </c>
      <c r="BR108" s="1" t="s">
        <v>477</v>
      </c>
      <c r="BS108" s="1">
        <v>3.6</v>
      </c>
      <c r="BT108" s="1" t="s">
        <v>478</v>
      </c>
      <c r="BU108" s="1" t="s">
        <v>714</v>
      </c>
      <c r="BV108" s="1">
        <v>7.4</v>
      </c>
      <c r="BW108" s="1" t="s">
        <v>478</v>
      </c>
      <c r="BX108" s="1" t="s">
        <v>94</v>
      </c>
      <c r="BY108" s="1">
        <v>8.1</v>
      </c>
      <c r="BZ108" s="1" t="s">
        <v>478</v>
      </c>
      <c r="CA108" s="1" t="s">
        <v>148</v>
      </c>
      <c r="CB108" s="1">
        <v>3.1</v>
      </c>
      <c r="CC108" s="1" t="s">
        <v>478</v>
      </c>
      <c r="CD108" s="1" t="s">
        <v>715</v>
      </c>
      <c r="CE108" s="1">
        <v>1.2</v>
      </c>
      <c r="CF108" s="1" t="s">
        <v>478</v>
      </c>
      <c r="CG108" s="1">
        <v>4</v>
      </c>
      <c r="CH108" s="1" t="s">
        <v>530</v>
      </c>
      <c r="CI108" s="1">
        <v>6</v>
      </c>
      <c r="CJ108" s="1" t="s">
        <v>535</v>
      </c>
      <c r="CK108" s="1">
        <v>5</v>
      </c>
      <c r="CL108" s="1" t="s">
        <v>536</v>
      </c>
      <c r="CM108" s="1">
        <v>4</v>
      </c>
      <c r="CN108" s="1" t="s">
        <v>487</v>
      </c>
      <c r="CO108" s="1">
        <v>0</v>
      </c>
      <c r="CQ108" s="1">
        <v>0</v>
      </c>
      <c r="CS108" s="1">
        <v>0</v>
      </c>
      <c r="CU108" s="1">
        <v>0</v>
      </c>
      <c r="CV108" s="1">
        <v>0</v>
      </c>
      <c r="CW108" s="1">
        <v>20</v>
      </c>
      <c r="CX108" s="1">
        <v>10</v>
      </c>
      <c r="CY108" s="1" t="s">
        <v>1130</v>
      </c>
    </row>
    <row r="109" spans="1:103" x14ac:dyDescent="0.15">
      <c r="A109" s="1">
        <v>1</v>
      </c>
      <c r="B109" s="1">
        <v>400501</v>
      </c>
      <c r="C109" s="1">
        <v>1</v>
      </c>
      <c r="D109" s="1" t="s">
        <v>713</v>
      </c>
      <c r="E109" s="1">
        <v>20141113</v>
      </c>
      <c r="F109" s="1">
        <v>1</v>
      </c>
      <c r="G109" s="1" t="s">
        <v>472</v>
      </c>
      <c r="H109" s="1">
        <v>1</v>
      </c>
      <c r="I109" s="1" t="s">
        <v>710</v>
      </c>
      <c r="J109" s="1">
        <v>0</v>
      </c>
      <c r="K109" s="1">
        <v>0</v>
      </c>
      <c r="L109" s="1">
        <v>2</v>
      </c>
      <c r="M109" s="1">
        <v>2</v>
      </c>
      <c r="N109" s="1" t="s">
        <v>711</v>
      </c>
      <c r="P109" s="1">
        <v>232</v>
      </c>
      <c r="R109" s="1">
        <v>0</v>
      </c>
      <c r="S109" s="1">
        <v>0</v>
      </c>
      <c r="T109" s="1">
        <v>0</v>
      </c>
      <c r="U109" s="1">
        <v>0</v>
      </c>
      <c r="V109" s="1">
        <v>0</v>
      </c>
      <c r="W109" s="1">
        <v>0</v>
      </c>
      <c r="X109" s="1">
        <v>0</v>
      </c>
      <c r="Y109" s="1" t="s">
        <v>63</v>
      </c>
      <c r="Z109" s="1">
        <v>510</v>
      </c>
      <c r="AA109" s="1" t="s">
        <v>70</v>
      </c>
      <c r="AB109" s="1" t="s">
        <v>477</v>
      </c>
      <c r="AC109" s="1">
        <v>27.9</v>
      </c>
      <c r="AD109" s="1" t="s">
        <v>478</v>
      </c>
      <c r="AE109" s="1" t="s">
        <v>714</v>
      </c>
      <c r="AF109" s="1">
        <v>13.7</v>
      </c>
      <c r="AG109" s="1" t="s">
        <v>478</v>
      </c>
      <c r="AH109" s="1" t="s">
        <v>94</v>
      </c>
      <c r="AI109" s="1">
        <v>68.400000000000006</v>
      </c>
      <c r="AJ109" s="1" t="s">
        <v>478</v>
      </c>
      <c r="AK109" s="1" t="s">
        <v>148</v>
      </c>
      <c r="AL109" s="1">
        <v>6.3</v>
      </c>
      <c r="AM109" s="1" t="s">
        <v>478</v>
      </c>
      <c r="AN109" s="1" t="s">
        <v>715</v>
      </c>
      <c r="AO109" s="1">
        <v>2.6</v>
      </c>
      <c r="AP109" s="1" t="s">
        <v>478</v>
      </c>
      <c r="AR109" s="1">
        <v>400501</v>
      </c>
      <c r="AS109" s="1">
        <v>1</v>
      </c>
      <c r="AT109" s="1" t="s">
        <v>713</v>
      </c>
      <c r="AU109" s="1">
        <v>20141113</v>
      </c>
      <c r="AV109" s="1">
        <v>1</v>
      </c>
      <c r="AW109" s="1" t="s">
        <v>472</v>
      </c>
      <c r="AX109" s="1">
        <v>1</v>
      </c>
      <c r="AY109" s="1" t="s">
        <v>710</v>
      </c>
      <c r="AZ109" s="1">
        <v>0</v>
      </c>
      <c r="BA109" s="1">
        <v>0</v>
      </c>
      <c r="BB109" s="1">
        <v>2</v>
      </c>
      <c r="BC109" s="1">
        <v>2226</v>
      </c>
      <c r="BD109" s="1" t="s">
        <v>1232</v>
      </c>
      <c r="BE109" s="1" t="s">
        <v>1233</v>
      </c>
      <c r="BF109" s="1">
        <v>41</v>
      </c>
      <c r="BH109" s="1">
        <v>0</v>
      </c>
      <c r="BI109" s="1">
        <v>0</v>
      </c>
      <c r="BJ109" s="1">
        <v>0</v>
      </c>
      <c r="BK109" s="1">
        <v>0</v>
      </c>
      <c r="BL109" s="1">
        <v>0</v>
      </c>
      <c r="BM109" s="1">
        <v>0</v>
      </c>
      <c r="BN109" s="1">
        <v>0</v>
      </c>
      <c r="BO109" s="1" t="s">
        <v>63</v>
      </c>
      <c r="BP109" s="1">
        <v>85</v>
      </c>
      <c r="BQ109" s="1" t="s">
        <v>70</v>
      </c>
      <c r="BR109" s="1" t="s">
        <v>477</v>
      </c>
      <c r="BS109" s="1">
        <v>2.8</v>
      </c>
      <c r="BT109" s="1" t="s">
        <v>478</v>
      </c>
      <c r="BU109" s="1" t="s">
        <v>714</v>
      </c>
      <c r="BV109" s="1">
        <v>4.5999999999999996</v>
      </c>
      <c r="BW109" s="1" t="s">
        <v>478</v>
      </c>
      <c r="BX109" s="1" t="s">
        <v>94</v>
      </c>
      <c r="BY109" s="1">
        <v>9.1</v>
      </c>
      <c r="BZ109" s="1" t="s">
        <v>478</v>
      </c>
      <c r="CA109" s="1" t="s">
        <v>148</v>
      </c>
      <c r="CB109" s="1">
        <v>3.2</v>
      </c>
      <c r="CC109" s="1" t="s">
        <v>478</v>
      </c>
      <c r="CD109" s="1" t="s">
        <v>715</v>
      </c>
      <c r="CE109" s="1">
        <v>0.9</v>
      </c>
      <c r="CF109" s="1" t="s">
        <v>478</v>
      </c>
      <c r="CG109" s="1">
        <v>4</v>
      </c>
      <c r="CH109" s="1" t="s">
        <v>530</v>
      </c>
      <c r="CI109" s="1">
        <v>6</v>
      </c>
      <c r="CJ109" s="1" t="s">
        <v>535</v>
      </c>
      <c r="CK109" s="1">
        <v>3</v>
      </c>
      <c r="CL109" s="1" t="s">
        <v>484</v>
      </c>
      <c r="CM109" s="1">
        <v>4</v>
      </c>
      <c r="CN109" s="1" t="s">
        <v>487</v>
      </c>
      <c r="CO109" s="1">
        <v>0</v>
      </c>
      <c r="CQ109" s="1">
        <v>0</v>
      </c>
      <c r="CS109" s="1">
        <v>0</v>
      </c>
      <c r="CU109" s="1">
        <v>0</v>
      </c>
      <c r="CV109" s="1">
        <v>0</v>
      </c>
      <c r="CW109" s="1">
        <v>20</v>
      </c>
      <c r="CX109" s="1">
        <v>11</v>
      </c>
      <c r="CY109" s="1" t="s">
        <v>1130</v>
      </c>
    </row>
    <row r="110" spans="1:103" x14ac:dyDescent="0.15">
      <c r="A110" s="1">
        <v>1</v>
      </c>
      <c r="B110" s="1">
        <v>400501</v>
      </c>
      <c r="C110" s="1">
        <v>1</v>
      </c>
      <c r="D110" s="1" t="s">
        <v>713</v>
      </c>
      <c r="E110" s="1">
        <v>20141114</v>
      </c>
      <c r="F110" s="1">
        <v>1</v>
      </c>
      <c r="G110" s="1" t="s">
        <v>472</v>
      </c>
      <c r="H110" s="1">
        <v>1</v>
      </c>
      <c r="I110" s="1" t="s">
        <v>710</v>
      </c>
      <c r="J110" s="1">
        <v>0</v>
      </c>
      <c r="K110" s="1">
        <v>0</v>
      </c>
      <c r="L110" s="1">
        <v>2</v>
      </c>
      <c r="M110" s="1">
        <v>2</v>
      </c>
      <c r="N110" s="1" t="s">
        <v>711</v>
      </c>
      <c r="P110" s="1">
        <v>181</v>
      </c>
      <c r="R110" s="1">
        <v>0</v>
      </c>
      <c r="S110" s="1">
        <v>0</v>
      </c>
      <c r="T110" s="1">
        <v>0</v>
      </c>
      <c r="U110" s="1">
        <v>0</v>
      </c>
      <c r="V110" s="1">
        <v>0</v>
      </c>
      <c r="W110" s="1">
        <v>0</v>
      </c>
      <c r="X110" s="1">
        <v>0</v>
      </c>
      <c r="Y110" s="1" t="s">
        <v>63</v>
      </c>
      <c r="Z110" s="1">
        <v>499</v>
      </c>
      <c r="AA110" s="1" t="s">
        <v>70</v>
      </c>
      <c r="AB110" s="1" t="s">
        <v>477</v>
      </c>
      <c r="AC110" s="1">
        <v>30.2</v>
      </c>
      <c r="AD110" s="1" t="s">
        <v>478</v>
      </c>
      <c r="AE110" s="1" t="s">
        <v>714</v>
      </c>
      <c r="AF110" s="1">
        <v>11.7</v>
      </c>
      <c r="AG110" s="1" t="s">
        <v>478</v>
      </c>
      <c r="AH110" s="1" t="s">
        <v>94</v>
      </c>
      <c r="AI110" s="1">
        <v>66.400000000000006</v>
      </c>
      <c r="AJ110" s="1" t="s">
        <v>478</v>
      </c>
      <c r="AK110" s="1" t="s">
        <v>148</v>
      </c>
      <c r="AL110" s="1">
        <v>3.7</v>
      </c>
      <c r="AM110" s="1" t="s">
        <v>478</v>
      </c>
      <c r="AN110" s="1" t="s">
        <v>715</v>
      </c>
      <c r="AO110" s="1">
        <v>4.5999999999999996</v>
      </c>
      <c r="AP110" s="1" t="s">
        <v>478</v>
      </c>
      <c r="AR110" s="1">
        <v>400501</v>
      </c>
      <c r="AS110" s="1">
        <v>1</v>
      </c>
      <c r="AT110" s="1" t="s">
        <v>713</v>
      </c>
      <c r="AU110" s="1">
        <v>20141114</v>
      </c>
      <c r="AV110" s="1">
        <v>1</v>
      </c>
      <c r="AW110" s="1" t="s">
        <v>472</v>
      </c>
      <c r="AX110" s="1">
        <v>1</v>
      </c>
      <c r="AY110" s="1" t="s">
        <v>710</v>
      </c>
      <c r="AZ110" s="1">
        <v>0</v>
      </c>
      <c r="BA110" s="1">
        <v>0</v>
      </c>
      <c r="BB110" s="1">
        <v>2</v>
      </c>
      <c r="BC110" s="1">
        <v>2229</v>
      </c>
      <c r="BD110" s="1" t="s">
        <v>1239</v>
      </c>
      <c r="BE110" s="1" t="s">
        <v>1240</v>
      </c>
      <c r="BF110" s="1">
        <v>22</v>
      </c>
      <c r="BH110" s="1">
        <v>0</v>
      </c>
      <c r="BI110" s="1">
        <v>0</v>
      </c>
      <c r="BJ110" s="1">
        <v>0</v>
      </c>
      <c r="BK110" s="1">
        <v>0</v>
      </c>
      <c r="BL110" s="1">
        <v>0</v>
      </c>
      <c r="BM110" s="1">
        <v>0</v>
      </c>
      <c r="BN110" s="1">
        <v>0</v>
      </c>
      <c r="BO110" s="1" t="s">
        <v>63</v>
      </c>
      <c r="BP110" s="1">
        <v>44</v>
      </c>
      <c r="BQ110" s="1" t="s">
        <v>70</v>
      </c>
      <c r="BR110" s="1" t="s">
        <v>477</v>
      </c>
      <c r="BS110" s="1">
        <v>2.2999999999999998</v>
      </c>
      <c r="BT110" s="1" t="s">
        <v>478</v>
      </c>
      <c r="BU110" s="1" t="s">
        <v>714</v>
      </c>
      <c r="BV110" s="1">
        <v>1.8</v>
      </c>
      <c r="BW110" s="1" t="s">
        <v>478</v>
      </c>
      <c r="BX110" s="1" t="s">
        <v>94</v>
      </c>
      <c r="BY110" s="1">
        <v>5.2</v>
      </c>
      <c r="BZ110" s="1" t="s">
        <v>478</v>
      </c>
      <c r="CA110" s="1" t="s">
        <v>148</v>
      </c>
      <c r="CB110" s="1">
        <v>0.7</v>
      </c>
      <c r="CC110" s="1" t="s">
        <v>478</v>
      </c>
      <c r="CD110" s="1" t="s">
        <v>715</v>
      </c>
      <c r="CE110" s="1">
        <v>1.1000000000000001</v>
      </c>
      <c r="CF110" s="1" t="s">
        <v>478</v>
      </c>
      <c r="CG110" s="1">
        <v>4</v>
      </c>
      <c r="CH110" s="1" t="s">
        <v>530</v>
      </c>
      <c r="CI110" s="1">
        <v>6</v>
      </c>
      <c r="CJ110" s="1" t="s">
        <v>535</v>
      </c>
      <c r="CK110" s="1">
        <v>7</v>
      </c>
      <c r="CL110" s="1" t="s">
        <v>487</v>
      </c>
      <c r="CM110" s="1">
        <v>1</v>
      </c>
      <c r="CN110" s="1" t="s">
        <v>482</v>
      </c>
      <c r="CO110" s="1">
        <v>0</v>
      </c>
      <c r="CQ110" s="1">
        <v>0</v>
      </c>
      <c r="CS110" s="1">
        <v>0</v>
      </c>
      <c r="CU110" s="1">
        <v>0</v>
      </c>
      <c r="CV110" s="1">
        <v>0</v>
      </c>
      <c r="CW110" s="1">
        <v>20</v>
      </c>
      <c r="CX110" s="1">
        <v>12</v>
      </c>
      <c r="CY110" s="1" t="s">
        <v>1130</v>
      </c>
    </row>
    <row r="111" spans="1:103" x14ac:dyDescent="0.15">
      <c r="A111" s="1">
        <v>1</v>
      </c>
      <c r="B111" s="1">
        <v>400501</v>
      </c>
      <c r="C111" s="1">
        <v>1</v>
      </c>
      <c r="D111" s="1" t="s">
        <v>713</v>
      </c>
      <c r="E111" s="1">
        <v>20141117</v>
      </c>
      <c r="F111" s="1">
        <v>1</v>
      </c>
      <c r="G111" s="1" t="s">
        <v>472</v>
      </c>
      <c r="H111" s="1">
        <v>1</v>
      </c>
      <c r="I111" s="1" t="s">
        <v>710</v>
      </c>
      <c r="J111" s="1">
        <v>0</v>
      </c>
      <c r="K111" s="1">
        <v>0</v>
      </c>
      <c r="L111" s="1">
        <v>2</v>
      </c>
      <c r="M111" s="1">
        <v>2</v>
      </c>
      <c r="N111" s="1" t="s">
        <v>711</v>
      </c>
      <c r="P111" s="1">
        <v>209</v>
      </c>
      <c r="R111" s="1">
        <v>0</v>
      </c>
      <c r="S111" s="1">
        <v>0</v>
      </c>
      <c r="T111" s="1">
        <v>0</v>
      </c>
      <c r="U111" s="1">
        <v>0</v>
      </c>
      <c r="V111" s="1">
        <v>0</v>
      </c>
      <c r="W111" s="1">
        <v>0</v>
      </c>
      <c r="X111" s="1">
        <v>0</v>
      </c>
      <c r="Y111" s="1" t="s">
        <v>63</v>
      </c>
      <c r="Z111" s="1">
        <v>607</v>
      </c>
      <c r="AA111" s="1" t="s">
        <v>70</v>
      </c>
      <c r="AB111" s="1" t="s">
        <v>477</v>
      </c>
      <c r="AC111" s="1">
        <v>27.6</v>
      </c>
      <c r="AD111" s="1" t="s">
        <v>478</v>
      </c>
      <c r="AE111" s="1" t="s">
        <v>714</v>
      </c>
      <c r="AF111" s="1">
        <v>23.6</v>
      </c>
      <c r="AG111" s="1" t="s">
        <v>478</v>
      </c>
      <c r="AH111" s="1" t="s">
        <v>94</v>
      </c>
      <c r="AI111" s="1">
        <v>68.099999999999994</v>
      </c>
      <c r="AJ111" s="1" t="s">
        <v>478</v>
      </c>
      <c r="AK111" s="1" t="s">
        <v>148</v>
      </c>
      <c r="AL111" s="1">
        <v>5.4</v>
      </c>
      <c r="AM111" s="1" t="s">
        <v>478</v>
      </c>
      <c r="AN111" s="1" t="s">
        <v>715</v>
      </c>
      <c r="AO111" s="1">
        <v>3.5</v>
      </c>
      <c r="AP111" s="1" t="s">
        <v>478</v>
      </c>
      <c r="AR111" s="1">
        <v>400501</v>
      </c>
      <c r="AS111" s="1">
        <v>1</v>
      </c>
      <c r="AT111" s="1" t="s">
        <v>713</v>
      </c>
      <c r="AU111" s="1">
        <v>20141117</v>
      </c>
      <c r="AV111" s="1">
        <v>1</v>
      </c>
      <c r="AW111" s="1" t="s">
        <v>472</v>
      </c>
      <c r="AX111" s="1">
        <v>1</v>
      </c>
      <c r="AY111" s="1" t="s">
        <v>710</v>
      </c>
      <c r="AZ111" s="1">
        <v>0</v>
      </c>
      <c r="BA111" s="1">
        <v>0</v>
      </c>
      <c r="BB111" s="1">
        <v>2</v>
      </c>
      <c r="BC111" s="1">
        <v>1256</v>
      </c>
      <c r="BD111" s="1" t="s">
        <v>1245</v>
      </c>
      <c r="BE111" s="1" t="s">
        <v>1246</v>
      </c>
      <c r="BF111" s="1">
        <v>28</v>
      </c>
      <c r="BH111" s="1">
        <v>0</v>
      </c>
      <c r="BI111" s="1">
        <v>0</v>
      </c>
      <c r="BJ111" s="1">
        <v>0</v>
      </c>
      <c r="BK111" s="1">
        <v>0</v>
      </c>
      <c r="BL111" s="1">
        <v>0</v>
      </c>
      <c r="BM111" s="1">
        <v>0</v>
      </c>
      <c r="BN111" s="1">
        <v>0</v>
      </c>
      <c r="BO111" s="1" t="s">
        <v>63</v>
      </c>
      <c r="BP111" s="1">
        <v>99</v>
      </c>
      <c r="BQ111" s="1" t="s">
        <v>70</v>
      </c>
      <c r="BR111" s="1" t="s">
        <v>477</v>
      </c>
      <c r="BS111" s="1">
        <v>3.1</v>
      </c>
      <c r="BT111" s="1" t="s">
        <v>478</v>
      </c>
      <c r="BU111" s="1" t="s">
        <v>714</v>
      </c>
      <c r="BV111" s="1">
        <v>6.9</v>
      </c>
      <c r="BW111" s="1" t="s">
        <v>478</v>
      </c>
      <c r="BX111" s="1" t="s">
        <v>94</v>
      </c>
      <c r="BY111" s="1">
        <v>7.4</v>
      </c>
      <c r="BZ111" s="1" t="s">
        <v>478</v>
      </c>
      <c r="CA111" s="1" t="s">
        <v>148</v>
      </c>
      <c r="CB111" s="1">
        <v>2.7</v>
      </c>
      <c r="CC111" s="1" t="s">
        <v>478</v>
      </c>
      <c r="CD111" s="1" t="s">
        <v>715</v>
      </c>
      <c r="CE111" s="1">
        <v>0.5</v>
      </c>
      <c r="CF111" s="1" t="s">
        <v>478</v>
      </c>
      <c r="CG111" s="1">
        <v>4</v>
      </c>
      <c r="CH111" s="1" t="s">
        <v>530</v>
      </c>
      <c r="CI111" s="1">
        <v>6</v>
      </c>
      <c r="CJ111" s="1" t="s">
        <v>535</v>
      </c>
      <c r="CK111" s="1">
        <v>3</v>
      </c>
      <c r="CL111" s="1" t="s">
        <v>484</v>
      </c>
      <c r="CM111" s="1">
        <v>1</v>
      </c>
      <c r="CN111" s="1" t="s">
        <v>482</v>
      </c>
      <c r="CO111" s="1">
        <v>0</v>
      </c>
      <c r="CQ111" s="1">
        <v>0</v>
      </c>
      <c r="CS111" s="1">
        <v>0</v>
      </c>
      <c r="CU111" s="1">
        <v>0</v>
      </c>
      <c r="CV111" s="1">
        <v>0</v>
      </c>
      <c r="CW111" s="1">
        <v>20</v>
      </c>
      <c r="CX111" s="1">
        <v>15</v>
      </c>
      <c r="CY111" s="1" t="s">
        <v>1130</v>
      </c>
    </row>
    <row r="112" spans="1:103" x14ac:dyDescent="0.15">
      <c r="A112" s="1">
        <v>1</v>
      </c>
      <c r="B112" s="1">
        <v>400501</v>
      </c>
      <c r="C112" s="1">
        <v>1</v>
      </c>
      <c r="D112" s="1" t="s">
        <v>713</v>
      </c>
      <c r="E112" s="1">
        <v>20141118</v>
      </c>
      <c r="F112" s="1">
        <v>1</v>
      </c>
      <c r="G112" s="1" t="s">
        <v>472</v>
      </c>
      <c r="H112" s="1">
        <v>1</v>
      </c>
      <c r="I112" s="1" t="s">
        <v>710</v>
      </c>
      <c r="J112" s="1">
        <v>0</v>
      </c>
      <c r="K112" s="1">
        <v>0</v>
      </c>
      <c r="L112" s="1">
        <v>2</v>
      </c>
      <c r="M112" s="1">
        <v>2</v>
      </c>
      <c r="N112" s="1" t="s">
        <v>711</v>
      </c>
      <c r="P112" s="1">
        <v>182</v>
      </c>
      <c r="R112" s="1">
        <v>0</v>
      </c>
      <c r="S112" s="1">
        <v>0</v>
      </c>
      <c r="T112" s="1">
        <v>0</v>
      </c>
      <c r="U112" s="1">
        <v>0</v>
      </c>
      <c r="V112" s="1">
        <v>0</v>
      </c>
      <c r="W112" s="1">
        <v>0</v>
      </c>
      <c r="X112" s="1">
        <v>0</v>
      </c>
      <c r="Y112" s="1" t="s">
        <v>63</v>
      </c>
      <c r="Z112" s="1">
        <v>679</v>
      </c>
      <c r="AA112" s="1" t="s">
        <v>70</v>
      </c>
      <c r="AB112" s="1" t="s">
        <v>477</v>
      </c>
      <c r="AC112" s="1">
        <v>25.4</v>
      </c>
      <c r="AD112" s="1" t="s">
        <v>478</v>
      </c>
      <c r="AE112" s="1" t="s">
        <v>714</v>
      </c>
      <c r="AF112" s="1">
        <v>23.9</v>
      </c>
      <c r="AG112" s="1" t="s">
        <v>478</v>
      </c>
      <c r="AH112" s="1" t="s">
        <v>94</v>
      </c>
      <c r="AI112" s="1">
        <v>89.9</v>
      </c>
      <c r="AJ112" s="1" t="s">
        <v>478</v>
      </c>
      <c r="AK112" s="1" t="s">
        <v>148</v>
      </c>
      <c r="AL112" s="1">
        <v>5.8</v>
      </c>
      <c r="AM112" s="1" t="s">
        <v>478</v>
      </c>
      <c r="AN112" s="1" t="s">
        <v>715</v>
      </c>
      <c r="AO112" s="1">
        <v>2.4</v>
      </c>
      <c r="AP112" s="1" t="s">
        <v>478</v>
      </c>
      <c r="AR112" s="1">
        <v>400501</v>
      </c>
      <c r="AS112" s="1">
        <v>1</v>
      </c>
      <c r="AT112" s="1" t="s">
        <v>713</v>
      </c>
      <c r="AU112" s="1">
        <v>20141118</v>
      </c>
      <c r="AV112" s="1">
        <v>1</v>
      </c>
      <c r="AW112" s="1" t="s">
        <v>472</v>
      </c>
      <c r="AX112" s="1">
        <v>1</v>
      </c>
      <c r="AY112" s="1" t="s">
        <v>710</v>
      </c>
      <c r="AZ112" s="1">
        <v>0</v>
      </c>
      <c r="BA112" s="1">
        <v>0</v>
      </c>
      <c r="BB112" s="1">
        <v>2</v>
      </c>
      <c r="BC112" s="1">
        <v>2302</v>
      </c>
      <c r="BD112" s="1" t="s">
        <v>1249</v>
      </c>
      <c r="BE112" s="1" t="s">
        <v>1250</v>
      </c>
      <c r="BF112" s="1">
        <v>27</v>
      </c>
      <c r="BH112" s="1">
        <v>0</v>
      </c>
      <c r="BI112" s="1">
        <v>0</v>
      </c>
      <c r="BJ112" s="1">
        <v>0</v>
      </c>
      <c r="BK112" s="1">
        <v>0</v>
      </c>
      <c r="BL112" s="1">
        <v>0</v>
      </c>
      <c r="BM112" s="1">
        <v>0</v>
      </c>
      <c r="BN112" s="1">
        <v>0</v>
      </c>
      <c r="BO112" s="1" t="s">
        <v>63</v>
      </c>
      <c r="BP112" s="1">
        <v>22</v>
      </c>
      <c r="BQ112" s="1" t="s">
        <v>70</v>
      </c>
      <c r="BR112" s="1" t="s">
        <v>477</v>
      </c>
      <c r="BS112" s="1">
        <v>2.2000000000000002</v>
      </c>
      <c r="BT112" s="1" t="s">
        <v>478</v>
      </c>
      <c r="BU112" s="1" t="s">
        <v>714</v>
      </c>
      <c r="BV112" s="1">
        <v>0.1</v>
      </c>
      <c r="BW112" s="1" t="s">
        <v>478</v>
      </c>
      <c r="BX112" s="1" t="s">
        <v>94</v>
      </c>
      <c r="BY112" s="1">
        <v>3.9</v>
      </c>
      <c r="BZ112" s="1" t="s">
        <v>478</v>
      </c>
      <c r="CA112" s="1" t="s">
        <v>148</v>
      </c>
      <c r="CB112" s="1">
        <v>1.9</v>
      </c>
      <c r="CC112" s="1" t="s">
        <v>478</v>
      </c>
      <c r="CD112" s="1" t="s">
        <v>715</v>
      </c>
      <c r="CE112" s="1">
        <v>0.6</v>
      </c>
      <c r="CF112" s="1" t="s">
        <v>478</v>
      </c>
      <c r="CG112" s="1">
        <v>4</v>
      </c>
      <c r="CH112" s="1" t="s">
        <v>530</v>
      </c>
      <c r="CI112" s="1">
        <v>6</v>
      </c>
      <c r="CJ112" s="1" t="s">
        <v>535</v>
      </c>
      <c r="CK112" s="1">
        <v>7</v>
      </c>
      <c r="CL112" s="1" t="s">
        <v>487</v>
      </c>
      <c r="CM112" s="1">
        <v>4</v>
      </c>
      <c r="CN112" s="1" t="s">
        <v>487</v>
      </c>
      <c r="CO112" s="1">
        <v>0</v>
      </c>
      <c r="CQ112" s="1">
        <v>0</v>
      </c>
      <c r="CS112" s="1">
        <v>0</v>
      </c>
      <c r="CU112" s="1">
        <v>0</v>
      </c>
      <c r="CV112" s="1">
        <v>0</v>
      </c>
      <c r="CW112" s="1">
        <v>20</v>
      </c>
      <c r="CX112" s="1">
        <v>16</v>
      </c>
      <c r="CY112" s="1" t="s">
        <v>1130</v>
      </c>
    </row>
    <row r="113" spans="1:103" x14ac:dyDescent="0.15">
      <c r="A113" s="1">
        <v>1</v>
      </c>
      <c r="B113" s="1">
        <v>400501</v>
      </c>
      <c r="C113" s="1">
        <v>1</v>
      </c>
      <c r="D113" s="1" t="s">
        <v>713</v>
      </c>
      <c r="E113" s="1">
        <v>20141119</v>
      </c>
      <c r="F113" s="1">
        <v>1</v>
      </c>
      <c r="G113" s="1" t="s">
        <v>472</v>
      </c>
      <c r="H113" s="1">
        <v>1</v>
      </c>
      <c r="I113" s="1" t="s">
        <v>710</v>
      </c>
      <c r="J113" s="1">
        <v>0</v>
      </c>
      <c r="K113" s="1">
        <v>0</v>
      </c>
      <c r="L113" s="1">
        <v>2</v>
      </c>
      <c r="M113" s="1">
        <v>2</v>
      </c>
      <c r="N113" s="1" t="s">
        <v>711</v>
      </c>
      <c r="P113" s="1">
        <v>151</v>
      </c>
      <c r="R113" s="1">
        <v>0</v>
      </c>
      <c r="S113" s="1">
        <v>0</v>
      </c>
      <c r="T113" s="1">
        <v>0</v>
      </c>
      <c r="U113" s="1">
        <v>0</v>
      </c>
      <c r="V113" s="1">
        <v>0</v>
      </c>
      <c r="W113" s="1">
        <v>0</v>
      </c>
      <c r="X113" s="1">
        <v>0</v>
      </c>
      <c r="Y113" s="1" t="s">
        <v>63</v>
      </c>
      <c r="Z113" s="1">
        <v>544</v>
      </c>
      <c r="AA113" s="1" t="s">
        <v>70</v>
      </c>
      <c r="AB113" s="1" t="s">
        <v>477</v>
      </c>
      <c r="AC113" s="1">
        <v>26.5</v>
      </c>
      <c r="AD113" s="1" t="s">
        <v>478</v>
      </c>
      <c r="AE113" s="1" t="s">
        <v>714</v>
      </c>
      <c r="AF113" s="1">
        <v>17.7</v>
      </c>
      <c r="AG113" s="1" t="s">
        <v>478</v>
      </c>
      <c r="AH113" s="1" t="s">
        <v>94</v>
      </c>
      <c r="AI113" s="1">
        <v>64.599999999999994</v>
      </c>
      <c r="AJ113" s="1" t="s">
        <v>478</v>
      </c>
      <c r="AK113" s="1" t="s">
        <v>148</v>
      </c>
      <c r="AL113" s="1">
        <v>3.7</v>
      </c>
      <c r="AM113" s="1" t="s">
        <v>478</v>
      </c>
      <c r="AN113" s="1" t="s">
        <v>715</v>
      </c>
      <c r="AO113" s="1">
        <v>5.5</v>
      </c>
      <c r="AP113" s="1" t="s">
        <v>478</v>
      </c>
      <c r="AR113" s="1">
        <v>400501</v>
      </c>
      <c r="AS113" s="1">
        <v>1</v>
      </c>
      <c r="AT113" s="1" t="s">
        <v>713</v>
      </c>
      <c r="AU113" s="1">
        <v>20141119</v>
      </c>
      <c r="AV113" s="1">
        <v>1</v>
      </c>
      <c r="AW113" s="1" t="s">
        <v>472</v>
      </c>
      <c r="AX113" s="1">
        <v>1</v>
      </c>
      <c r="AY113" s="1" t="s">
        <v>710</v>
      </c>
      <c r="AZ113" s="1">
        <v>0</v>
      </c>
      <c r="BA113" s="1">
        <v>0</v>
      </c>
      <c r="BB113" s="1">
        <v>2</v>
      </c>
      <c r="BC113" s="1">
        <v>2107</v>
      </c>
      <c r="BD113" s="1" t="s">
        <v>742</v>
      </c>
      <c r="BE113" s="1" t="s">
        <v>544</v>
      </c>
      <c r="BF113" s="1">
        <v>12</v>
      </c>
      <c r="BH113" s="1">
        <v>0</v>
      </c>
      <c r="BI113" s="1">
        <v>0</v>
      </c>
      <c r="BJ113" s="1">
        <v>0</v>
      </c>
      <c r="BK113" s="1">
        <v>0</v>
      </c>
      <c r="BL113" s="1">
        <v>0</v>
      </c>
      <c r="BM113" s="1">
        <v>0</v>
      </c>
      <c r="BN113" s="1">
        <v>0</v>
      </c>
      <c r="BO113" s="1" t="s">
        <v>63</v>
      </c>
      <c r="BP113" s="1">
        <v>30</v>
      </c>
      <c r="BQ113" s="1" t="s">
        <v>70</v>
      </c>
      <c r="BR113" s="1" t="s">
        <v>477</v>
      </c>
      <c r="BS113" s="1">
        <v>1.3</v>
      </c>
      <c r="BT113" s="1" t="s">
        <v>478</v>
      </c>
      <c r="BU113" s="1" t="s">
        <v>714</v>
      </c>
      <c r="BV113" s="1">
        <v>1.9</v>
      </c>
      <c r="BW113" s="1" t="s">
        <v>478</v>
      </c>
      <c r="BX113" s="1" t="s">
        <v>94</v>
      </c>
      <c r="BY113" s="1">
        <v>1.8</v>
      </c>
      <c r="BZ113" s="1" t="s">
        <v>478</v>
      </c>
      <c r="CA113" s="1" t="s">
        <v>148</v>
      </c>
      <c r="CB113" s="1">
        <v>0.5</v>
      </c>
      <c r="CC113" s="1" t="s">
        <v>478</v>
      </c>
      <c r="CD113" s="1" t="s">
        <v>715</v>
      </c>
      <c r="CE113" s="1">
        <v>0.2</v>
      </c>
      <c r="CF113" s="1" t="s">
        <v>478</v>
      </c>
      <c r="CG113" s="1">
        <v>1</v>
      </c>
      <c r="CH113" s="1" t="s">
        <v>524</v>
      </c>
      <c r="CI113" s="1">
        <v>10</v>
      </c>
      <c r="CJ113" s="1" t="s">
        <v>540</v>
      </c>
      <c r="CK113" s="1">
        <v>6</v>
      </c>
      <c r="CL113" s="1" t="s">
        <v>525</v>
      </c>
      <c r="CM113" s="1">
        <v>1</v>
      </c>
      <c r="CN113" s="1" t="s">
        <v>482</v>
      </c>
      <c r="CO113" s="1">
        <v>0</v>
      </c>
      <c r="CQ113" s="1">
        <v>0</v>
      </c>
      <c r="CS113" s="1">
        <v>0</v>
      </c>
      <c r="CU113" s="1">
        <v>0</v>
      </c>
      <c r="CV113" s="1">
        <v>1</v>
      </c>
      <c r="CW113" s="1">
        <v>20</v>
      </c>
      <c r="CX113" s="1">
        <v>17</v>
      </c>
      <c r="CY113" s="1" t="s">
        <v>1130</v>
      </c>
    </row>
    <row r="114" spans="1:103" x14ac:dyDescent="0.15">
      <c r="A114" s="1">
        <v>1</v>
      </c>
      <c r="B114" s="1">
        <v>400501</v>
      </c>
      <c r="C114" s="1">
        <v>1</v>
      </c>
      <c r="D114" s="1" t="s">
        <v>713</v>
      </c>
      <c r="E114" s="1">
        <v>20141120</v>
      </c>
      <c r="F114" s="1">
        <v>1</v>
      </c>
      <c r="G114" s="1" t="s">
        <v>472</v>
      </c>
      <c r="H114" s="1">
        <v>1</v>
      </c>
      <c r="I114" s="1" t="s">
        <v>710</v>
      </c>
      <c r="J114" s="1">
        <v>0</v>
      </c>
      <c r="K114" s="1">
        <v>0</v>
      </c>
      <c r="L114" s="1">
        <v>2</v>
      </c>
      <c r="M114" s="1">
        <v>2</v>
      </c>
      <c r="N114" s="1" t="s">
        <v>711</v>
      </c>
      <c r="P114" s="1">
        <v>208</v>
      </c>
      <c r="Q114" s="1" t="s">
        <v>745</v>
      </c>
      <c r="R114" s="1">
        <v>0</v>
      </c>
      <c r="S114" s="1">
        <v>0</v>
      </c>
      <c r="T114" s="1">
        <v>0</v>
      </c>
      <c r="U114" s="1">
        <v>0</v>
      </c>
      <c r="V114" s="1">
        <v>0</v>
      </c>
      <c r="W114" s="1">
        <v>0</v>
      </c>
      <c r="X114" s="1">
        <v>0</v>
      </c>
      <c r="Y114" s="1" t="s">
        <v>63</v>
      </c>
      <c r="Z114" s="1">
        <v>452</v>
      </c>
      <c r="AA114" s="1" t="s">
        <v>70</v>
      </c>
      <c r="AB114" s="1" t="s">
        <v>477</v>
      </c>
      <c r="AC114" s="1">
        <v>28</v>
      </c>
      <c r="AD114" s="1" t="s">
        <v>478</v>
      </c>
      <c r="AE114" s="1" t="s">
        <v>714</v>
      </c>
      <c r="AF114" s="1">
        <v>6.6</v>
      </c>
      <c r="AG114" s="1" t="s">
        <v>478</v>
      </c>
      <c r="AH114" s="1" t="s">
        <v>94</v>
      </c>
      <c r="AI114" s="1">
        <v>70.099999999999994</v>
      </c>
      <c r="AJ114" s="1" t="s">
        <v>478</v>
      </c>
      <c r="AK114" s="1" t="s">
        <v>148</v>
      </c>
      <c r="AL114" s="1">
        <v>5.5</v>
      </c>
      <c r="AM114" s="1" t="s">
        <v>478</v>
      </c>
      <c r="AN114" s="1" t="s">
        <v>715</v>
      </c>
      <c r="AO114" s="1">
        <v>3.9</v>
      </c>
      <c r="AP114" s="1" t="s">
        <v>478</v>
      </c>
      <c r="AR114" s="1">
        <v>400501</v>
      </c>
      <c r="AS114" s="1">
        <v>1</v>
      </c>
      <c r="AT114" s="1" t="s">
        <v>713</v>
      </c>
      <c r="AU114" s="1">
        <v>20141120</v>
      </c>
      <c r="AV114" s="1">
        <v>1</v>
      </c>
      <c r="AW114" s="1" t="s">
        <v>472</v>
      </c>
      <c r="AX114" s="1">
        <v>1</v>
      </c>
      <c r="AY114" s="1" t="s">
        <v>710</v>
      </c>
      <c r="AZ114" s="1">
        <v>0</v>
      </c>
      <c r="BA114" s="1">
        <v>0</v>
      </c>
      <c r="BB114" s="1">
        <v>2</v>
      </c>
      <c r="BC114" s="1">
        <v>1986</v>
      </c>
      <c r="BD114" s="1" t="s">
        <v>744</v>
      </c>
      <c r="BE114" s="1" t="s">
        <v>537</v>
      </c>
      <c r="BF114" s="1">
        <v>28</v>
      </c>
      <c r="BG114" s="1" t="s">
        <v>745</v>
      </c>
      <c r="BH114" s="1">
        <v>0</v>
      </c>
      <c r="BI114" s="1">
        <v>0</v>
      </c>
      <c r="BJ114" s="1">
        <v>0</v>
      </c>
      <c r="BK114" s="1">
        <v>0</v>
      </c>
      <c r="BL114" s="1">
        <v>0</v>
      </c>
      <c r="BM114" s="1">
        <v>0</v>
      </c>
      <c r="BN114" s="1">
        <v>0</v>
      </c>
      <c r="BO114" s="1" t="s">
        <v>63</v>
      </c>
      <c r="BP114" s="1">
        <v>34</v>
      </c>
      <c r="BQ114" s="1" t="s">
        <v>70</v>
      </c>
      <c r="BR114" s="1" t="s">
        <v>477</v>
      </c>
      <c r="BS114" s="1">
        <v>2.4</v>
      </c>
      <c r="BT114" s="1" t="s">
        <v>478</v>
      </c>
      <c r="BU114" s="1" t="s">
        <v>714</v>
      </c>
      <c r="BV114" s="1">
        <v>1.5</v>
      </c>
      <c r="BW114" s="1" t="s">
        <v>478</v>
      </c>
      <c r="BX114" s="1" t="s">
        <v>94</v>
      </c>
      <c r="BY114" s="1">
        <v>2.7</v>
      </c>
      <c r="BZ114" s="1" t="s">
        <v>478</v>
      </c>
      <c r="CA114" s="1" t="s">
        <v>148</v>
      </c>
      <c r="CB114" s="1">
        <v>0.6</v>
      </c>
      <c r="CC114" s="1" t="s">
        <v>478</v>
      </c>
      <c r="CD114" s="1" t="s">
        <v>715</v>
      </c>
      <c r="CE114" s="1">
        <v>0.3</v>
      </c>
      <c r="CF114" s="1" t="s">
        <v>478</v>
      </c>
      <c r="CG114" s="1">
        <v>4</v>
      </c>
      <c r="CH114" s="1" t="s">
        <v>530</v>
      </c>
      <c r="CI114" s="1">
        <v>4</v>
      </c>
      <c r="CJ114" s="1" t="s">
        <v>531</v>
      </c>
      <c r="CK114" s="1">
        <v>3</v>
      </c>
      <c r="CL114" s="1" t="s">
        <v>484</v>
      </c>
      <c r="CM114" s="1">
        <v>1</v>
      </c>
      <c r="CN114" s="1" t="s">
        <v>482</v>
      </c>
      <c r="CO114" s="1">
        <v>8</v>
      </c>
      <c r="CQ114" s="1">
        <v>3</v>
      </c>
      <c r="CS114" s="1">
        <v>0</v>
      </c>
      <c r="CU114" s="1">
        <v>0</v>
      </c>
      <c r="CV114" s="1">
        <v>1</v>
      </c>
      <c r="CW114" s="1">
        <v>20</v>
      </c>
      <c r="CX114" s="1">
        <v>18</v>
      </c>
      <c r="CY114" s="1" t="s">
        <v>1130</v>
      </c>
    </row>
    <row r="115" spans="1:103" x14ac:dyDescent="0.15">
      <c r="A115" s="1">
        <v>1</v>
      </c>
      <c r="B115" s="1">
        <v>400501</v>
      </c>
      <c r="C115" s="1">
        <v>1</v>
      </c>
      <c r="D115" s="1" t="s">
        <v>713</v>
      </c>
      <c r="E115" s="1">
        <v>20141121</v>
      </c>
      <c r="F115" s="1">
        <v>1</v>
      </c>
      <c r="G115" s="1" t="s">
        <v>472</v>
      </c>
      <c r="H115" s="1">
        <v>1</v>
      </c>
      <c r="I115" s="1" t="s">
        <v>710</v>
      </c>
      <c r="J115" s="1">
        <v>0</v>
      </c>
      <c r="K115" s="1">
        <v>0</v>
      </c>
      <c r="L115" s="1">
        <v>2</v>
      </c>
      <c r="M115" s="1">
        <v>2</v>
      </c>
      <c r="N115" s="1" t="s">
        <v>711</v>
      </c>
      <c r="P115" s="1">
        <v>195</v>
      </c>
      <c r="Q115" s="1" t="s">
        <v>716</v>
      </c>
      <c r="R115" s="1">
        <v>0</v>
      </c>
      <c r="S115" s="1">
        <v>0</v>
      </c>
      <c r="T115" s="1">
        <v>0</v>
      </c>
      <c r="U115" s="1">
        <v>0</v>
      </c>
      <c r="V115" s="1">
        <v>0</v>
      </c>
      <c r="W115" s="1">
        <v>0</v>
      </c>
      <c r="X115" s="1">
        <v>0</v>
      </c>
      <c r="Y115" s="1" t="s">
        <v>63</v>
      </c>
      <c r="Z115" s="1">
        <v>497</v>
      </c>
      <c r="AA115" s="1" t="s">
        <v>70</v>
      </c>
      <c r="AB115" s="1" t="s">
        <v>477</v>
      </c>
      <c r="AC115" s="1">
        <v>27.7</v>
      </c>
      <c r="AD115" s="1" t="s">
        <v>478</v>
      </c>
      <c r="AE115" s="1" t="s">
        <v>714</v>
      </c>
      <c r="AF115" s="1">
        <v>16.3</v>
      </c>
      <c r="AG115" s="1" t="s">
        <v>478</v>
      </c>
      <c r="AH115" s="1" t="s">
        <v>94</v>
      </c>
      <c r="AI115" s="1">
        <v>58.4</v>
      </c>
      <c r="AJ115" s="1" t="s">
        <v>478</v>
      </c>
      <c r="AK115" s="1" t="s">
        <v>148</v>
      </c>
      <c r="AL115" s="1">
        <v>4.4000000000000004</v>
      </c>
      <c r="AM115" s="1" t="s">
        <v>478</v>
      </c>
      <c r="AN115" s="1" t="s">
        <v>715</v>
      </c>
      <c r="AO115" s="1">
        <v>2.4</v>
      </c>
      <c r="AP115" s="1" t="s">
        <v>478</v>
      </c>
      <c r="AR115" s="1">
        <v>400501</v>
      </c>
      <c r="AS115" s="1">
        <v>1</v>
      </c>
      <c r="AT115" s="1" t="s">
        <v>713</v>
      </c>
      <c r="AU115" s="1">
        <v>20141121</v>
      </c>
      <c r="AV115" s="1">
        <v>1</v>
      </c>
      <c r="AW115" s="1" t="s">
        <v>472</v>
      </c>
      <c r="AX115" s="1">
        <v>1</v>
      </c>
      <c r="AY115" s="1" t="s">
        <v>710</v>
      </c>
      <c r="AZ115" s="1">
        <v>0</v>
      </c>
      <c r="BA115" s="1">
        <v>0</v>
      </c>
      <c r="BB115" s="1">
        <v>2</v>
      </c>
      <c r="BC115" s="1">
        <v>156</v>
      </c>
      <c r="BD115" s="1" t="s">
        <v>1263</v>
      </c>
      <c r="BE115" s="1" t="s">
        <v>541</v>
      </c>
      <c r="BF115" s="1">
        <v>48</v>
      </c>
      <c r="BG115" s="1" t="s">
        <v>716</v>
      </c>
      <c r="BH115" s="1">
        <v>0</v>
      </c>
      <c r="BI115" s="1">
        <v>0</v>
      </c>
      <c r="BJ115" s="1">
        <v>0</v>
      </c>
      <c r="BK115" s="1">
        <v>0</v>
      </c>
      <c r="BL115" s="1">
        <v>0</v>
      </c>
      <c r="BM115" s="1">
        <v>0</v>
      </c>
      <c r="BN115" s="1">
        <v>0</v>
      </c>
      <c r="BO115" s="1" t="s">
        <v>63</v>
      </c>
      <c r="BP115" s="1">
        <v>43</v>
      </c>
      <c r="BQ115" s="1" t="s">
        <v>70</v>
      </c>
      <c r="BR115" s="1" t="s">
        <v>477</v>
      </c>
      <c r="BS115" s="1">
        <v>1.7</v>
      </c>
      <c r="BT115" s="1" t="s">
        <v>478</v>
      </c>
      <c r="BU115" s="1" t="s">
        <v>714</v>
      </c>
      <c r="BV115" s="1">
        <v>2.2999999999999998</v>
      </c>
      <c r="BW115" s="1" t="s">
        <v>478</v>
      </c>
      <c r="BX115" s="1" t="s">
        <v>94</v>
      </c>
      <c r="BY115" s="1">
        <v>5.0999999999999996</v>
      </c>
      <c r="BZ115" s="1" t="s">
        <v>478</v>
      </c>
      <c r="CA115" s="1" t="s">
        <v>148</v>
      </c>
      <c r="CB115" s="1">
        <v>2</v>
      </c>
      <c r="CC115" s="1" t="s">
        <v>478</v>
      </c>
      <c r="CD115" s="1" t="s">
        <v>715</v>
      </c>
      <c r="CE115" s="1">
        <v>0.6</v>
      </c>
      <c r="CF115" s="1" t="s">
        <v>478</v>
      </c>
      <c r="CG115" s="1">
        <v>4</v>
      </c>
      <c r="CH115" s="1" t="s">
        <v>530</v>
      </c>
      <c r="CI115" s="1">
        <v>6</v>
      </c>
      <c r="CJ115" s="1" t="s">
        <v>535</v>
      </c>
      <c r="CK115" s="1">
        <v>3</v>
      </c>
      <c r="CL115" s="1" t="s">
        <v>484</v>
      </c>
      <c r="CM115" s="1">
        <v>1</v>
      </c>
      <c r="CN115" s="1" t="s">
        <v>482</v>
      </c>
      <c r="CO115" s="1">
        <v>8</v>
      </c>
      <c r="CQ115" s="1">
        <v>4</v>
      </c>
      <c r="CS115" s="1">
        <v>0</v>
      </c>
      <c r="CU115" s="1">
        <v>0</v>
      </c>
      <c r="CV115" s="1">
        <v>0</v>
      </c>
      <c r="CW115" s="1">
        <v>20</v>
      </c>
      <c r="CX115" s="1">
        <v>19</v>
      </c>
      <c r="CY115" s="1" t="s">
        <v>1130</v>
      </c>
    </row>
    <row r="116" spans="1:103" x14ac:dyDescent="0.15">
      <c r="A116" s="1">
        <v>1</v>
      </c>
      <c r="B116" s="1">
        <v>400501</v>
      </c>
      <c r="C116" s="1">
        <v>1</v>
      </c>
      <c r="D116" s="1" t="s">
        <v>713</v>
      </c>
      <c r="E116" s="1">
        <v>20141124</v>
      </c>
      <c r="F116" s="1">
        <v>1</v>
      </c>
      <c r="G116" s="1" t="s">
        <v>472</v>
      </c>
      <c r="H116" s="1">
        <v>1</v>
      </c>
      <c r="I116" s="1" t="s">
        <v>710</v>
      </c>
      <c r="J116" s="1">
        <v>0</v>
      </c>
      <c r="K116" s="1">
        <v>0</v>
      </c>
      <c r="L116" s="1">
        <v>2</v>
      </c>
      <c r="M116" s="1">
        <v>2</v>
      </c>
      <c r="N116" s="1" t="s">
        <v>711</v>
      </c>
      <c r="P116" s="1">
        <v>198</v>
      </c>
      <c r="R116" s="1">
        <v>0</v>
      </c>
      <c r="S116" s="1">
        <v>0</v>
      </c>
      <c r="T116" s="1">
        <v>0</v>
      </c>
      <c r="U116" s="1">
        <v>0</v>
      </c>
      <c r="V116" s="1">
        <v>0</v>
      </c>
      <c r="W116" s="1">
        <v>0</v>
      </c>
      <c r="X116" s="1">
        <v>0</v>
      </c>
      <c r="Y116" s="1" t="s">
        <v>63</v>
      </c>
      <c r="Z116" s="1">
        <v>562</v>
      </c>
      <c r="AA116" s="1" t="s">
        <v>70</v>
      </c>
      <c r="AB116" s="1" t="s">
        <v>477</v>
      </c>
      <c r="AC116" s="1">
        <v>25</v>
      </c>
      <c r="AD116" s="1" t="s">
        <v>478</v>
      </c>
      <c r="AE116" s="1" t="s">
        <v>714</v>
      </c>
      <c r="AF116" s="1">
        <v>12.2</v>
      </c>
      <c r="AG116" s="1" t="s">
        <v>478</v>
      </c>
      <c r="AH116" s="1" t="s">
        <v>94</v>
      </c>
      <c r="AI116" s="1">
        <v>85.6</v>
      </c>
      <c r="AJ116" s="1" t="s">
        <v>478</v>
      </c>
      <c r="AK116" s="1" t="s">
        <v>148</v>
      </c>
      <c r="AL116" s="1">
        <v>4.3</v>
      </c>
      <c r="AM116" s="1" t="s">
        <v>478</v>
      </c>
      <c r="AN116" s="1" t="s">
        <v>715</v>
      </c>
      <c r="AO116" s="1">
        <v>3.8</v>
      </c>
      <c r="AP116" s="1" t="s">
        <v>478</v>
      </c>
      <c r="AR116" s="1">
        <v>400501</v>
      </c>
      <c r="AS116" s="1">
        <v>1</v>
      </c>
      <c r="AT116" s="1" t="s">
        <v>713</v>
      </c>
      <c r="AU116" s="1">
        <v>20141124</v>
      </c>
      <c r="AV116" s="1">
        <v>1</v>
      </c>
      <c r="AW116" s="1" t="s">
        <v>472</v>
      </c>
      <c r="AX116" s="1">
        <v>1</v>
      </c>
      <c r="AY116" s="1" t="s">
        <v>710</v>
      </c>
      <c r="AZ116" s="1">
        <v>0</v>
      </c>
      <c r="BA116" s="1">
        <v>0</v>
      </c>
      <c r="BB116" s="1">
        <v>2</v>
      </c>
      <c r="BC116" s="1">
        <v>1919</v>
      </c>
      <c r="BD116" s="1" t="s">
        <v>1268</v>
      </c>
      <c r="BE116" s="1" t="s">
        <v>1269</v>
      </c>
      <c r="BF116" s="1">
        <v>29</v>
      </c>
      <c r="BH116" s="1">
        <v>0</v>
      </c>
      <c r="BI116" s="1">
        <v>0</v>
      </c>
      <c r="BJ116" s="1">
        <v>0</v>
      </c>
      <c r="BK116" s="1">
        <v>0</v>
      </c>
      <c r="BL116" s="1">
        <v>0</v>
      </c>
      <c r="BM116" s="1">
        <v>0</v>
      </c>
      <c r="BN116" s="1">
        <v>0</v>
      </c>
      <c r="BO116" s="1" t="s">
        <v>63</v>
      </c>
      <c r="BP116" s="1">
        <v>85</v>
      </c>
      <c r="BQ116" s="1" t="s">
        <v>70</v>
      </c>
      <c r="BR116" s="1" t="s">
        <v>477</v>
      </c>
      <c r="BS116" s="1">
        <v>1.3</v>
      </c>
      <c r="BT116" s="1" t="s">
        <v>478</v>
      </c>
      <c r="BU116" s="1" t="s">
        <v>714</v>
      </c>
      <c r="BV116" s="1">
        <v>2.9</v>
      </c>
      <c r="BW116" s="1" t="s">
        <v>478</v>
      </c>
      <c r="BX116" s="1" t="s">
        <v>94</v>
      </c>
      <c r="BY116" s="1">
        <v>13.5</v>
      </c>
      <c r="BZ116" s="1" t="s">
        <v>478</v>
      </c>
      <c r="CA116" s="1" t="s">
        <v>148</v>
      </c>
      <c r="CB116" s="1">
        <v>1.3</v>
      </c>
      <c r="CC116" s="1" t="s">
        <v>478</v>
      </c>
      <c r="CD116" s="1" t="s">
        <v>715</v>
      </c>
      <c r="CE116" s="1">
        <v>0.3</v>
      </c>
      <c r="CF116" s="1" t="s">
        <v>478</v>
      </c>
      <c r="CG116" s="1">
        <v>6</v>
      </c>
      <c r="CH116" s="1" t="s">
        <v>487</v>
      </c>
      <c r="CI116" s="1">
        <v>14</v>
      </c>
      <c r="CJ116" s="1" t="s">
        <v>487</v>
      </c>
      <c r="CK116" s="1">
        <v>7</v>
      </c>
      <c r="CL116" s="1" t="s">
        <v>487</v>
      </c>
      <c r="CM116" s="1">
        <v>4</v>
      </c>
      <c r="CN116" s="1" t="s">
        <v>487</v>
      </c>
      <c r="CO116" s="1">
        <v>0</v>
      </c>
      <c r="CQ116" s="1">
        <v>0</v>
      </c>
      <c r="CS116" s="1">
        <v>0</v>
      </c>
      <c r="CU116" s="1">
        <v>0</v>
      </c>
      <c r="CV116" s="1">
        <v>0</v>
      </c>
      <c r="CW116" s="1">
        <v>20</v>
      </c>
      <c r="CX116" s="1">
        <v>22</v>
      </c>
      <c r="CY116" s="1" t="s">
        <v>1130</v>
      </c>
    </row>
    <row r="117" spans="1:103" x14ac:dyDescent="0.15">
      <c r="A117" s="1">
        <v>1</v>
      </c>
      <c r="B117" s="1">
        <v>400501</v>
      </c>
      <c r="C117" s="1">
        <v>1</v>
      </c>
      <c r="D117" s="1" t="s">
        <v>713</v>
      </c>
      <c r="E117" s="1">
        <v>20141125</v>
      </c>
      <c r="F117" s="1">
        <v>1</v>
      </c>
      <c r="G117" s="1" t="s">
        <v>472</v>
      </c>
      <c r="H117" s="1">
        <v>1</v>
      </c>
      <c r="I117" s="1" t="s">
        <v>710</v>
      </c>
      <c r="J117" s="1">
        <v>0</v>
      </c>
      <c r="K117" s="1">
        <v>0</v>
      </c>
      <c r="L117" s="1">
        <v>2</v>
      </c>
      <c r="M117" s="1">
        <v>2</v>
      </c>
      <c r="N117" s="1" t="s">
        <v>711</v>
      </c>
      <c r="P117" s="1">
        <v>193</v>
      </c>
      <c r="Q117" s="1" t="s">
        <v>1169</v>
      </c>
      <c r="R117" s="1">
        <v>0</v>
      </c>
      <c r="S117" s="1">
        <v>0</v>
      </c>
      <c r="T117" s="1">
        <v>0</v>
      </c>
      <c r="U117" s="1">
        <v>0</v>
      </c>
      <c r="V117" s="1">
        <v>0</v>
      </c>
      <c r="W117" s="1">
        <v>0</v>
      </c>
      <c r="X117" s="1">
        <v>0</v>
      </c>
      <c r="Y117" s="1" t="s">
        <v>63</v>
      </c>
      <c r="Z117" s="1">
        <v>511</v>
      </c>
      <c r="AA117" s="1" t="s">
        <v>70</v>
      </c>
      <c r="AB117" s="1" t="s">
        <v>477</v>
      </c>
      <c r="AC117" s="1">
        <v>20.2</v>
      </c>
      <c r="AD117" s="1" t="s">
        <v>478</v>
      </c>
      <c r="AE117" s="1" t="s">
        <v>714</v>
      </c>
      <c r="AF117" s="1">
        <v>17.600000000000001</v>
      </c>
      <c r="AG117" s="1" t="s">
        <v>478</v>
      </c>
      <c r="AH117" s="1" t="s">
        <v>94</v>
      </c>
      <c r="AI117" s="1">
        <v>66.5</v>
      </c>
      <c r="AJ117" s="1" t="s">
        <v>478</v>
      </c>
      <c r="AK117" s="1" t="s">
        <v>148</v>
      </c>
      <c r="AL117" s="1">
        <v>6</v>
      </c>
      <c r="AM117" s="1" t="s">
        <v>478</v>
      </c>
      <c r="AN117" s="1" t="s">
        <v>715</v>
      </c>
      <c r="AO117" s="1">
        <v>3.4</v>
      </c>
      <c r="AP117" s="1" t="s">
        <v>478</v>
      </c>
      <c r="AR117" s="1">
        <v>400501</v>
      </c>
      <c r="AS117" s="1">
        <v>1</v>
      </c>
      <c r="AT117" s="1" t="s">
        <v>713</v>
      </c>
      <c r="AU117" s="1">
        <v>20141125</v>
      </c>
      <c r="AV117" s="1">
        <v>1</v>
      </c>
      <c r="AW117" s="1" t="s">
        <v>472</v>
      </c>
      <c r="AX117" s="1">
        <v>1</v>
      </c>
      <c r="AY117" s="1" t="s">
        <v>710</v>
      </c>
      <c r="AZ117" s="1">
        <v>0</v>
      </c>
      <c r="BA117" s="1">
        <v>0</v>
      </c>
      <c r="BB117" s="1">
        <v>2</v>
      </c>
      <c r="BC117" s="1">
        <v>1278</v>
      </c>
      <c r="BD117" s="1" t="s">
        <v>1272</v>
      </c>
      <c r="BE117" s="1" t="s">
        <v>539</v>
      </c>
      <c r="BF117" s="1">
        <v>36</v>
      </c>
      <c r="BG117" s="1" t="s">
        <v>1169</v>
      </c>
      <c r="BH117" s="1">
        <v>0</v>
      </c>
      <c r="BI117" s="1">
        <v>0</v>
      </c>
      <c r="BJ117" s="1">
        <v>0</v>
      </c>
      <c r="BK117" s="1">
        <v>0</v>
      </c>
      <c r="BL117" s="1">
        <v>0</v>
      </c>
      <c r="BM117" s="1">
        <v>0</v>
      </c>
      <c r="BN117" s="1">
        <v>0</v>
      </c>
      <c r="BO117" s="1" t="s">
        <v>63</v>
      </c>
      <c r="BP117" s="1">
        <v>25</v>
      </c>
      <c r="BQ117" s="1" t="s">
        <v>70</v>
      </c>
      <c r="BR117" s="1" t="s">
        <v>477</v>
      </c>
      <c r="BS117" s="1">
        <v>2</v>
      </c>
      <c r="BT117" s="1" t="s">
        <v>478</v>
      </c>
      <c r="BU117" s="1" t="s">
        <v>714</v>
      </c>
      <c r="BV117" s="1">
        <v>0.1</v>
      </c>
      <c r="BW117" s="1" t="s">
        <v>478</v>
      </c>
      <c r="BX117" s="1" t="s">
        <v>94</v>
      </c>
      <c r="BY117" s="1">
        <v>4.5</v>
      </c>
      <c r="BZ117" s="1" t="s">
        <v>478</v>
      </c>
      <c r="CA117" s="1" t="s">
        <v>148</v>
      </c>
      <c r="CB117" s="1">
        <v>1.7</v>
      </c>
      <c r="CC117" s="1" t="s">
        <v>478</v>
      </c>
      <c r="CD117" s="1" t="s">
        <v>715</v>
      </c>
      <c r="CE117" s="1">
        <v>0.6</v>
      </c>
      <c r="CF117" s="1" t="s">
        <v>478</v>
      </c>
      <c r="CG117" s="1">
        <v>4</v>
      </c>
      <c r="CH117" s="1" t="s">
        <v>530</v>
      </c>
      <c r="CI117" s="1">
        <v>6</v>
      </c>
      <c r="CJ117" s="1" t="s">
        <v>535</v>
      </c>
      <c r="CK117" s="1">
        <v>3</v>
      </c>
      <c r="CL117" s="1" t="s">
        <v>484</v>
      </c>
      <c r="CM117" s="1">
        <v>1</v>
      </c>
      <c r="CN117" s="1" t="s">
        <v>482</v>
      </c>
      <c r="CO117" s="1">
        <v>8</v>
      </c>
      <c r="CQ117" s="1">
        <v>4</v>
      </c>
      <c r="CS117" s="1">
        <v>0</v>
      </c>
      <c r="CU117" s="1">
        <v>0</v>
      </c>
      <c r="CV117" s="1">
        <v>0</v>
      </c>
      <c r="CW117" s="1">
        <v>20</v>
      </c>
      <c r="CX117" s="1">
        <v>23</v>
      </c>
      <c r="CY117" s="1" t="s">
        <v>1130</v>
      </c>
    </row>
    <row r="118" spans="1:103" x14ac:dyDescent="0.15">
      <c r="A118" s="1">
        <v>1</v>
      </c>
      <c r="B118" s="1">
        <v>400501</v>
      </c>
      <c r="C118" s="1">
        <v>1</v>
      </c>
      <c r="D118" s="1" t="s">
        <v>713</v>
      </c>
      <c r="E118" s="1">
        <v>20141126</v>
      </c>
      <c r="F118" s="1">
        <v>1</v>
      </c>
      <c r="G118" s="1" t="s">
        <v>472</v>
      </c>
      <c r="H118" s="1">
        <v>1</v>
      </c>
      <c r="I118" s="1" t="s">
        <v>710</v>
      </c>
      <c r="J118" s="1">
        <v>0</v>
      </c>
      <c r="K118" s="1">
        <v>0</v>
      </c>
      <c r="L118" s="1">
        <v>2</v>
      </c>
      <c r="M118" s="1">
        <v>2</v>
      </c>
      <c r="N118" s="1" t="s">
        <v>711</v>
      </c>
      <c r="P118" s="1">
        <v>216</v>
      </c>
      <c r="Q118" s="1" t="s">
        <v>733</v>
      </c>
      <c r="R118" s="1">
        <v>0</v>
      </c>
      <c r="S118" s="1">
        <v>0</v>
      </c>
      <c r="T118" s="1">
        <v>0</v>
      </c>
      <c r="U118" s="1">
        <v>0</v>
      </c>
      <c r="V118" s="1">
        <v>0</v>
      </c>
      <c r="W118" s="1">
        <v>0</v>
      </c>
      <c r="X118" s="1">
        <v>0</v>
      </c>
      <c r="Y118" s="1" t="s">
        <v>63</v>
      </c>
      <c r="Z118" s="1">
        <v>554</v>
      </c>
      <c r="AA118" s="1" t="s">
        <v>70</v>
      </c>
      <c r="AB118" s="1" t="s">
        <v>477</v>
      </c>
      <c r="AC118" s="1">
        <v>26.8</v>
      </c>
      <c r="AD118" s="1" t="s">
        <v>478</v>
      </c>
      <c r="AE118" s="1" t="s">
        <v>714</v>
      </c>
      <c r="AF118" s="1">
        <v>13.8</v>
      </c>
      <c r="AG118" s="1" t="s">
        <v>478</v>
      </c>
      <c r="AH118" s="1" t="s">
        <v>94</v>
      </c>
      <c r="AI118" s="1">
        <v>79.099999999999994</v>
      </c>
      <c r="AJ118" s="1" t="s">
        <v>478</v>
      </c>
      <c r="AK118" s="1" t="s">
        <v>148</v>
      </c>
      <c r="AL118" s="1">
        <v>4.5</v>
      </c>
      <c r="AM118" s="1" t="s">
        <v>478</v>
      </c>
      <c r="AN118" s="1" t="s">
        <v>715</v>
      </c>
      <c r="AO118" s="1">
        <v>5.4</v>
      </c>
      <c r="AP118" s="1" t="s">
        <v>478</v>
      </c>
      <c r="AR118" s="1">
        <v>400501</v>
      </c>
      <c r="AS118" s="1">
        <v>1</v>
      </c>
      <c r="AT118" s="1" t="s">
        <v>713</v>
      </c>
      <c r="AU118" s="1">
        <v>20141126</v>
      </c>
      <c r="AV118" s="1">
        <v>1</v>
      </c>
      <c r="AW118" s="1" t="s">
        <v>472</v>
      </c>
      <c r="AX118" s="1">
        <v>1</v>
      </c>
      <c r="AY118" s="1" t="s">
        <v>710</v>
      </c>
      <c r="AZ118" s="1">
        <v>0</v>
      </c>
      <c r="BA118" s="1">
        <v>0</v>
      </c>
      <c r="BB118" s="1">
        <v>2</v>
      </c>
      <c r="BC118" s="1">
        <v>291</v>
      </c>
      <c r="BD118" s="1" t="s">
        <v>1276</v>
      </c>
      <c r="BE118" s="1" t="s">
        <v>542</v>
      </c>
      <c r="BF118" s="1">
        <v>27</v>
      </c>
      <c r="BG118" s="1" t="s">
        <v>733</v>
      </c>
      <c r="BH118" s="1">
        <v>0</v>
      </c>
      <c r="BI118" s="1">
        <v>0</v>
      </c>
      <c r="BJ118" s="1">
        <v>0</v>
      </c>
      <c r="BK118" s="1">
        <v>0</v>
      </c>
      <c r="BL118" s="1">
        <v>0</v>
      </c>
      <c r="BM118" s="1">
        <v>0</v>
      </c>
      <c r="BN118" s="1">
        <v>0</v>
      </c>
      <c r="BO118" s="1" t="s">
        <v>63</v>
      </c>
      <c r="BP118" s="1">
        <v>84</v>
      </c>
      <c r="BQ118" s="1" t="s">
        <v>70</v>
      </c>
      <c r="BR118" s="1" t="s">
        <v>477</v>
      </c>
      <c r="BS118" s="1">
        <v>1.2</v>
      </c>
      <c r="BT118" s="1" t="s">
        <v>478</v>
      </c>
      <c r="BU118" s="1" t="s">
        <v>714</v>
      </c>
      <c r="BV118" s="1">
        <v>3</v>
      </c>
      <c r="BW118" s="1" t="s">
        <v>478</v>
      </c>
      <c r="BX118" s="1" t="s">
        <v>94</v>
      </c>
      <c r="BY118" s="1">
        <v>13.8</v>
      </c>
      <c r="BZ118" s="1" t="s">
        <v>478</v>
      </c>
      <c r="CA118" s="1" t="s">
        <v>148</v>
      </c>
      <c r="CB118" s="1">
        <v>1.3</v>
      </c>
      <c r="CC118" s="1" t="s">
        <v>478</v>
      </c>
      <c r="CD118" s="1" t="s">
        <v>715</v>
      </c>
      <c r="CE118" s="1">
        <v>1.2</v>
      </c>
      <c r="CF118" s="1" t="s">
        <v>478</v>
      </c>
      <c r="CG118" s="1">
        <v>4</v>
      </c>
      <c r="CH118" s="1" t="s">
        <v>530</v>
      </c>
      <c r="CI118" s="1">
        <v>4</v>
      </c>
      <c r="CJ118" s="1" t="s">
        <v>531</v>
      </c>
      <c r="CK118" s="1">
        <v>3</v>
      </c>
      <c r="CL118" s="1" t="s">
        <v>484</v>
      </c>
      <c r="CM118" s="1">
        <v>1</v>
      </c>
      <c r="CN118" s="1" t="s">
        <v>482</v>
      </c>
      <c r="CO118" s="1">
        <v>8</v>
      </c>
      <c r="CQ118" s="1">
        <v>2</v>
      </c>
      <c r="CS118" s="1">
        <v>0</v>
      </c>
      <c r="CU118" s="1">
        <v>0</v>
      </c>
      <c r="CV118" s="1">
        <v>0</v>
      </c>
      <c r="CW118" s="1">
        <v>20</v>
      </c>
      <c r="CX118" s="1">
        <v>24</v>
      </c>
      <c r="CY118" s="1" t="s">
        <v>1130</v>
      </c>
    </row>
    <row r="119" spans="1:103" x14ac:dyDescent="0.15">
      <c r="A119" s="1">
        <v>1</v>
      </c>
      <c r="B119" s="1">
        <v>400501</v>
      </c>
      <c r="C119" s="1">
        <v>1</v>
      </c>
      <c r="D119" s="1" t="s">
        <v>713</v>
      </c>
      <c r="E119" s="1">
        <v>20141127</v>
      </c>
      <c r="F119" s="1">
        <v>1</v>
      </c>
      <c r="G119" s="1" t="s">
        <v>472</v>
      </c>
      <c r="H119" s="1">
        <v>1</v>
      </c>
      <c r="I119" s="1" t="s">
        <v>710</v>
      </c>
      <c r="J119" s="1">
        <v>0</v>
      </c>
      <c r="K119" s="1">
        <v>0</v>
      </c>
      <c r="L119" s="1">
        <v>2</v>
      </c>
      <c r="M119" s="1">
        <v>2</v>
      </c>
      <c r="N119" s="1" t="s">
        <v>711</v>
      </c>
      <c r="P119" s="1">
        <v>237</v>
      </c>
      <c r="R119" s="1">
        <v>0</v>
      </c>
      <c r="S119" s="1">
        <v>0</v>
      </c>
      <c r="T119" s="1">
        <v>0</v>
      </c>
      <c r="U119" s="1">
        <v>0</v>
      </c>
      <c r="V119" s="1">
        <v>0</v>
      </c>
      <c r="W119" s="1">
        <v>0</v>
      </c>
      <c r="X119" s="1">
        <v>0</v>
      </c>
      <c r="Y119" s="1" t="s">
        <v>63</v>
      </c>
      <c r="Z119" s="1">
        <v>538</v>
      </c>
      <c r="AA119" s="1" t="s">
        <v>70</v>
      </c>
      <c r="AB119" s="1" t="s">
        <v>477</v>
      </c>
      <c r="AC119" s="1">
        <v>28.1</v>
      </c>
      <c r="AD119" s="1" t="s">
        <v>478</v>
      </c>
      <c r="AE119" s="1" t="s">
        <v>714</v>
      </c>
      <c r="AF119" s="1">
        <v>15</v>
      </c>
      <c r="AG119" s="1" t="s">
        <v>478</v>
      </c>
      <c r="AH119" s="1" t="s">
        <v>94</v>
      </c>
      <c r="AI119" s="1">
        <v>73</v>
      </c>
      <c r="AJ119" s="1" t="s">
        <v>478</v>
      </c>
      <c r="AK119" s="1" t="s">
        <v>148</v>
      </c>
      <c r="AL119" s="1">
        <v>6.1</v>
      </c>
      <c r="AM119" s="1" t="s">
        <v>478</v>
      </c>
      <c r="AN119" s="1" t="s">
        <v>715</v>
      </c>
      <c r="AO119" s="1">
        <v>3.8</v>
      </c>
      <c r="AP119" s="1" t="s">
        <v>478</v>
      </c>
      <c r="AR119" s="1">
        <v>400501</v>
      </c>
      <c r="AS119" s="1">
        <v>1</v>
      </c>
      <c r="AT119" s="1" t="s">
        <v>713</v>
      </c>
      <c r="AU119" s="1">
        <v>20141127</v>
      </c>
      <c r="AV119" s="1">
        <v>1</v>
      </c>
      <c r="AW119" s="1" t="s">
        <v>472</v>
      </c>
      <c r="AX119" s="1">
        <v>1</v>
      </c>
      <c r="AY119" s="1" t="s">
        <v>710</v>
      </c>
      <c r="AZ119" s="1">
        <v>0</v>
      </c>
      <c r="BA119" s="1">
        <v>0</v>
      </c>
      <c r="BB119" s="1">
        <v>2</v>
      </c>
      <c r="BC119" s="1">
        <v>1553</v>
      </c>
      <c r="BD119" s="1" t="s">
        <v>749</v>
      </c>
      <c r="BE119" s="1" t="s">
        <v>750</v>
      </c>
      <c r="BF119" s="1">
        <v>57</v>
      </c>
      <c r="BH119" s="1">
        <v>0</v>
      </c>
      <c r="BI119" s="1">
        <v>0</v>
      </c>
      <c r="BJ119" s="1">
        <v>0</v>
      </c>
      <c r="BK119" s="1">
        <v>0</v>
      </c>
      <c r="BL119" s="1">
        <v>0</v>
      </c>
      <c r="BM119" s="1">
        <v>0</v>
      </c>
      <c r="BN119" s="1">
        <v>0</v>
      </c>
      <c r="BO119" s="1" t="s">
        <v>63</v>
      </c>
      <c r="BP119" s="1">
        <v>66</v>
      </c>
      <c r="BQ119" s="1" t="s">
        <v>70</v>
      </c>
      <c r="BR119" s="1" t="s">
        <v>477</v>
      </c>
      <c r="BS119" s="1">
        <v>2.9</v>
      </c>
      <c r="BT119" s="1" t="s">
        <v>478</v>
      </c>
      <c r="BU119" s="1" t="s">
        <v>714</v>
      </c>
      <c r="BV119" s="1">
        <v>4.2</v>
      </c>
      <c r="BW119" s="1" t="s">
        <v>478</v>
      </c>
      <c r="BX119" s="1" t="s">
        <v>94</v>
      </c>
      <c r="BY119" s="1">
        <v>5.8</v>
      </c>
      <c r="BZ119" s="1" t="s">
        <v>478</v>
      </c>
      <c r="CA119" s="1" t="s">
        <v>148</v>
      </c>
      <c r="CB119" s="1">
        <v>2.6</v>
      </c>
      <c r="CC119" s="1" t="s">
        <v>478</v>
      </c>
      <c r="CD119" s="1" t="s">
        <v>715</v>
      </c>
      <c r="CE119" s="1">
        <v>0.5</v>
      </c>
      <c r="CF119" s="1" t="s">
        <v>478</v>
      </c>
      <c r="CG119" s="1">
        <v>4</v>
      </c>
      <c r="CH119" s="1" t="s">
        <v>530</v>
      </c>
      <c r="CI119" s="1">
        <v>1</v>
      </c>
      <c r="CJ119" s="1" t="s">
        <v>483</v>
      </c>
      <c r="CK119" s="1">
        <v>3</v>
      </c>
      <c r="CL119" s="1" t="s">
        <v>484</v>
      </c>
      <c r="CM119" s="1">
        <v>2</v>
      </c>
      <c r="CN119" s="1" t="s">
        <v>488</v>
      </c>
      <c r="CO119" s="1">
        <v>0</v>
      </c>
      <c r="CQ119" s="1">
        <v>0</v>
      </c>
      <c r="CS119" s="1">
        <v>0</v>
      </c>
      <c r="CU119" s="1">
        <v>0</v>
      </c>
      <c r="CV119" s="1">
        <v>0</v>
      </c>
      <c r="CW119" s="1">
        <v>20</v>
      </c>
      <c r="CX119" s="1">
        <v>25</v>
      </c>
      <c r="CY119" s="1" t="s">
        <v>1130</v>
      </c>
    </row>
    <row r="120" spans="1:103" x14ac:dyDescent="0.15">
      <c r="A120" s="1">
        <v>1</v>
      </c>
      <c r="B120" s="1">
        <v>400501</v>
      </c>
      <c r="C120" s="1">
        <v>1</v>
      </c>
      <c r="D120" s="1" t="s">
        <v>713</v>
      </c>
      <c r="E120" s="1">
        <v>20141128</v>
      </c>
      <c r="F120" s="1">
        <v>1</v>
      </c>
      <c r="G120" s="1" t="s">
        <v>472</v>
      </c>
      <c r="H120" s="1">
        <v>1</v>
      </c>
      <c r="I120" s="1" t="s">
        <v>710</v>
      </c>
      <c r="J120" s="1">
        <v>0</v>
      </c>
      <c r="K120" s="1">
        <v>0</v>
      </c>
      <c r="L120" s="1">
        <v>2</v>
      </c>
      <c r="M120" s="1">
        <v>2</v>
      </c>
      <c r="N120" s="1" t="s">
        <v>711</v>
      </c>
      <c r="P120" s="1">
        <v>237</v>
      </c>
      <c r="R120" s="1">
        <v>0</v>
      </c>
      <c r="S120" s="1">
        <v>0</v>
      </c>
      <c r="T120" s="1">
        <v>0</v>
      </c>
      <c r="U120" s="1">
        <v>0</v>
      </c>
      <c r="V120" s="1">
        <v>0</v>
      </c>
      <c r="W120" s="1">
        <v>0</v>
      </c>
      <c r="X120" s="1">
        <v>0</v>
      </c>
      <c r="Y120" s="1" t="s">
        <v>63</v>
      </c>
      <c r="Z120" s="1">
        <v>593</v>
      </c>
      <c r="AA120" s="1" t="s">
        <v>70</v>
      </c>
      <c r="AB120" s="1" t="s">
        <v>477</v>
      </c>
      <c r="AC120" s="1">
        <v>30.2</v>
      </c>
      <c r="AD120" s="1" t="s">
        <v>478</v>
      </c>
      <c r="AE120" s="1" t="s">
        <v>714</v>
      </c>
      <c r="AF120" s="1">
        <v>15.2</v>
      </c>
      <c r="AG120" s="1" t="s">
        <v>478</v>
      </c>
      <c r="AH120" s="1" t="s">
        <v>94</v>
      </c>
      <c r="AI120" s="1">
        <v>80</v>
      </c>
      <c r="AJ120" s="1" t="s">
        <v>478</v>
      </c>
      <c r="AK120" s="1" t="s">
        <v>148</v>
      </c>
      <c r="AL120" s="1">
        <v>5.6</v>
      </c>
      <c r="AM120" s="1" t="s">
        <v>478</v>
      </c>
      <c r="AN120" s="1" t="s">
        <v>715</v>
      </c>
      <c r="AO120" s="1">
        <v>4.4000000000000004</v>
      </c>
      <c r="AP120" s="1" t="s">
        <v>478</v>
      </c>
      <c r="AR120" s="1">
        <v>400501</v>
      </c>
      <c r="AS120" s="1">
        <v>1</v>
      </c>
      <c r="AT120" s="1" t="s">
        <v>713</v>
      </c>
      <c r="AU120" s="1">
        <v>20141128</v>
      </c>
      <c r="AV120" s="1">
        <v>1</v>
      </c>
      <c r="AW120" s="1" t="s">
        <v>472</v>
      </c>
      <c r="AX120" s="1">
        <v>1</v>
      </c>
      <c r="AY120" s="1" t="s">
        <v>710</v>
      </c>
      <c r="AZ120" s="1">
        <v>0</v>
      </c>
      <c r="BA120" s="1">
        <v>0</v>
      </c>
      <c r="BB120" s="1">
        <v>2</v>
      </c>
      <c r="BC120" s="1">
        <v>34</v>
      </c>
      <c r="BD120" s="1" t="s">
        <v>1282</v>
      </c>
      <c r="BE120" s="1" t="s">
        <v>1283</v>
      </c>
      <c r="BF120" s="1">
        <v>28</v>
      </c>
      <c r="BH120" s="1">
        <v>0</v>
      </c>
      <c r="BI120" s="1">
        <v>0</v>
      </c>
      <c r="BJ120" s="1">
        <v>0</v>
      </c>
      <c r="BK120" s="1">
        <v>0</v>
      </c>
      <c r="BL120" s="1">
        <v>0</v>
      </c>
      <c r="BM120" s="1">
        <v>0</v>
      </c>
      <c r="BN120" s="1">
        <v>0</v>
      </c>
      <c r="BO120" s="1" t="s">
        <v>63</v>
      </c>
      <c r="BP120" s="1">
        <v>82</v>
      </c>
      <c r="BQ120" s="1" t="s">
        <v>70</v>
      </c>
      <c r="BR120" s="1" t="s">
        <v>477</v>
      </c>
      <c r="BS120" s="1">
        <v>1.7</v>
      </c>
      <c r="BT120" s="1" t="s">
        <v>478</v>
      </c>
      <c r="BU120" s="1" t="s">
        <v>714</v>
      </c>
      <c r="BV120" s="1">
        <v>0.2</v>
      </c>
      <c r="BW120" s="1" t="s">
        <v>478</v>
      </c>
      <c r="BX120" s="1" t="s">
        <v>94</v>
      </c>
      <c r="BY120" s="1">
        <v>18.600000000000001</v>
      </c>
      <c r="BZ120" s="1" t="s">
        <v>478</v>
      </c>
      <c r="CA120" s="1" t="s">
        <v>148</v>
      </c>
      <c r="CB120" s="1">
        <v>2.8</v>
      </c>
      <c r="CC120" s="1" t="s">
        <v>478</v>
      </c>
      <c r="CD120" s="1" t="s">
        <v>715</v>
      </c>
      <c r="CE120" s="1">
        <v>0.8</v>
      </c>
      <c r="CF120" s="1" t="s">
        <v>478</v>
      </c>
      <c r="CG120" s="1">
        <v>4</v>
      </c>
      <c r="CH120" s="1" t="s">
        <v>530</v>
      </c>
      <c r="CI120" s="1">
        <v>4</v>
      </c>
      <c r="CJ120" s="1" t="s">
        <v>531</v>
      </c>
      <c r="CK120" s="1">
        <v>3</v>
      </c>
      <c r="CL120" s="1" t="s">
        <v>484</v>
      </c>
      <c r="CM120" s="1">
        <v>1</v>
      </c>
      <c r="CN120" s="1" t="s">
        <v>482</v>
      </c>
      <c r="CO120" s="1">
        <v>0</v>
      </c>
      <c r="CQ120" s="1">
        <v>0</v>
      </c>
      <c r="CS120" s="1">
        <v>0</v>
      </c>
      <c r="CU120" s="1">
        <v>0</v>
      </c>
      <c r="CV120" s="1">
        <v>0</v>
      </c>
      <c r="CW120" s="1">
        <v>20</v>
      </c>
      <c r="CX120" s="1">
        <v>26</v>
      </c>
      <c r="CY120" s="1" t="s">
        <v>1130</v>
      </c>
    </row>
    <row r="121" spans="1:103" x14ac:dyDescent="0.15">
      <c r="A121" s="1">
        <v>1</v>
      </c>
      <c r="B121" s="1">
        <v>400501</v>
      </c>
      <c r="C121" s="1">
        <v>1</v>
      </c>
      <c r="D121" s="1" t="s">
        <v>713</v>
      </c>
      <c r="E121" s="1">
        <v>20141103</v>
      </c>
      <c r="F121" s="1">
        <v>1</v>
      </c>
      <c r="G121" s="1" t="s">
        <v>472</v>
      </c>
      <c r="H121" s="1">
        <v>1</v>
      </c>
      <c r="I121" s="1" t="s">
        <v>710</v>
      </c>
      <c r="J121" s="1">
        <v>0</v>
      </c>
      <c r="K121" s="1">
        <v>0</v>
      </c>
      <c r="L121" s="1">
        <v>2</v>
      </c>
      <c r="M121" s="1">
        <v>2</v>
      </c>
      <c r="N121" s="1" t="s">
        <v>711</v>
      </c>
      <c r="P121" s="1">
        <v>242</v>
      </c>
      <c r="Q121" s="1" t="s">
        <v>717</v>
      </c>
      <c r="R121" s="1">
        <v>0</v>
      </c>
      <c r="S121" s="1">
        <v>0</v>
      </c>
      <c r="T121" s="1">
        <v>0</v>
      </c>
      <c r="U121" s="1">
        <v>0</v>
      </c>
      <c r="V121" s="1">
        <v>0</v>
      </c>
      <c r="W121" s="1">
        <v>0</v>
      </c>
      <c r="X121" s="1">
        <v>0</v>
      </c>
      <c r="Y121" s="1" t="s">
        <v>63</v>
      </c>
      <c r="Z121" s="1">
        <v>422</v>
      </c>
      <c r="AA121" s="1" t="s">
        <v>70</v>
      </c>
      <c r="AB121" s="1" t="s">
        <v>477</v>
      </c>
      <c r="AC121" s="1">
        <v>21.9</v>
      </c>
      <c r="AD121" s="1" t="s">
        <v>478</v>
      </c>
      <c r="AE121" s="1" t="s">
        <v>714</v>
      </c>
      <c r="AF121" s="1">
        <v>7.9</v>
      </c>
      <c r="AG121" s="1" t="s">
        <v>478</v>
      </c>
      <c r="AH121" s="1" t="s">
        <v>94</v>
      </c>
      <c r="AI121" s="1">
        <v>64.2</v>
      </c>
      <c r="AJ121" s="1" t="s">
        <v>478</v>
      </c>
      <c r="AK121" s="1" t="s">
        <v>148</v>
      </c>
      <c r="AL121" s="1">
        <v>5.6</v>
      </c>
      <c r="AM121" s="1" t="s">
        <v>478</v>
      </c>
      <c r="AN121" s="1" t="s">
        <v>715</v>
      </c>
      <c r="AO121" s="1">
        <v>3.6</v>
      </c>
      <c r="AP121" s="1" t="s">
        <v>478</v>
      </c>
      <c r="AR121" s="1">
        <v>400501</v>
      </c>
      <c r="AS121" s="1">
        <v>1</v>
      </c>
      <c r="AT121" s="1" t="s">
        <v>713</v>
      </c>
      <c r="AU121" s="1">
        <v>20141103</v>
      </c>
      <c r="AV121" s="1">
        <v>1</v>
      </c>
      <c r="AW121" s="1" t="s">
        <v>472</v>
      </c>
      <c r="AX121" s="1">
        <v>1</v>
      </c>
      <c r="AY121" s="1" t="s">
        <v>710</v>
      </c>
      <c r="AZ121" s="1">
        <v>0</v>
      </c>
      <c r="BA121" s="1">
        <v>0</v>
      </c>
      <c r="BB121" s="1">
        <v>3</v>
      </c>
      <c r="BC121" s="1" t="s">
        <v>719</v>
      </c>
      <c r="BD121" s="1" t="s">
        <v>526</v>
      </c>
      <c r="BE121" s="1" t="s">
        <v>527</v>
      </c>
      <c r="BF121" s="1">
        <v>5</v>
      </c>
      <c r="BG121" s="1" t="s">
        <v>717</v>
      </c>
      <c r="BH121" s="1">
        <v>0</v>
      </c>
      <c r="BI121" s="1">
        <v>0</v>
      </c>
      <c r="BJ121" s="1">
        <v>0</v>
      </c>
      <c r="BK121" s="1">
        <v>0</v>
      </c>
      <c r="BL121" s="1">
        <v>0</v>
      </c>
      <c r="BM121" s="1">
        <v>0</v>
      </c>
      <c r="BN121" s="1">
        <v>0</v>
      </c>
      <c r="BO121" s="1" t="s">
        <v>63</v>
      </c>
      <c r="BP121" s="1">
        <v>45</v>
      </c>
      <c r="BQ121" s="1" t="s">
        <v>70</v>
      </c>
      <c r="BR121" s="1" t="s">
        <v>477</v>
      </c>
      <c r="BS121" s="1">
        <v>2.9</v>
      </c>
      <c r="BT121" s="1" t="s">
        <v>478</v>
      </c>
      <c r="BU121" s="1" t="s">
        <v>714</v>
      </c>
      <c r="BV121" s="1">
        <v>2.4</v>
      </c>
      <c r="BW121" s="1" t="s">
        <v>478</v>
      </c>
      <c r="BX121" s="1" t="s">
        <v>94</v>
      </c>
      <c r="BY121" s="1">
        <v>3.3</v>
      </c>
      <c r="BZ121" s="1" t="s">
        <v>478</v>
      </c>
      <c r="CA121" s="1" t="s">
        <v>148</v>
      </c>
      <c r="CB121" s="1">
        <v>1.1000000000000001</v>
      </c>
      <c r="CC121" s="1" t="s">
        <v>478</v>
      </c>
      <c r="CD121" s="1" t="s">
        <v>715</v>
      </c>
      <c r="CE121" s="1">
        <v>2.2000000000000002</v>
      </c>
      <c r="CF121" s="1" t="s">
        <v>478</v>
      </c>
      <c r="CG121" s="1">
        <v>4</v>
      </c>
      <c r="CH121" s="1" t="s">
        <v>530</v>
      </c>
      <c r="CI121" s="1">
        <v>13</v>
      </c>
      <c r="CJ121" s="1" t="s">
        <v>529</v>
      </c>
      <c r="CK121" s="1">
        <v>7</v>
      </c>
      <c r="CL121" s="1" t="s">
        <v>487</v>
      </c>
      <c r="CM121" s="1">
        <v>1</v>
      </c>
      <c r="CN121" s="1" t="s">
        <v>482</v>
      </c>
      <c r="CO121" s="1">
        <v>11</v>
      </c>
      <c r="CQ121" s="1">
        <v>4</v>
      </c>
      <c r="CS121" s="1">
        <v>0</v>
      </c>
      <c r="CU121" s="1">
        <v>0</v>
      </c>
      <c r="CV121" s="1">
        <v>1</v>
      </c>
      <c r="CW121" s="1">
        <v>21</v>
      </c>
      <c r="CX121" s="1">
        <v>1</v>
      </c>
      <c r="CY121" s="1" t="s">
        <v>1131</v>
      </c>
    </row>
    <row r="122" spans="1:103" x14ac:dyDescent="0.15">
      <c r="A122" s="1">
        <v>1</v>
      </c>
      <c r="B122" s="1">
        <v>400501</v>
      </c>
      <c r="C122" s="1">
        <v>1</v>
      </c>
      <c r="D122" s="1" t="s">
        <v>713</v>
      </c>
      <c r="E122" s="1">
        <v>20141104</v>
      </c>
      <c r="F122" s="1">
        <v>1</v>
      </c>
      <c r="G122" s="1" t="s">
        <v>472</v>
      </c>
      <c r="H122" s="1">
        <v>1</v>
      </c>
      <c r="I122" s="1" t="s">
        <v>710</v>
      </c>
      <c r="J122" s="1">
        <v>0</v>
      </c>
      <c r="K122" s="1">
        <v>0</v>
      </c>
      <c r="L122" s="1">
        <v>2</v>
      </c>
      <c r="M122" s="1">
        <v>2</v>
      </c>
      <c r="N122" s="1" t="s">
        <v>711</v>
      </c>
      <c r="P122" s="1">
        <v>223</v>
      </c>
      <c r="Q122" s="1" t="s">
        <v>1166</v>
      </c>
      <c r="R122" s="1">
        <v>0</v>
      </c>
      <c r="S122" s="1">
        <v>0</v>
      </c>
      <c r="T122" s="1">
        <v>0</v>
      </c>
      <c r="U122" s="1">
        <v>0</v>
      </c>
      <c r="V122" s="1">
        <v>0</v>
      </c>
      <c r="W122" s="1">
        <v>0</v>
      </c>
      <c r="X122" s="1">
        <v>0</v>
      </c>
      <c r="Y122" s="1" t="s">
        <v>63</v>
      </c>
      <c r="Z122" s="1">
        <v>351</v>
      </c>
      <c r="AA122" s="1" t="s">
        <v>70</v>
      </c>
      <c r="AB122" s="1" t="s">
        <v>477</v>
      </c>
      <c r="AC122" s="1">
        <v>11.3</v>
      </c>
      <c r="AD122" s="1" t="s">
        <v>478</v>
      </c>
      <c r="AE122" s="1" t="s">
        <v>714</v>
      </c>
      <c r="AF122" s="1">
        <v>4.4000000000000004</v>
      </c>
      <c r="AG122" s="1" t="s">
        <v>478</v>
      </c>
      <c r="AH122" s="1" t="s">
        <v>94</v>
      </c>
      <c r="AI122" s="1">
        <v>66.900000000000006</v>
      </c>
      <c r="AJ122" s="1" t="s">
        <v>478</v>
      </c>
      <c r="AK122" s="1" t="s">
        <v>148</v>
      </c>
      <c r="AL122" s="1">
        <v>6.6</v>
      </c>
      <c r="AM122" s="1" t="s">
        <v>478</v>
      </c>
      <c r="AN122" s="1" t="s">
        <v>715</v>
      </c>
      <c r="AO122" s="1">
        <v>3.1</v>
      </c>
      <c r="AP122" s="1" t="s">
        <v>478</v>
      </c>
      <c r="AR122" s="1">
        <v>400501</v>
      </c>
      <c r="AS122" s="1">
        <v>1</v>
      </c>
      <c r="AT122" s="1" t="s">
        <v>713</v>
      </c>
      <c r="AU122" s="1">
        <v>20141104</v>
      </c>
      <c r="AV122" s="1">
        <v>1</v>
      </c>
      <c r="AW122" s="1" t="s">
        <v>472</v>
      </c>
      <c r="AX122" s="1">
        <v>1</v>
      </c>
      <c r="AY122" s="1" t="s">
        <v>710</v>
      </c>
      <c r="AZ122" s="1">
        <v>0</v>
      </c>
      <c r="BA122" s="1">
        <v>0</v>
      </c>
      <c r="BB122" s="1">
        <v>3</v>
      </c>
      <c r="BC122" s="1">
        <v>2190</v>
      </c>
      <c r="BD122" s="1" t="s">
        <v>720</v>
      </c>
      <c r="BE122" s="1" t="s">
        <v>721</v>
      </c>
      <c r="BF122" s="1">
        <v>29</v>
      </c>
      <c r="BH122" s="1">
        <v>0</v>
      </c>
      <c r="BI122" s="1">
        <v>0</v>
      </c>
      <c r="BJ122" s="1">
        <v>0</v>
      </c>
      <c r="BK122" s="1">
        <v>0</v>
      </c>
      <c r="BL122" s="1">
        <v>0</v>
      </c>
      <c r="BM122" s="1">
        <v>0</v>
      </c>
      <c r="BN122" s="1">
        <v>0</v>
      </c>
      <c r="BO122" s="1" t="s">
        <v>63</v>
      </c>
      <c r="BP122" s="1">
        <v>245</v>
      </c>
      <c r="BQ122" s="1" t="s">
        <v>70</v>
      </c>
      <c r="BR122" s="1" t="s">
        <v>477</v>
      </c>
      <c r="BS122" s="1">
        <v>4.8</v>
      </c>
      <c r="BT122" s="1" t="s">
        <v>478</v>
      </c>
      <c r="BU122" s="1" t="s">
        <v>714</v>
      </c>
      <c r="BV122" s="1">
        <v>1.9</v>
      </c>
      <c r="BW122" s="1" t="s">
        <v>478</v>
      </c>
      <c r="BX122" s="1" t="s">
        <v>94</v>
      </c>
      <c r="BY122" s="1">
        <v>51.7</v>
      </c>
      <c r="BZ122" s="1" t="s">
        <v>478</v>
      </c>
      <c r="CA122" s="1" t="s">
        <v>148</v>
      </c>
      <c r="CB122" s="1">
        <v>2.1</v>
      </c>
      <c r="CC122" s="1" t="s">
        <v>478</v>
      </c>
      <c r="CD122" s="1" t="s">
        <v>715</v>
      </c>
      <c r="CE122" s="1">
        <v>0</v>
      </c>
      <c r="CF122" s="1" t="s">
        <v>478</v>
      </c>
      <c r="CG122" s="1">
        <v>1</v>
      </c>
      <c r="CH122" s="1" t="s">
        <v>524</v>
      </c>
      <c r="CI122" s="1">
        <v>14</v>
      </c>
      <c r="CJ122" s="1" t="s">
        <v>487</v>
      </c>
      <c r="CK122" s="1">
        <v>7</v>
      </c>
      <c r="CL122" s="1" t="s">
        <v>487</v>
      </c>
      <c r="CM122" s="1">
        <v>1</v>
      </c>
      <c r="CN122" s="1" t="s">
        <v>482</v>
      </c>
      <c r="CO122" s="1">
        <v>0</v>
      </c>
      <c r="CQ122" s="1">
        <v>0</v>
      </c>
      <c r="CS122" s="1">
        <v>0</v>
      </c>
      <c r="CU122" s="1">
        <v>0</v>
      </c>
      <c r="CV122" s="1">
        <v>0</v>
      </c>
      <c r="CW122" s="1">
        <v>21</v>
      </c>
      <c r="CX122" s="1">
        <v>2</v>
      </c>
      <c r="CY122" s="1" t="s">
        <v>1131</v>
      </c>
    </row>
    <row r="123" spans="1:103" x14ac:dyDescent="0.15">
      <c r="A123" s="1">
        <v>1</v>
      </c>
      <c r="B123" s="1">
        <v>400501</v>
      </c>
      <c r="C123" s="1">
        <v>1</v>
      </c>
      <c r="D123" s="1" t="s">
        <v>713</v>
      </c>
      <c r="E123" s="1">
        <v>20141105</v>
      </c>
      <c r="F123" s="1">
        <v>1</v>
      </c>
      <c r="G123" s="1" t="s">
        <v>472</v>
      </c>
      <c r="H123" s="1">
        <v>1</v>
      </c>
      <c r="I123" s="1" t="s">
        <v>710</v>
      </c>
      <c r="J123" s="1">
        <v>0</v>
      </c>
      <c r="K123" s="1">
        <v>0</v>
      </c>
      <c r="L123" s="1">
        <v>2</v>
      </c>
      <c r="M123" s="1">
        <v>2</v>
      </c>
      <c r="N123" s="1" t="s">
        <v>711</v>
      </c>
      <c r="P123" s="1">
        <v>206</v>
      </c>
      <c r="R123" s="1">
        <v>0</v>
      </c>
      <c r="S123" s="1">
        <v>0</v>
      </c>
      <c r="T123" s="1">
        <v>0</v>
      </c>
      <c r="U123" s="1">
        <v>0</v>
      </c>
      <c r="V123" s="1">
        <v>0</v>
      </c>
      <c r="W123" s="1">
        <v>0</v>
      </c>
      <c r="X123" s="1">
        <v>0</v>
      </c>
      <c r="Y123" s="1" t="s">
        <v>63</v>
      </c>
      <c r="Z123" s="1">
        <v>371</v>
      </c>
      <c r="AA123" s="1" t="s">
        <v>70</v>
      </c>
      <c r="AB123" s="1" t="s">
        <v>477</v>
      </c>
      <c r="AC123" s="1">
        <v>9.9</v>
      </c>
      <c r="AD123" s="1" t="s">
        <v>478</v>
      </c>
      <c r="AE123" s="1" t="s">
        <v>714</v>
      </c>
      <c r="AF123" s="1">
        <v>7.9</v>
      </c>
      <c r="AG123" s="1" t="s">
        <v>478</v>
      </c>
      <c r="AH123" s="1" t="s">
        <v>94</v>
      </c>
      <c r="AI123" s="1">
        <v>64.2</v>
      </c>
      <c r="AJ123" s="1" t="s">
        <v>478</v>
      </c>
      <c r="AK123" s="1" t="s">
        <v>148</v>
      </c>
      <c r="AL123" s="1">
        <v>4.8</v>
      </c>
      <c r="AM123" s="1" t="s">
        <v>478</v>
      </c>
      <c r="AN123" s="1" t="s">
        <v>715</v>
      </c>
      <c r="AO123" s="1">
        <v>3.4</v>
      </c>
      <c r="AP123" s="1" t="s">
        <v>478</v>
      </c>
      <c r="AR123" s="1">
        <v>400501</v>
      </c>
      <c r="AS123" s="1">
        <v>1</v>
      </c>
      <c r="AT123" s="1" t="s">
        <v>713</v>
      </c>
      <c r="AU123" s="1">
        <v>20141105</v>
      </c>
      <c r="AV123" s="1">
        <v>1</v>
      </c>
      <c r="AW123" s="1" t="s">
        <v>472</v>
      </c>
      <c r="AX123" s="1">
        <v>1</v>
      </c>
      <c r="AY123" s="1" t="s">
        <v>710</v>
      </c>
      <c r="AZ123" s="1">
        <v>0</v>
      </c>
      <c r="BA123" s="1">
        <v>0</v>
      </c>
      <c r="BB123" s="1">
        <v>3</v>
      </c>
      <c r="BC123" s="1">
        <v>2190</v>
      </c>
      <c r="BD123" s="1" t="s">
        <v>720</v>
      </c>
      <c r="BE123" s="1" t="s">
        <v>721</v>
      </c>
      <c r="BF123" s="1">
        <v>29</v>
      </c>
      <c r="BH123" s="1">
        <v>0</v>
      </c>
      <c r="BI123" s="1">
        <v>0</v>
      </c>
      <c r="BJ123" s="1">
        <v>0</v>
      </c>
      <c r="BK123" s="1">
        <v>0</v>
      </c>
      <c r="BL123" s="1">
        <v>0</v>
      </c>
      <c r="BM123" s="1">
        <v>0</v>
      </c>
      <c r="BN123" s="1">
        <v>0</v>
      </c>
      <c r="BO123" s="1" t="s">
        <v>63</v>
      </c>
      <c r="BP123" s="1">
        <v>245</v>
      </c>
      <c r="BQ123" s="1" t="s">
        <v>70</v>
      </c>
      <c r="BR123" s="1" t="s">
        <v>477</v>
      </c>
      <c r="BS123" s="1">
        <v>4.8</v>
      </c>
      <c r="BT123" s="1" t="s">
        <v>478</v>
      </c>
      <c r="BU123" s="1" t="s">
        <v>714</v>
      </c>
      <c r="BV123" s="1">
        <v>1.9</v>
      </c>
      <c r="BW123" s="1" t="s">
        <v>478</v>
      </c>
      <c r="BX123" s="1" t="s">
        <v>94</v>
      </c>
      <c r="BY123" s="1">
        <v>51.7</v>
      </c>
      <c r="BZ123" s="1" t="s">
        <v>478</v>
      </c>
      <c r="CA123" s="1" t="s">
        <v>148</v>
      </c>
      <c r="CB123" s="1">
        <v>2.1</v>
      </c>
      <c r="CC123" s="1" t="s">
        <v>478</v>
      </c>
      <c r="CD123" s="1" t="s">
        <v>715</v>
      </c>
      <c r="CE123" s="1">
        <v>0</v>
      </c>
      <c r="CF123" s="1" t="s">
        <v>478</v>
      </c>
      <c r="CG123" s="1">
        <v>1</v>
      </c>
      <c r="CH123" s="1" t="s">
        <v>524</v>
      </c>
      <c r="CI123" s="1">
        <v>14</v>
      </c>
      <c r="CJ123" s="1" t="s">
        <v>487</v>
      </c>
      <c r="CK123" s="1">
        <v>7</v>
      </c>
      <c r="CL123" s="1" t="s">
        <v>487</v>
      </c>
      <c r="CM123" s="1">
        <v>1</v>
      </c>
      <c r="CN123" s="1" t="s">
        <v>482</v>
      </c>
      <c r="CO123" s="1">
        <v>0</v>
      </c>
      <c r="CQ123" s="1">
        <v>0</v>
      </c>
      <c r="CS123" s="1">
        <v>0</v>
      </c>
      <c r="CU123" s="1">
        <v>0</v>
      </c>
      <c r="CV123" s="1">
        <v>0</v>
      </c>
      <c r="CW123" s="1">
        <v>21</v>
      </c>
      <c r="CX123" s="1">
        <v>3</v>
      </c>
      <c r="CY123" s="1" t="s">
        <v>1131</v>
      </c>
    </row>
    <row r="124" spans="1:103" x14ac:dyDescent="0.15">
      <c r="A124" s="1">
        <v>1</v>
      </c>
      <c r="B124" s="1">
        <v>400501</v>
      </c>
      <c r="C124" s="1">
        <v>1</v>
      </c>
      <c r="D124" s="1" t="s">
        <v>713</v>
      </c>
      <c r="E124" s="1">
        <v>20141106</v>
      </c>
      <c r="F124" s="1">
        <v>1</v>
      </c>
      <c r="G124" s="1" t="s">
        <v>472</v>
      </c>
      <c r="H124" s="1">
        <v>1</v>
      </c>
      <c r="I124" s="1" t="s">
        <v>710</v>
      </c>
      <c r="J124" s="1">
        <v>0</v>
      </c>
      <c r="K124" s="1">
        <v>0</v>
      </c>
      <c r="L124" s="1">
        <v>2</v>
      </c>
      <c r="M124" s="1">
        <v>2</v>
      </c>
      <c r="N124" s="1" t="s">
        <v>711</v>
      </c>
      <c r="P124" s="1">
        <v>188</v>
      </c>
      <c r="R124" s="1">
        <v>0</v>
      </c>
      <c r="S124" s="1">
        <v>0</v>
      </c>
      <c r="T124" s="1">
        <v>0</v>
      </c>
      <c r="U124" s="1">
        <v>0</v>
      </c>
      <c r="V124" s="1">
        <v>0</v>
      </c>
      <c r="W124" s="1">
        <v>0</v>
      </c>
      <c r="X124" s="1">
        <v>0</v>
      </c>
      <c r="Y124" s="1" t="s">
        <v>63</v>
      </c>
      <c r="Z124" s="1">
        <v>516</v>
      </c>
      <c r="AA124" s="1" t="s">
        <v>70</v>
      </c>
      <c r="AB124" s="1" t="s">
        <v>477</v>
      </c>
      <c r="AC124" s="1">
        <v>21.1</v>
      </c>
      <c r="AD124" s="1" t="s">
        <v>478</v>
      </c>
      <c r="AE124" s="1" t="s">
        <v>714</v>
      </c>
      <c r="AF124" s="1">
        <v>18.899999999999999</v>
      </c>
      <c r="AG124" s="1" t="s">
        <v>478</v>
      </c>
      <c r="AH124" s="1" t="s">
        <v>94</v>
      </c>
      <c r="AI124" s="1">
        <v>64.7</v>
      </c>
      <c r="AJ124" s="1" t="s">
        <v>478</v>
      </c>
      <c r="AK124" s="1" t="s">
        <v>148</v>
      </c>
      <c r="AL124" s="1">
        <v>5.5</v>
      </c>
      <c r="AM124" s="1" t="s">
        <v>478</v>
      </c>
      <c r="AN124" s="1" t="s">
        <v>715</v>
      </c>
      <c r="AO124" s="1">
        <v>3</v>
      </c>
      <c r="AP124" s="1" t="s">
        <v>478</v>
      </c>
      <c r="AR124" s="1">
        <v>400501</v>
      </c>
      <c r="AS124" s="1">
        <v>1</v>
      </c>
      <c r="AT124" s="1" t="s">
        <v>713</v>
      </c>
      <c r="AU124" s="1">
        <v>20141106</v>
      </c>
      <c r="AV124" s="1">
        <v>1</v>
      </c>
      <c r="AW124" s="1" t="s">
        <v>472</v>
      </c>
      <c r="AX124" s="1">
        <v>1</v>
      </c>
      <c r="AY124" s="1" t="s">
        <v>710</v>
      </c>
      <c r="AZ124" s="1">
        <v>0</v>
      </c>
      <c r="BA124" s="1">
        <v>0</v>
      </c>
      <c r="BB124" s="1">
        <v>3</v>
      </c>
      <c r="BC124" s="1">
        <v>2190</v>
      </c>
      <c r="BD124" s="1" t="s">
        <v>720</v>
      </c>
      <c r="BE124" s="1" t="s">
        <v>721</v>
      </c>
      <c r="BF124" s="1">
        <v>29</v>
      </c>
      <c r="BH124" s="1">
        <v>0</v>
      </c>
      <c r="BI124" s="1">
        <v>0</v>
      </c>
      <c r="BJ124" s="1">
        <v>0</v>
      </c>
      <c r="BK124" s="1">
        <v>0</v>
      </c>
      <c r="BL124" s="1">
        <v>0</v>
      </c>
      <c r="BM124" s="1">
        <v>0</v>
      </c>
      <c r="BN124" s="1">
        <v>0</v>
      </c>
      <c r="BO124" s="1" t="s">
        <v>63</v>
      </c>
      <c r="BP124" s="1">
        <v>245</v>
      </c>
      <c r="BQ124" s="1" t="s">
        <v>70</v>
      </c>
      <c r="BR124" s="1" t="s">
        <v>477</v>
      </c>
      <c r="BS124" s="1">
        <v>4.8</v>
      </c>
      <c r="BT124" s="1" t="s">
        <v>478</v>
      </c>
      <c r="BU124" s="1" t="s">
        <v>714</v>
      </c>
      <c r="BV124" s="1">
        <v>1.9</v>
      </c>
      <c r="BW124" s="1" t="s">
        <v>478</v>
      </c>
      <c r="BX124" s="1" t="s">
        <v>94</v>
      </c>
      <c r="BY124" s="1">
        <v>51.7</v>
      </c>
      <c r="BZ124" s="1" t="s">
        <v>478</v>
      </c>
      <c r="CA124" s="1" t="s">
        <v>148</v>
      </c>
      <c r="CB124" s="1">
        <v>2.1</v>
      </c>
      <c r="CC124" s="1" t="s">
        <v>478</v>
      </c>
      <c r="CD124" s="1" t="s">
        <v>715</v>
      </c>
      <c r="CE124" s="1">
        <v>0</v>
      </c>
      <c r="CF124" s="1" t="s">
        <v>478</v>
      </c>
      <c r="CG124" s="1">
        <v>1</v>
      </c>
      <c r="CH124" s="1" t="s">
        <v>524</v>
      </c>
      <c r="CI124" s="1">
        <v>14</v>
      </c>
      <c r="CJ124" s="1" t="s">
        <v>487</v>
      </c>
      <c r="CK124" s="1">
        <v>7</v>
      </c>
      <c r="CL124" s="1" t="s">
        <v>487</v>
      </c>
      <c r="CM124" s="1">
        <v>1</v>
      </c>
      <c r="CN124" s="1" t="s">
        <v>482</v>
      </c>
      <c r="CO124" s="1">
        <v>0</v>
      </c>
      <c r="CQ124" s="1">
        <v>0</v>
      </c>
      <c r="CS124" s="1">
        <v>0</v>
      </c>
      <c r="CU124" s="1">
        <v>0</v>
      </c>
      <c r="CV124" s="1">
        <v>0</v>
      </c>
      <c r="CW124" s="1">
        <v>21</v>
      </c>
      <c r="CX124" s="1">
        <v>4</v>
      </c>
      <c r="CY124" s="1" t="s">
        <v>1131</v>
      </c>
    </row>
    <row r="125" spans="1:103" x14ac:dyDescent="0.15">
      <c r="A125" s="1">
        <v>1</v>
      </c>
      <c r="B125" s="1">
        <v>400501</v>
      </c>
      <c r="C125" s="1">
        <v>1</v>
      </c>
      <c r="D125" s="1" t="s">
        <v>713</v>
      </c>
      <c r="E125" s="1">
        <v>20141107</v>
      </c>
      <c r="F125" s="1">
        <v>1</v>
      </c>
      <c r="G125" s="1" t="s">
        <v>472</v>
      </c>
      <c r="H125" s="1">
        <v>1</v>
      </c>
      <c r="I125" s="1" t="s">
        <v>710</v>
      </c>
      <c r="J125" s="1">
        <v>0</v>
      </c>
      <c r="K125" s="1">
        <v>0</v>
      </c>
      <c r="L125" s="1">
        <v>2</v>
      </c>
      <c r="M125" s="1">
        <v>2</v>
      </c>
      <c r="N125" s="1" t="s">
        <v>711</v>
      </c>
      <c r="P125" s="1">
        <v>231</v>
      </c>
      <c r="R125" s="1">
        <v>0</v>
      </c>
      <c r="S125" s="1">
        <v>0</v>
      </c>
      <c r="T125" s="1">
        <v>0</v>
      </c>
      <c r="U125" s="1">
        <v>0</v>
      </c>
      <c r="V125" s="1">
        <v>0</v>
      </c>
      <c r="W125" s="1">
        <v>0</v>
      </c>
      <c r="X125" s="1">
        <v>0</v>
      </c>
      <c r="Y125" s="1" t="s">
        <v>63</v>
      </c>
      <c r="Z125" s="1">
        <v>662</v>
      </c>
      <c r="AA125" s="1" t="s">
        <v>70</v>
      </c>
      <c r="AB125" s="1" t="s">
        <v>477</v>
      </c>
      <c r="AC125" s="1">
        <v>21.6</v>
      </c>
      <c r="AD125" s="1" t="s">
        <v>478</v>
      </c>
      <c r="AE125" s="1" t="s">
        <v>714</v>
      </c>
      <c r="AF125" s="1">
        <v>20.5</v>
      </c>
      <c r="AG125" s="1" t="s">
        <v>478</v>
      </c>
      <c r="AH125" s="1" t="s">
        <v>94</v>
      </c>
      <c r="AI125" s="1">
        <v>94.7</v>
      </c>
      <c r="AJ125" s="1" t="s">
        <v>478</v>
      </c>
      <c r="AK125" s="1" t="s">
        <v>148</v>
      </c>
      <c r="AL125" s="1">
        <v>5</v>
      </c>
      <c r="AM125" s="1" t="s">
        <v>478</v>
      </c>
      <c r="AN125" s="1" t="s">
        <v>715</v>
      </c>
      <c r="AO125" s="1">
        <v>3</v>
      </c>
      <c r="AP125" s="1" t="s">
        <v>478</v>
      </c>
      <c r="AR125" s="1">
        <v>400501</v>
      </c>
      <c r="AS125" s="1">
        <v>1</v>
      </c>
      <c r="AT125" s="1" t="s">
        <v>713</v>
      </c>
      <c r="AU125" s="1">
        <v>20141107</v>
      </c>
      <c r="AV125" s="1">
        <v>1</v>
      </c>
      <c r="AW125" s="1" t="s">
        <v>472</v>
      </c>
      <c r="AX125" s="1">
        <v>1</v>
      </c>
      <c r="AY125" s="1" t="s">
        <v>710</v>
      </c>
      <c r="AZ125" s="1">
        <v>0</v>
      </c>
      <c r="BA125" s="1">
        <v>0</v>
      </c>
      <c r="BB125" s="1">
        <v>3</v>
      </c>
      <c r="BC125" s="1">
        <v>2190</v>
      </c>
      <c r="BD125" s="1" t="s">
        <v>720</v>
      </c>
      <c r="BE125" s="1" t="s">
        <v>721</v>
      </c>
      <c r="BF125" s="1">
        <v>29</v>
      </c>
      <c r="BH125" s="1">
        <v>0</v>
      </c>
      <c r="BI125" s="1">
        <v>0</v>
      </c>
      <c r="BJ125" s="1">
        <v>0</v>
      </c>
      <c r="BK125" s="1">
        <v>0</v>
      </c>
      <c r="BL125" s="1">
        <v>0</v>
      </c>
      <c r="BM125" s="1">
        <v>0</v>
      </c>
      <c r="BN125" s="1">
        <v>0</v>
      </c>
      <c r="BO125" s="1" t="s">
        <v>63</v>
      </c>
      <c r="BP125" s="1">
        <v>245</v>
      </c>
      <c r="BQ125" s="1" t="s">
        <v>70</v>
      </c>
      <c r="BR125" s="1" t="s">
        <v>477</v>
      </c>
      <c r="BS125" s="1">
        <v>4.8</v>
      </c>
      <c r="BT125" s="1" t="s">
        <v>478</v>
      </c>
      <c r="BU125" s="1" t="s">
        <v>714</v>
      </c>
      <c r="BV125" s="1">
        <v>1.9</v>
      </c>
      <c r="BW125" s="1" t="s">
        <v>478</v>
      </c>
      <c r="BX125" s="1" t="s">
        <v>94</v>
      </c>
      <c r="BY125" s="1">
        <v>51.7</v>
      </c>
      <c r="BZ125" s="1" t="s">
        <v>478</v>
      </c>
      <c r="CA125" s="1" t="s">
        <v>148</v>
      </c>
      <c r="CB125" s="1">
        <v>2.1</v>
      </c>
      <c r="CC125" s="1" t="s">
        <v>478</v>
      </c>
      <c r="CD125" s="1" t="s">
        <v>715</v>
      </c>
      <c r="CE125" s="1">
        <v>0</v>
      </c>
      <c r="CF125" s="1" t="s">
        <v>478</v>
      </c>
      <c r="CG125" s="1">
        <v>1</v>
      </c>
      <c r="CH125" s="1" t="s">
        <v>524</v>
      </c>
      <c r="CI125" s="1">
        <v>14</v>
      </c>
      <c r="CJ125" s="1" t="s">
        <v>487</v>
      </c>
      <c r="CK125" s="1">
        <v>7</v>
      </c>
      <c r="CL125" s="1" t="s">
        <v>487</v>
      </c>
      <c r="CM125" s="1">
        <v>1</v>
      </c>
      <c r="CN125" s="1" t="s">
        <v>482</v>
      </c>
      <c r="CO125" s="1">
        <v>0</v>
      </c>
      <c r="CQ125" s="1">
        <v>0</v>
      </c>
      <c r="CS125" s="1">
        <v>0</v>
      </c>
      <c r="CU125" s="1">
        <v>0</v>
      </c>
      <c r="CV125" s="1">
        <v>0</v>
      </c>
      <c r="CW125" s="1">
        <v>21</v>
      </c>
      <c r="CX125" s="1">
        <v>5</v>
      </c>
      <c r="CY125" s="1" t="s">
        <v>1131</v>
      </c>
    </row>
    <row r="126" spans="1:103" x14ac:dyDescent="0.15">
      <c r="A126" s="1">
        <v>1</v>
      </c>
      <c r="B126" s="1">
        <v>400501</v>
      </c>
      <c r="C126" s="1">
        <v>1</v>
      </c>
      <c r="D126" s="1" t="s">
        <v>713</v>
      </c>
      <c r="E126" s="1">
        <v>20141110</v>
      </c>
      <c r="F126" s="1">
        <v>1</v>
      </c>
      <c r="G126" s="1" t="s">
        <v>472</v>
      </c>
      <c r="H126" s="1">
        <v>1</v>
      </c>
      <c r="I126" s="1" t="s">
        <v>710</v>
      </c>
      <c r="J126" s="1">
        <v>0</v>
      </c>
      <c r="K126" s="1">
        <v>0</v>
      </c>
      <c r="L126" s="1">
        <v>2</v>
      </c>
      <c r="M126" s="1">
        <v>2</v>
      </c>
      <c r="N126" s="1" t="s">
        <v>711</v>
      </c>
      <c r="P126" s="1">
        <v>189</v>
      </c>
      <c r="R126" s="1">
        <v>0</v>
      </c>
      <c r="S126" s="1">
        <v>0</v>
      </c>
      <c r="T126" s="1">
        <v>0</v>
      </c>
      <c r="U126" s="1">
        <v>0</v>
      </c>
      <c r="V126" s="1">
        <v>0</v>
      </c>
      <c r="W126" s="1">
        <v>0</v>
      </c>
      <c r="X126" s="1">
        <v>0</v>
      </c>
      <c r="Y126" s="1" t="s">
        <v>63</v>
      </c>
      <c r="Z126" s="1">
        <v>350</v>
      </c>
      <c r="AA126" s="1" t="s">
        <v>70</v>
      </c>
      <c r="AB126" s="1" t="s">
        <v>477</v>
      </c>
      <c r="AC126" s="1">
        <v>17.3</v>
      </c>
      <c r="AD126" s="1" t="s">
        <v>478</v>
      </c>
      <c r="AE126" s="1" t="s">
        <v>714</v>
      </c>
      <c r="AF126" s="1">
        <v>4.7</v>
      </c>
      <c r="AG126" s="1" t="s">
        <v>478</v>
      </c>
      <c r="AH126" s="1" t="s">
        <v>94</v>
      </c>
      <c r="AI126" s="1">
        <v>58.7</v>
      </c>
      <c r="AJ126" s="1" t="s">
        <v>478</v>
      </c>
      <c r="AK126" s="1" t="s">
        <v>148</v>
      </c>
      <c r="AL126" s="1">
        <v>3.3</v>
      </c>
      <c r="AM126" s="1" t="s">
        <v>478</v>
      </c>
      <c r="AN126" s="1" t="s">
        <v>715</v>
      </c>
      <c r="AO126" s="1">
        <v>4.0999999999999996</v>
      </c>
      <c r="AP126" s="1" t="s">
        <v>478</v>
      </c>
      <c r="AR126" s="1">
        <v>400501</v>
      </c>
      <c r="AS126" s="1">
        <v>1</v>
      </c>
      <c r="AT126" s="1" t="s">
        <v>713</v>
      </c>
      <c r="AU126" s="1">
        <v>20141110</v>
      </c>
      <c r="AV126" s="1">
        <v>1</v>
      </c>
      <c r="AW126" s="1" t="s">
        <v>472</v>
      </c>
      <c r="AX126" s="1">
        <v>1</v>
      </c>
      <c r="AY126" s="1" t="s">
        <v>710</v>
      </c>
      <c r="AZ126" s="1">
        <v>0</v>
      </c>
      <c r="BA126" s="1">
        <v>0</v>
      </c>
      <c r="BB126" s="1">
        <v>3</v>
      </c>
      <c r="BC126" s="1">
        <v>2190</v>
      </c>
      <c r="BD126" s="1" t="s">
        <v>720</v>
      </c>
      <c r="BE126" s="1" t="s">
        <v>721</v>
      </c>
      <c r="BF126" s="1">
        <v>29</v>
      </c>
      <c r="BH126" s="1">
        <v>0</v>
      </c>
      <c r="BI126" s="1">
        <v>0</v>
      </c>
      <c r="BJ126" s="1">
        <v>0</v>
      </c>
      <c r="BK126" s="1">
        <v>0</v>
      </c>
      <c r="BL126" s="1">
        <v>0</v>
      </c>
      <c r="BM126" s="1">
        <v>0</v>
      </c>
      <c r="BN126" s="1">
        <v>0</v>
      </c>
      <c r="BO126" s="1" t="s">
        <v>63</v>
      </c>
      <c r="BP126" s="1">
        <v>245</v>
      </c>
      <c r="BQ126" s="1" t="s">
        <v>70</v>
      </c>
      <c r="BR126" s="1" t="s">
        <v>477</v>
      </c>
      <c r="BS126" s="1">
        <v>4.8</v>
      </c>
      <c r="BT126" s="1" t="s">
        <v>478</v>
      </c>
      <c r="BU126" s="1" t="s">
        <v>714</v>
      </c>
      <c r="BV126" s="1">
        <v>1.9</v>
      </c>
      <c r="BW126" s="1" t="s">
        <v>478</v>
      </c>
      <c r="BX126" s="1" t="s">
        <v>94</v>
      </c>
      <c r="BY126" s="1">
        <v>51.7</v>
      </c>
      <c r="BZ126" s="1" t="s">
        <v>478</v>
      </c>
      <c r="CA126" s="1" t="s">
        <v>148</v>
      </c>
      <c r="CB126" s="1">
        <v>2.1</v>
      </c>
      <c r="CC126" s="1" t="s">
        <v>478</v>
      </c>
      <c r="CD126" s="1" t="s">
        <v>715</v>
      </c>
      <c r="CE126" s="1">
        <v>0</v>
      </c>
      <c r="CF126" s="1" t="s">
        <v>478</v>
      </c>
      <c r="CG126" s="1">
        <v>1</v>
      </c>
      <c r="CH126" s="1" t="s">
        <v>524</v>
      </c>
      <c r="CI126" s="1">
        <v>14</v>
      </c>
      <c r="CJ126" s="1" t="s">
        <v>487</v>
      </c>
      <c r="CK126" s="1">
        <v>7</v>
      </c>
      <c r="CL126" s="1" t="s">
        <v>487</v>
      </c>
      <c r="CM126" s="1">
        <v>1</v>
      </c>
      <c r="CN126" s="1" t="s">
        <v>482</v>
      </c>
      <c r="CO126" s="1">
        <v>0</v>
      </c>
      <c r="CQ126" s="1">
        <v>0</v>
      </c>
      <c r="CS126" s="1">
        <v>0</v>
      </c>
      <c r="CU126" s="1">
        <v>0</v>
      </c>
      <c r="CV126" s="1">
        <v>0</v>
      </c>
      <c r="CW126" s="1">
        <v>21</v>
      </c>
      <c r="CX126" s="1">
        <v>8</v>
      </c>
      <c r="CY126" s="1" t="s">
        <v>1131</v>
      </c>
    </row>
    <row r="127" spans="1:103" x14ac:dyDescent="0.15">
      <c r="A127" s="1">
        <v>1</v>
      </c>
      <c r="B127" s="1">
        <v>400501</v>
      </c>
      <c r="C127" s="1">
        <v>1</v>
      </c>
      <c r="D127" s="1" t="s">
        <v>713</v>
      </c>
      <c r="E127" s="1">
        <v>20141111</v>
      </c>
      <c r="F127" s="1">
        <v>1</v>
      </c>
      <c r="G127" s="1" t="s">
        <v>472</v>
      </c>
      <c r="H127" s="1">
        <v>1</v>
      </c>
      <c r="I127" s="1" t="s">
        <v>710</v>
      </c>
      <c r="J127" s="1">
        <v>0</v>
      </c>
      <c r="K127" s="1">
        <v>0</v>
      </c>
      <c r="L127" s="1">
        <v>2</v>
      </c>
      <c r="M127" s="1">
        <v>2</v>
      </c>
      <c r="N127" s="1" t="s">
        <v>711</v>
      </c>
      <c r="P127" s="1">
        <v>201</v>
      </c>
      <c r="Q127" s="1" t="s">
        <v>1167</v>
      </c>
      <c r="R127" s="1">
        <v>0</v>
      </c>
      <c r="S127" s="1">
        <v>0</v>
      </c>
      <c r="T127" s="1">
        <v>0</v>
      </c>
      <c r="U127" s="1">
        <v>0</v>
      </c>
      <c r="V127" s="1">
        <v>0</v>
      </c>
      <c r="W127" s="1">
        <v>0</v>
      </c>
      <c r="X127" s="1">
        <v>0</v>
      </c>
      <c r="Y127" s="1" t="s">
        <v>63</v>
      </c>
      <c r="Z127" s="1">
        <v>533</v>
      </c>
      <c r="AA127" s="1" t="s">
        <v>70</v>
      </c>
      <c r="AB127" s="1" t="s">
        <v>477</v>
      </c>
      <c r="AC127" s="1">
        <v>25</v>
      </c>
      <c r="AD127" s="1" t="s">
        <v>478</v>
      </c>
      <c r="AE127" s="1" t="s">
        <v>714</v>
      </c>
      <c r="AF127" s="1">
        <v>18.3</v>
      </c>
      <c r="AG127" s="1" t="s">
        <v>478</v>
      </c>
      <c r="AH127" s="1" t="s">
        <v>94</v>
      </c>
      <c r="AI127" s="1">
        <v>65</v>
      </c>
      <c r="AJ127" s="1" t="s">
        <v>478</v>
      </c>
      <c r="AK127" s="1" t="s">
        <v>148</v>
      </c>
      <c r="AL127" s="1">
        <v>5</v>
      </c>
      <c r="AM127" s="1" t="s">
        <v>478</v>
      </c>
      <c r="AN127" s="1" t="s">
        <v>715</v>
      </c>
      <c r="AO127" s="1">
        <v>2</v>
      </c>
      <c r="AP127" s="1" t="s">
        <v>478</v>
      </c>
      <c r="AR127" s="1">
        <v>400501</v>
      </c>
      <c r="AS127" s="1">
        <v>1</v>
      </c>
      <c r="AT127" s="1" t="s">
        <v>713</v>
      </c>
      <c r="AU127" s="1">
        <v>20141111</v>
      </c>
      <c r="AV127" s="1">
        <v>1</v>
      </c>
      <c r="AW127" s="1" t="s">
        <v>472</v>
      </c>
      <c r="AX127" s="1">
        <v>1</v>
      </c>
      <c r="AY127" s="1" t="s">
        <v>710</v>
      </c>
      <c r="AZ127" s="1">
        <v>0</v>
      </c>
      <c r="BA127" s="1">
        <v>0</v>
      </c>
      <c r="BB127" s="1">
        <v>3</v>
      </c>
      <c r="BC127" s="1">
        <v>2190</v>
      </c>
      <c r="BD127" s="1" t="s">
        <v>720</v>
      </c>
      <c r="BE127" s="1" t="s">
        <v>721</v>
      </c>
      <c r="BF127" s="1">
        <v>29</v>
      </c>
      <c r="BH127" s="1">
        <v>0</v>
      </c>
      <c r="BI127" s="1">
        <v>0</v>
      </c>
      <c r="BJ127" s="1">
        <v>0</v>
      </c>
      <c r="BK127" s="1">
        <v>0</v>
      </c>
      <c r="BL127" s="1">
        <v>0</v>
      </c>
      <c r="BM127" s="1">
        <v>0</v>
      </c>
      <c r="BN127" s="1">
        <v>0</v>
      </c>
      <c r="BO127" s="1" t="s">
        <v>63</v>
      </c>
      <c r="BP127" s="1">
        <v>245</v>
      </c>
      <c r="BQ127" s="1" t="s">
        <v>70</v>
      </c>
      <c r="BR127" s="1" t="s">
        <v>477</v>
      </c>
      <c r="BS127" s="1">
        <v>4.8</v>
      </c>
      <c r="BT127" s="1" t="s">
        <v>478</v>
      </c>
      <c r="BU127" s="1" t="s">
        <v>714</v>
      </c>
      <c r="BV127" s="1">
        <v>1.9</v>
      </c>
      <c r="BW127" s="1" t="s">
        <v>478</v>
      </c>
      <c r="BX127" s="1" t="s">
        <v>94</v>
      </c>
      <c r="BY127" s="1">
        <v>51.7</v>
      </c>
      <c r="BZ127" s="1" t="s">
        <v>478</v>
      </c>
      <c r="CA127" s="1" t="s">
        <v>148</v>
      </c>
      <c r="CB127" s="1">
        <v>2.1</v>
      </c>
      <c r="CC127" s="1" t="s">
        <v>478</v>
      </c>
      <c r="CD127" s="1" t="s">
        <v>715</v>
      </c>
      <c r="CE127" s="1">
        <v>0</v>
      </c>
      <c r="CF127" s="1" t="s">
        <v>478</v>
      </c>
      <c r="CG127" s="1">
        <v>1</v>
      </c>
      <c r="CH127" s="1" t="s">
        <v>524</v>
      </c>
      <c r="CI127" s="1">
        <v>14</v>
      </c>
      <c r="CJ127" s="1" t="s">
        <v>487</v>
      </c>
      <c r="CK127" s="1">
        <v>7</v>
      </c>
      <c r="CL127" s="1" t="s">
        <v>487</v>
      </c>
      <c r="CM127" s="1">
        <v>1</v>
      </c>
      <c r="CN127" s="1" t="s">
        <v>482</v>
      </c>
      <c r="CO127" s="1">
        <v>0</v>
      </c>
      <c r="CQ127" s="1">
        <v>0</v>
      </c>
      <c r="CS127" s="1">
        <v>0</v>
      </c>
      <c r="CU127" s="1">
        <v>0</v>
      </c>
      <c r="CV127" s="1">
        <v>0</v>
      </c>
      <c r="CW127" s="1">
        <v>21</v>
      </c>
      <c r="CX127" s="1">
        <v>9</v>
      </c>
      <c r="CY127" s="1" t="s">
        <v>1131</v>
      </c>
    </row>
    <row r="128" spans="1:103" x14ac:dyDescent="0.15">
      <c r="A128" s="1">
        <v>1</v>
      </c>
      <c r="B128" s="1">
        <v>400501</v>
      </c>
      <c r="C128" s="1">
        <v>1</v>
      </c>
      <c r="D128" s="1" t="s">
        <v>713</v>
      </c>
      <c r="E128" s="1">
        <v>20141112</v>
      </c>
      <c r="F128" s="1">
        <v>1</v>
      </c>
      <c r="G128" s="1" t="s">
        <v>472</v>
      </c>
      <c r="H128" s="1">
        <v>1</v>
      </c>
      <c r="I128" s="1" t="s">
        <v>710</v>
      </c>
      <c r="J128" s="1">
        <v>0</v>
      </c>
      <c r="K128" s="1">
        <v>0</v>
      </c>
      <c r="L128" s="1">
        <v>2</v>
      </c>
      <c r="M128" s="1">
        <v>2</v>
      </c>
      <c r="N128" s="1" t="s">
        <v>711</v>
      </c>
      <c r="P128" s="1">
        <v>152</v>
      </c>
      <c r="R128" s="1">
        <v>0</v>
      </c>
      <c r="S128" s="1">
        <v>0</v>
      </c>
      <c r="T128" s="1">
        <v>0</v>
      </c>
      <c r="U128" s="1">
        <v>0</v>
      </c>
      <c r="V128" s="1">
        <v>0</v>
      </c>
      <c r="W128" s="1">
        <v>0</v>
      </c>
      <c r="X128" s="1">
        <v>0</v>
      </c>
      <c r="Y128" s="1" t="s">
        <v>63</v>
      </c>
      <c r="Z128" s="1">
        <v>719</v>
      </c>
      <c r="AA128" s="1" t="s">
        <v>70</v>
      </c>
      <c r="AB128" s="1" t="s">
        <v>477</v>
      </c>
      <c r="AC128" s="1">
        <v>21.4</v>
      </c>
      <c r="AD128" s="1" t="s">
        <v>478</v>
      </c>
      <c r="AE128" s="1" t="s">
        <v>714</v>
      </c>
      <c r="AF128" s="1">
        <v>33</v>
      </c>
      <c r="AG128" s="1" t="s">
        <v>478</v>
      </c>
      <c r="AH128" s="1" t="s">
        <v>94</v>
      </c>
      <c r="AI128" s="1">
        <v>82.7</v>
      </c>
      <c r="AJ128" s="1" t="s">
        <v>478</v>
      </c>
      <c r="AK128" s="1" t="s">
        <v>148</v>
      </c>
      <c r="AL128" s="1">
        <v>6.3</v>
      </c>
      <c r="AM128" s="1" t="s">
        <v>478</v>
      </c>
      <c r="AN128" s="1" t="s">
        <v>715</v>
      </c>
      <c r="AO128" s="1">
        <v>4.2</v>
      </c>
      <c r="AP128" s="1" t="s">
        <v>478</v>
      </c>
      <c r="AR128" s="1">
        <v>400501</v>
      </c>
      <c r="AS128" s="1">
        <v>1</v>
      </c>
      <c r="AT128" s="1" t="s">
        <v>713</v>
      </c>
      <c r="AU128" s="1">
        <v>20141112</v>
      </c>
      <c r="AV128" s="1">
        <v>1</v>
      </c>
      <c r="AW128" s="1" t="s">
        <v>472</v>
      </c>
      <c r="AX128" s="1">
        <v>1</v>
      </c>
      <c r="AY128" s="1" t="s">
        <v>710</v>
      </c>
      <c r="AZ128" s="1">
        <v>0</v>
      </c>
      <c r="BA128" s="1">
        <v>0</v>
      </c>
      <c r="BB128" s="1">
        <v>3</v>
      </c>
      <c r="BC128" s="1">
        <v>2190</v>
      </c>
      <c r="BD128" s="1" t="s">
        <v>720</v>
      </c>
      <c r="BE128" s="1" t="s">
        <v>721</v>
      </c>
      <c r="BF128" s="1">
        <v>29</v>
      </c>
      <c r="BH128" s="1">
        <v>0</v>
      </c>
      <c r="BI128" s="1">
        <v>0</v>
      </c>
      <c r="BJ128" s="1">
        <v>0</v>
      </c>
      <c r="BK128" s="1">
        <v>0</v>
      </c>
      <c r="BL128" s="1">
        <v>0</v>
      </c>
      <c r="BM128" s="1">
        <v>0</v>
      </c>
      <c r="BN128" s="1">
        <v>0</v>
      </c>
      <c r="BO128" s="1" t="s">
        <v>63</v>
      </c>
      <c r="BP128" s="1">
        <v>245</v>
      </c>
      <c r="BQ128" s="1" t="s">
        <v>70</v>
      </c>
      <c r="BR128" s="1" t="s">
        <v>477</v>
      </c>
      <c r="BS128" s="1">
        <v>4.8</v>
      </c>
      <c r="BT128" s="1" t="s">
        <v>478</v>
      </c>
      <c r="BU128" s="1" t="s">
        <v>714</v>
      </c>
      <c r="BV128" s="1">
        <v>1.9</v>
      </c>
      <c r="BW128" s="1" t="s">
        <v>478</v>
      </c>
      <c r="BX128" s="1" t="s">
        <v>94</v>
      </c>
      <c r="BY128" s="1">
        <v>51.7</v>
      </c>
      <c r="BZ128" s="1" t="s">
        <v>478</v>
      </c>
      <c r="CA128" s="1" t="s">
        <v>148</v>
      </c>
      <c r="CB128" s="1">
        <v>2.1</v>
      </c>
      <c r="CC128" s="1" t="s">
        <v>478</v>
      </c>
      <c r="CD128" s="1" t="s">
        <v>715</v>
      </c>
      <c r="CE128" s="1">
        <v>0</v>
      </c>
      <c r="CF128" s="1" t="s">
        <v>478</v>
      </c>
      <c r="CG128" s="1">
        <v>1</v>
      </c>
      <c r="CH128" s="1" t="s">
        <v>524</v>
      </c>
      <c r="CI128" s="1">
        <v>14</v>
      </c>
      <c r="CJ128" s="1" t="s">
        <v>487</v>
      </c>
      <c r="CK128" s="1">
        <v>7</v>
      </c>
      <c r="CL128" s="1" t="s">
        <v>487</v>
      </c>
      <c r="CM128" s="1">
        <v>1</v>
      </c>
      <c r="CN128" s="1" t="s">
        <v>482</v>
      </c>
      <c r="CO128" s="1">
        <v>0</v>
      </c>
      <c r="CQ128" s="1">
        <v>0</v>
      </c>
      <c r="CS128" s="1">
        <v>0</v>
      </c>
      <c r="CU128" s="1">
        <v>0</v>
      </c>
      <c r="CV128" s="1">
        <v>0</v>
      </c>
      <c r="CW128" s="1">
        <v>21</v>
      </c>
      <c r="CX128" s="1">
        <v>10</v>
      </c>
      <c r="CY128" s="1" t="s">
        <v>1131</v>
      </c>
    </row>
    <row r="129" spans="1:103" x14ac:dyDescent="0.15">
      <c r="A129" s="1">
        <v>1</v>
      </c>
      <c r="B129" s="1">
        <v>400501</v>
      </c>
      <c r="C129" s="1">
        <v>1</v>
      </c>
      <c r="D129" s="1" t="s">
        <v>713</v>
      </c>
      <c r="E129" s="1">
        <v>20141113</v>
      </c>
      <c r="F129" s="1">
        <v>1</v>
      </c>
      <c r="G129" s="1" t="s">
        <v>472</v>
      </c>
      <c r="H129" s="1">
        <v>1</v>
      </c>
      <c r="I129" s="1" t="s">
        <v>710</v>
      </c>
      <c r="J129" s="1">
        <v>0</v>
      </c>
      <c r="K129" s="1">
        <v>0</v>
      </c>
      <c r="L129" s="1">
        <v>2</v>
      </c>
      <c r="M129" s="1">
        <v>2</v>
      </c>
      <c r="N129" s="1" t="s">
        <v>711</v>
      </c>
      <c r="P129" s="1">
        <v>232</v>
      </c>
      <c r="R129" s="1">
        <v>0</v>
      </c>
      <c r="S129" s="1">
        <v>0</v>
      </c>
      <c r="T129" s="1">
        <v>0</v>
      </c>
      <c r="U129" s="1">
        <v>0</v>
      </c>
      <c r="V129" s="1">
        <v>0</v>
      </c>
      <c r="W129" s="1">
        <v>0</v>
      </c>
      <c r="X129" s="1">
        <v>0</v>
      </c>
      <c r="Y129" s="1" t="s">
        <v>63</v>
      </c>
      <c r="Z129" s="1">
        <v>510</v>
      </c>
      <c r="AA129" s="1" t="s">
        <v>70</v>
      </c>
      <c r="AB129" s="1" t="s">
        <v>477</v>
      </c>
      <c r="AC129" s="1">
        <v>27.9</v>
      </c>
      <c r="AD129" s="1" t="s">
        <v>478</v>
      </c>
      <c r="AE129" s="1" t="s">
        <v>714</v>
      </c>
      <c r="AF129" s="1">
        <v>13.7</v>
      </c>
      <c r="AG129" s="1" t="s">
        <v>478</v>
      </c>
      <c r="AH129" s="1" t="s">
        <v>94</v>
      </c>
      <c r="AI129" s="1">
        <v>68.400000000000006</v>
      </c>
      <c r="AJ129" s="1" t="s">
        <v>478</v>
      </c>
      <c r="AK129" s="1" t="s">
        <v>148</v>
      </c>
      <c r="AL129" s="1">
        <v>6.3</v>
      </c>
      <c r="AM129" s="1" t="s">
        <v>478</v>
      </c>
      <c r="AN129" s="1" t="s">
        <v>715</v>
      </c>
      <c r="AO129" s="1">
        <v>2.6</v>
      </c>
      <c r="AP129" s="1" t="s">
        <v>478</v>
      </c>
      <c r="AR129" s="1">
        <v>400501</v>
      </c>
      <c r="AS129" s="1">
        <v>1</v>
      </c>
      <c r="AT129" s="1" t="s">
        <v>713</v>
      </c>
      <c r="AU129" s="1">
        <v>20141113</v>
      </c>
      <c r="AV129" s="1">
        <v>1</v>
      </c>
      <c r="AW129" s="1" t="s">
        <v>472</v>
      </c>
      <c r="AX129" s="1">
        <v>1</v>
      </c>
      <c r="AY129" s="1" t="s">
        <v>710</v>
      </c>
      <c r="AZ129" s="1">
        <v>0</v>
      </c>
      <c r="BA129" s="1">
        <v>0</v>
      </c>
      <c r="BB129" s="1">
        <v>3</v>
      </c>
      <c r="BC129" s="1">
        <v>2190</v>
      </c>
      <c r="BD129" s="1" t="s">
        <v>720</v>
      </c>
      <c r="BE129" s="1" t="s">
        <v>721</v>
      </c>
      <c r="BF129" s="1">
        <v>29</v>
      </c>
      <c r="BH129" s="1">
        <v>0</v>
      </c>
      <c r="BI129" s="1">
        <v>0</v>
      </c>
      <c r="BJ129" s="1">
        <v>0</v>
      </c>
      <c r="BK129" s="1">
        <v>0</v>
      </c>
      <c r="BL129" s="1">
        <v>0</v>
      </c>
      <c r="BM129" s="1">
        <v>0</v>
      </c>
      <c r="BN129" s="1">
        <v>0</v>
      </c>
      <c r="BO129" s="1" t="s">
        <v>63</v>
      </c>
      <c r="BP129" s="1">
        <v>245</v>
      </c>
      <c r="BQ129" s="1" t="s">
        <v>70</v>
      </c>
      <c r="BR129" s="1" t="s">
        <v>477</v>
      </c>
      <c r="BS129" s="1">
        <v>4.8</v>
      </c>
      <c r="BT129" s="1" t="s">
        <v>478</v>
      </c>
      <c r="BU129" s="1" t="s">
        <v>714</v>
      </c>
      <c r="BV129" s="1">
        <v>1.9</v>
      </c>
      <c r="BW129" s="1" t="s">
        <v>478</v>
      </c>
      <c r="BX129" s="1" t="s">
        <v>94</v>
      </c>
      <c r="BY129" s="1">
        <v>51.7</v>
      </c>
      <c r="BZ129" s="1" t="s">
        <v>478</v>
      </c>
      <c r="CA129" s="1" t="s">
        <v>148</v>
      </c>
      <c r="CB129" s="1">
        <v>2.1</v>
      </c>
      <c r="CC129" s="1" t="s">
        <v>478</v>
      </c>
      <c r="CD129" s="1" t="s">
        <v>715</v>
      </c>
      <c r="CE129" s="1">
        <v>0</v>
      </c>
      <c r="CF129" s="1" t="s">
        <v>478</v>
      </c>
      <c r="CG129" s="1">
        <v>1</v>
      </c>
      <c r="CH129" s="1" t="s">
        <v>524</v>
      </c>
      <c r="CI129" s="1">
        <v>14</v>
      </c>
      <c r="CJ129" s="1" t="s">
        <v>487</v>
      </c>
      <c r="CK129" s="1">
        <v>7</v>
      </c>
      <c r="CL129" s="1" t="s">
        <v>487</v>
      </c>
      <c r="CM129" s="1">
        <v>1</v>
      </c>
      <c r="CN129" s="1" t="s">
        <v>482</v>
      </c>
      <c r="CO129" s="1">
        <v>0</v>
      </c>
      <c r="CQ129" s="1">
        <v>0</v>
      </c>
      <c r="CS129" s="1">
        <v>0</v>
      </c>
      <c r="CU129" s="1">
        <v>0</v>
      </c>
      <c r="CV129" s="1">
        <v>0</v>
      </c>
      <c r="CW129" s="1">
        <v>21</v>
      </c>
      <c r="CX129" s="1">
        <v>11</v>
      </c>
      <c r="CY129" s="1" t="s">
        <v>1131</v>
      </c>
    </row>
    <row r="130" spans="1:103" x14ac:dyDescent="0.15">
      <c r="A130" s="1">
        <v>1</v>
      </c>
      <c r="B130" s="1">
        <v>400501</v>
      </c>
      <c r="C130" s="1">
        <v>1</v>
      </c>
      <c r="D130" s="1" t="s">
        <v>713</v>
      </c>
      <c r="E130" s="1">
        <v>20141114</v>
      </c>
      <c r="F130" s="1">
        <v>1</v>
      </c>
      <c r="G130" s="1" t="s">
        <v>472</v>
      </c>
      <c r="H130" s="1">
        <v>1</v>
      </c>
      <c r="I130" s="1" t="s">
        <v>710</v>
      </c>
      <c r="J130" s="1">
        <v>0</v>
      </c>
      <c r="K130" s="1">
        <v>0</v>
      </c>
      <c r="L130" s="1">
        <v>2</v>
      </c>
      <c r="M130" s="1">
        <v>2</v>
      </c>
      <c r="N130" s="1" t="s">
        <v>711</v>
      </c>
      <c r="P130" s="1">
        <v>181</v>
      </c>
      <c r="R130" s="1">
        <v>0</v>
      </c>
      <c r="S130" s="1">
        <v>0</v>
      </c>
      <c r="T130" s="1">
        <v>0</v>
      </c>
      <c r="U130" s="1">
        <v>0</v>
      </c>
      <c r="V130" s="1">
        <v>0</v>
      </c>
      <c r="W130" s="1">
        <v>0</v>
      </c>
      <c r="X130" s="1">
        <v>0</v>
      </c>
      <c r="Y130" s="1" t="s">
        <v>63</v>
      </c>
      <c r="Z130" s="1">
        <v>499</v>
      </c>
      <c r="AA130" s="1" t="s">
        <v>70</v>
      </c>
      <c r="AB130" s="1" t="s">
        <v>477</v>
      </c>
      <c r="AC130" s="1">
        <v>30.2</v>
      </c>
      <c r="AD130" s="1" t="s">
        <v>478</v>
      </c>
      <c r="AE130" s="1" t="s">
        <v>714</v>
      </c>
      <c r="AF130" s="1">
        <v>11.7</v>
      </c>
      <c r="AG130" s="1" t="s">
        <v>478</v>
      </c>
      <c r="AH130" s="1" t="s">
        <v>94</v>
      </c>
      <c r="AI130" s="1">
        <v>66.400000000000006</v>
      </c>
      <c r="AJ130" s="1" t="s">
        <v>478</v>
      </c>
      <c r="AK130" s="1" t="s">
        <v>148</v>
      </c>
      <c r="AL130" s="1">
        <v>3.7</v>
      </c>
      <c r="AM130" s="1" t="s">
        <v>478</v>
      </c>
      <c r="AN130" s="1" t="s">
        <v>715</v>
      </c>
      <c r="AO130" s="1">
        <v>4.5999999999999996</v>
      </c>
      <c r="AP130" s="1" t="s">
        <v>478</v>
      </c>
      <c r="AR130" s="1">
        <v>400501</v>
      </c>
      <c r="AS130" s="1">
        <v>1</v>
      </c>
      <c r="AT130" s="1" t="s">
        <v>713</v>
      </c>
      <c r="AU130" s="1">
        <v>20141114</v>
      </c>
      <c r="AV130" s="1">
        <v>1</v>
      </c>
      <c r="AW130" s="1" t="s">
        <v>472</v>
      </c>
      <c r="AX130" s="1">
        <v>1</v>
      </c>
      <c r="AY130" s="1" t="s">
        <v>710</v>
      </c>
      <c r="AZ130" s="1">
        <v>0</v>
      </c>
      <c r="BA130" s="1">
        <v>0</v>
      </c>
      <c r="BB130" s="1">
        <v>3</v>
      </c>
      <c r="BC130" s="1">
        <v>2190</v>
      </c>
      <c r="BD130" s="1" t="s">
        <v>720</v>
      </c>
      <c r="BE130" s="1" t="s">
        <v>721</v>
      </c>
      <c r="BF130" s="1">
        <v>29</v>
      </c>
      <c r="BH130" s="1">
        <v>0</v>
      </c>
      <c r="BI130" s="1">
        <v>0</v>
      </c>
      <c r="BJ130" s="1">
        <v>0</v>
      </c>
      <c r="BK130" s="1">
        <v>0</v>
      </c>
      <c r="BL130" s="1">
        <v>0</v>
      </c>
      <c r="BM130" s="1">
        <v>0</v>
      </c>
      <c r="BN130" s="1">
        <v>0</v>
      </c>
      <c r="BO130" s="1" t="s">
        <v>63</v>
      </c>
      <c r="BP130" s="1">
        <v>245</v>
      </c>
      <c r="BQ130" s="1" t="s">
        <v>70</v>
      </c>
      <c r="BR130" s="1" t="s">
        <v>477</v>
      </c>
      <c r="BS130" s="1">
        <v>4.8</v>
      </c>
      <c r="BT130" s="1" t="s">
        <v>478</v>
      </c>
      <c r="BU130" s="1" t="s">
        <v>714</v>
      </c>
      <c r="BV130" s="1">
        <v>1.9</v>
      </c>
      <c r="BW130" s="1" t="s">
        <v>478</v>
      </c>
      <c r="BX130" s="1" t="s">
        <v>94</v>
      </c>
      <c r="BY130" s="1">
        <v>51.7</v>
      </c>
      <c r="BZ130" s="1" t="s">
        <v>478</v>
      </c>
      <c r="CA130" s="1" t="s">
        <v>148</v>
      </c>
      <c r="CB130" s="1">
        <v>2.1</v>
      </c>
      <c r="CC130" s="1" t="s">
        <v>478</v>
      </c>
      <c r="CD130" s="1" t="s">
        <v>715</v>
      </c>
      <c r="CE130" s="1">
        <v>0</v>
      </c>
      <c r="CF130" s="1" t="s">
        <v>478</v>
      </c>
      <c r="CG130" s="1">
        <v>1</v>
      </c>
      <c r="CH130" s="1" t="s">
        <v>524</v>
      </c>
      <c r="CI130" s="1">
        <v>14</v>
      </c>
      <c r="CJ130" s="1" t="s">
        <v>487</v>
      </c>
      <c r="CK130" s="1">
        <v>7</v>
      </c>
      <c r="CL130" s="1" t="s">
        <v>487</v>
      </c>
      <c r="CM130" s="1">
        <v>1</v>
      </c>
      <c r="CN130" s="1" t="s">
        <v>482</v>
      </c>
      <c r="CO130" s="1">
        <v>0</v>
      </c>
      <c r="CQ130" s="1">
        <v>0</v>
      </c>
      <c r="CS130" s="1">
        <v>0</v>
      </c>
      <c r="CU130" s="1">
        <v>0</v>
      </c>
      <c r="CV130" s="1">
        <v>0</v>
      </c>
      <c r="CW130" s="1">
        <v>21</v>
      </c>
      <c r="CX130" s="1">
        <v>12</v>
      </c>
      <c r="CY130" s="1" t="s">
        <v>1131</v>
      </c>
    </row>
    <row r="131" spans="1:103" x14ac:dyDescent="0.15">
      <c r="A131" s="1">
        <v>1</v>
      </c>
      <c r="B131" s="1">
        <v>400501</v>
      </c>
      <c r="C131" s="1">
        <v>1</v>
      </c>
      <c r="D131" s="1" t="s">
        <v>713</v>
      </c>
      <c r="E131" s="1">
        <v>20141117</v>
      </c>
      <c r="F131" s="1">
        <v>1</v>
      </c>
      <c r="G131" s="1" t="s">
        <v>472</v>
      </c>
      <c r="H131" s="1">
        <v>1</v>
      </c>
      <c r="I131" s="1" t="s">
        <v>710</v>
      </c>
      <c r="J131" s="1">
        <v>0</v>
      </c>
      <c r="K131" s="1">
        <v>0</v>
      </c>
      <c r="L131" s="1">
        <v>2</v>
      </c>
      <c r="M131" s="1">
        <v>2</v>
      </c>
      <c r="N131" s="1" t="s">
        <v>711</v>
      </c>
      <c r="P131" s="1">
        <v>209</v>
      </c>
      <c r="R131" s="1">
        <v>0</v>
      </c>
      <c r="S131" s="1">
        <v>0</v>
      </c>
      <c r="T131" s="1">
        <v>0</v>
      </c>
      <c r="U131" s="1">
        <v>0</v>
      </c>
      <c r="V131" s="1">
        <v>0</v>
      </c>
      <c r="W131" s="1">
        <v>0</v>
      </c>
      <c r="X131" s="1">
        <v>0</v>
      </c>
      <c r="Y131" s="1" t="s">
        <v>63</v>
      </c>
      <c r="Z131" s="1">
        <v>607</v>
      </c>
      <c r="AA131" s="1" t="s">
        <v>70</v>
      </c>
      <c r="AB131" s="1" t="s">
        <v>477</v>
      </c>
      <c r="AC131" s="1">
        <v>27.6</v>
      </c>
      <c r="AD131" s="1" t="s">
        <v>478</v>
      </c>
      <c r="AE131" s="1" t="s">
        <v>714</v>
      </c>
      <c r="AF131" s="1">
        <v>23.6</v>
      </c>
      <c r="AG131" s="1" t="s">
        <v>478</v>
      </c>
      <c r="AH131" s="1" t="s">
        <v>94</v>
      </c>
      <c r="AI131" s="1">
        <v>68.099999999999994</v>
      </c>
      <c r="AJ131" s="1" t="s">
        <v>478</v>
      </c>
      <c r="AK131" s="1" t="s">
        <v>148</v>
      </c>
      <c r="AL131" s="1">
        <v>5.4</v>
      </c>
      <c r="AM131" s="1" t="s">
        <v>478</v>
      </c>
      <c r="AN131" s="1" t="s">
        <v>715</v>
      </c>
      <c r="AO131" s="1">
        <v>3.5</v>
      </c>
      <c r="AP131" s="1" t="s">
        <v>478</v>
      </c>
      <c r="AR131" s="1">
        <v>400501</v>
      </c>
      <c r="AS131" s="1">
        <v>1</v>
      </c>
      <c r="AT131" s="1" t="s">
        <v>713</v>
      </c>
      <c r="AU131" s="1">
        <v>20141117</v>
      </c>
      <c r="AV131" s="1">
        <v>1</v>
      </c>
      <c r="AW131" s="1" t="s">
        <v>472</v>
      </c>
      <c r="AX131" s="1">
        <v>1</v>
      </c>
      <c r="AY131" s="1" t="s">
        <v>710</v>
      </c>
      <c r="AZ131" s="1">
        <v>0</v>
      </c>
      <c r="BA131" s="1">
        <v>0</v>
      </c>
      <c r="BB131" s="1">
        <v>3</v>
      </c>
      <c r="BC131" s="1">
        <v>2190</v>
      </c>
      <c r="BD131" s="1" t="s">
        <v>720</v>
      </c>
      <c r="BE131" s="1" t="s">
        <v>721</v>
      </c>
      <c r="BF131" s="1">
        <v>29</v>
      </c>
      <c r="BH131" s="1">
        <v>0</v>
      </c>
      <c r="BI131" s="1">
        <v>0</v>
      </c>
      <c r="BJ131" s="1">
        <v>0</v>
      </c>
      <c r="BK131" s="1">
        <v>0</v>
      </c>
      <c r="BL131" s="1">
        <v>0</v>
      </c>
      <c r="BM131" s="1">
        <v>0</v>
      </c>
      <c r="BN131" s="1">
        <v>0</v>
      </c>
      <c r="BO131" s="1" t="s">
        <v>63</v>
      </c>
      <c r="BP131" s="1">
        <v>245</v>
      </c>
      <c r="BQ131" s="1" t="s">
        <v>70</v>
      </c>
      <c r="BR131" s="1" t="s">
        <v>477</v>
      </c>
      <c r="BS131" s="1">
        <v>4.8</v>
      </c>
      <c r="BT131" s="1" t="s">
        <v>478</v>
      </c>
      <c r="BU131" s="1" t="s">
        <v>714</v>
      </c>
      <c r="BV131" s="1">
        <v>1.9</v>
      </c>
      <c r="BW131" s="1" t="s">
        <v>478</v>
      </c>
      <c r="BX131" s="1" t="s">
        <v>94</v>
      </c>
      <c r="BY131" s="1">
        <v>51.7</v>
      </c>
      <c r="BZ131" s="1" t="s">
        <v>478</v>
      </c>
      <c r="CA131" s="1" t="s">
        <v>148</v>
      </c>
      <c r="CB131" s="1">
        <v>2.1</v>
      </c>
      <c r="CC131" s="1" t="s">
        <v>478</v>
      </c>
      <c r="CD131" s="1" t="s">
        <v>715</v>
      </c>
      <c r="CE131" s="1">
        <v>0</v>
      </c>
      <c r="CF131" s="1" t="s">
        <v>478</v>
      </c>
      <c r="CG131" s="1">
        <v>1</v>
      </c>
      <c r="CH131" s="1" t="s">
        <v>524</v>
      </c>
      <c r="CI131" s="1">
        <v>14</v>
      </c>
      <c r="CJ131" s="1" t="s">
        <v>487</v>
      </c>
      <c r="CK131" s="1">
        <v>7</v>
      </c>
      <c r="CL131" s="1" t="s">
        <v>487</v>
      </c>
      <c r="CM131" s="1">
        <v>1</v>
      </c>
      <c r="CN131" s="1" t="s">
        <v>482</v>
      </c>
      <c r="CO131" s="1">
        <v>0</v>
      </c>
      <c r="CQ131" s="1">
        <v>0</v>
      </c>
      <c r="CS131" s="1">
        <v>0</v>
      </c>
      <c r="CU131" s="1">
        <v>0</v>
      </c>
      <c r="CV131" s="1">
        <v>0</v>
      </c>
      <c r="CW131" s="1">
        <v>21</v>
      </c>
      <c r="CX131" s="1">
        <v>15</v>
      </c>
      <c r="CY131" s="1" t="s">
        <v>1131</v>
      </c>
    </row>
    <row r="132" spans="1:103" x14ac:dyDescent="0.15">
      <c r="A132" s="1">
        <v>1</v>
      </c>
      <c r="B132" s="1">
        <v>400501</v>
      </c>
      <c r="C132" s="1">
        <v>1</v>
      </c>
      <c r="D132" s="1" t="s">
        <v>713</v>
      </c>
      <c r="E132" s="1">
        <v>20141118</v>
      </c>
      <c r="F132" s="1">
        <v>1</v>
      </c>
      <c r="G132" s="1" t="s">
        <v>472</v>
      </c>
      <c r="H132" s="1">
        <v>1</v>
      </c>
      <c r="I132" s="1" t="s">
        <v>710</v>
      </c>
      <c r="J132" s="1">
        <v>0</v>
      </c>
      <c r="K132" s="1">
        <v>0</v>
      </c>
      <c r="L132" s="1">
        <v>2</v>
      </c>
      <c r="M132" s="1">
        <v>2</v>
      </c>
      <c r="N132" s="1" t="s">
        <v>711</v>
      </c>
      <c r="P132" s="1">
        <v>182</v>
      </c>
      <c r="R132" s="1">
        <v>0</v>
      </c>
      <c r="S132" s="1">
        <v>0</v>
      </c>
      <c r="T132" s="1">
        <v>0</v>
      </c>
      <c r="U132" s="1">
        <v>0</v>
      </c>
      <c r="V132" s="1">
        <v>0</v>
      </c>
      <c r="W132" s="1">
        <v>0</v>
      </c>
      <c r="X132" s="1">
        <v>0</v>
      </c>
      <c r="Y132" s="1" t="s">
        <v>63</v>
      </c>
      <c r="Z132" s="1">
        <v>679</v>
      </c>
      <c r="AA132" s="1" t="s">
        <v>70</v>
      </c>
      <c r="AB132" s="1" t="s">
        <v>477</v>
      </c>
      <c r="AC132" s="1">
        <v>25.4</v>
      </c>
      <c r="AD132" s="1" t="s">
        <v>478</v>
      </c>
      <c r="AE132" s="1" t="s">
        <v>714</v>
      </c>
      <c r="AF132" s="1">
        <v>23.9</v>
      </c>
      <c r="AG132" s="1" t="s">
        <v>478</v>
      </c>
      <c r="AH132" s="1" t="s">
        <v>94</v>
      </c>
      <c r="AI132" s="1">
        <v>89.9</v>
      </c>
      <c r="AJ132" s="1" t="s">
        <v>478</v>
      </c>
      <c r="AK132" s="1" t="s">
        <v>148</v>
      </c>
      <c r="AL132" s="1">
        <v>5.8</v>
      </c>
      <c r="AM132" s="1" t="s">
        <v>478</v>
      </c>
      <c r="AN132" s="1" t="s">
        <v>715</v>
      </c>
      <c r="AO132" s="1">
        <v>2.4</v>
      </c>
      <c r="AP132" s="1" t="s">
        <v>478</v>
      </c>
      <c r="AR132" s="1">
        <v>400501</v>
      </c>
      <c r="AS132" s="1">
        <v>1</v>
      </c>
      <c r="AT132" s="1" t="s">
        <v>713</v>
      </c>
      <c r="AU132" s="1">
        <v>20141118</v>
      </c>
      <c r="AV132" s="1">
        <v>1</v>
      </c>
      <c r="AW132" s="1" t="s">
        <v>472</v>
      </c>
      <c r="AX132" s="1">
        <v>1</v>
      </c>
      <c r="AY132" s="1" t="s">
        <v>710</v>
      </c>
      <c r="AZ132" s="1">
        <v>0</v>
      </c>
      <c r="BA132" s="1">
        <v>0</v>
      </c>
      <c r="BB132" s="1">
        <v>3</v>
      </c>
      <c r="BC132" s="1">
        <v>2190</v>
      </c>
      <c r="BD132" s="1" t="s">
        <v>720</v>
      </c>
      <c r="BE132" s="1" t="s">
        <v>721</v>
      </c>
      <c r="BF132" s="1">
        <v>29</v>
      </c>
      <c r="BH132" s="1">
        <v>0</v>
      </c>
      <c r="BI132" s="1">
        <v>0</v>
      </c>
      <c r="BJ132" s="1">
        <v>0</v>
      </c>
      <c r="BK132" s="1">
        <v>0</v>
      </c>
      <c r="BL132" s="1">
        <v>0</v>
      </c>
      <c r="BM132" s="1">
        <v>0</v>
      </c>
      <c r="BN132" s="1">
        <v>0</v>
      </c>
      <c r="BO132" s="1" t="s">
        <v>63</v>
      </c>
      <c r="BP132" s="1">
        <v>245</v>
      </c>
      <c r="BQ132" s="1" t="s">
        <v>70</v>
      </c>
      <c r="BR132" s="1" t="s">
        <v>477</v>
      </c>
      <c r="BS132" s="1">
        <v>4.8</v>
      </c>
      <c r="BT132" s="1" t="s">
        <v>478</v>
      </c>
      <c r="BU132" s="1" t="s">
        <v>714</v>
      </c>
      <c r="BV132" s="1">
        <v>1.9</v>
      </c>
      <c r="BW132" s="1" t="s">
        <v>478</v>
      </c>
      <c r="BX132" s="1" t="s">
        <v>94</v>
      </c>
      <c r="BY132" s="1">
        <v>51.7</v>
      </c>
      <c r="BZ132" s="1" t="s">
        <v>478</v>
      </c>
      <c r="CA132" s="1" t="s">
        <v>148</v>
      </c>
      <c r="CB132" s="1">
        <v>2.1</v>
      </c>
      <c r="CC132" s="1" t="s">
        <v>478</v>
      </c>
      <c r="CD132" s="1" t="s">
        <v>715</v>
      </c>
      <c r="CE132" s="1">
        <v>0</v>
      </c>
      <c r="CF132" s="1" t="s">
        <v>478</v>
      </c>
      <c r="CG132" s="1">
        <v>1</v>
      </c>
      <c r="CH132" s="1" t="s">
        <v>524</v>
      </c>
      <c r="CI132" s="1">
        <v>14</v>
      </c>
      <c r="CJ132" s="1" t="s">
        <v>487</v>
      </c>
      <c r="CK132" s="1">
        <v>7</v>
      </c>
      <c r="CL132" s="1" t="s">
        <v>487</v>
      </c>
      <c r="CM132" s="1">
        <v>1</v>
      </c>
      <c r="CN132" s="1" t="s">
        <v>482</v>
      </c>
      <c r="CO132" s="1">
        <v>0</v>
      </c>
      <c r="CQ132" s="1">
        <v>0</v>
      </c>
      <c r="CS132" s="1">
        <v>0</v>
      </c>
      <c r="CU132" s="1">
        <v>0</v>
      </c>
      <c r="CV132" s="1">
        <v>0</v>
      </c>
      <c r="CW132" s="1">
        <v>21</v>
      </c>
      <c r="CX132" s="1">
        <v>16</v>
      </c>
      <c r="CY132" s="1" t="s">
        <v>1131</v>
      </c>
    </row>
    <row r="133" spans="1:103" x14ac:dyDescent="0.15">
      <c r="A133" s="1">
        <v>1</v>
      </c>
      <c r="B133" s="1">
        <v>400501</v>
      </c>
      <c r="C133" s="1">
        <v>1</v>
      </c>
      <c r="D133" s="1" t="s">
        <v>713</v>
      </c>
      <c r="E133" s="1">
        <v>20141119</v>
      </c>
      <c r="F133" s="1">
        <v>1</v>
      </c>
      <c r="G133" s="1" t="s">
        <v>472</v>
      </c>
      <c r="H133" s="1">
        <v>1</v>
      </c>
      <c r="I133" s="1" t="s">
        <v>710</v>
      </c>
      <c r="J133" s="1">
        <v>0</v>
      </c>
      <c r="K133" s="1">
        <v>0</v>
      </c>
      <c r="L133" s="1">
        <v>2</v>
      </c>
      <c r="M133" s="1">
        <v>2</v>
      </c>
      <c r="N133" s="1" t="s">
        <v>711</v>
      </c>
      <c r="P133" s="1">
        <v>151</v>
      </c>
      <c r="R133" s="1">
        <v>0</v>
      </c>
      <c r="S133" s="1">
        <v>0</v>
      </c>
      <c r="T133" s="1">
        <v>0</v>
      </c>
      <c r="U133" s="1">
        <v>0</v>
      </c>
      <c r="V133" s="1">
        <v>0</v>
      </c>
      <c r="W133" s="1">
        <v>0</v>
      </c>
      <c r="X133" s="1">
        <v>0</v>
      </c>
      <c r="Y133" s="1" t="s">
        <v>63</v>
      </c>
      <c r="Z133" s="1">
        <v>544</v>
      </c>
      <c r="AA133" s="1" t="s">
        <v>70</v>
      </c>
      <c r="AB133" s="1" t="s">
        <v>477</v>
      </c>
      <c r="AC133" s="1">
        <v>26.5</v>
      </c>
      <c r="AD133" s="1" t="s">
        <v>478</v>
      </c>
      <c r="AE133" s="1" t="s">
        <v>714</v>
      </c>
      <c r="AF133" s="1">
        <v>17.7</v>
      </c>
      <c r="AG133" s="1" t="s">
        <v>478</v>
      </c>
      <c r="AH133" s="1" t="s">
        <v>94</v>
      </c>
      <c r="AI133" s="1">
        <v>64.599999999999994</v>
      </c>
      <c r="AJ133" s="1" t="s">
        <v>478</v>
      </c>
      <c r="AK133" s="1" t="s">
        <v>148</v>
      </c>
      <c r="AL133" s="1">
        <v>3.7</v>
      </c>
      <c r="AM133" s="1" t="s">
        <v>478</v>
      </c>
      <c r="AN133" s="1" t="s">
        <v>715</v>
      </c>
      <c r="AO133" s="1">
        <v>5.5</v>
      </c>
      <c r="AP133" s="1" t="s">
        <v>478</v>
      </c>
      <c r="AR133" s="1">
        <v>400501</v>
      </c>
      <c r="AS133" s="1">
        <v>1</v>
      </c>
      <c r="AT133" s="1" t="s">
        <v>713</v>
      </c>
      <c r="AU133" s="1">
        <v>20141119</v>
      </c>
      <c r="AV133" s="1">
        <v>1</v>
      </c>
      <c r="AW133" s="1" t="s">
        <v>472</v>
      </c>
      <c r="AX133" s="1">
        <v>1</v>
      </c>
      <c r="AY133" s="1" t="s">
        <v>710</v>
      </c>
      <c r="AZ133" s="1">
        <v>0</v>
      </c>
      <c r="BA133" s="1">
        <v>0</v>
      </c>
      <c r="BB133" s="1">
        <v>3</v>
      </c>
      <c r="BC133" s="1">
        <v>2190</v>
      </c>
      <c r="BD133" s="1" t="s">
        <v>720</v>
      </c>
      <c r="BE133" s="1" t="s">
        <v>721</v>
      </c>
      <c r="BF133" s="1">
        <v>29</v>
      </c>
      <c r="BH133" s="1">
        <v>0</v>
      </c>
      <c r="BI133" s="1">
        <v>0</v>
      </c>
      <c r="BJ133" s="1">
        <v>0</v>
      </c>
      <c r="BK133" s="1">
        <v>0</v>
      </c>
      <c r="BL133" s="1">
        <v>0</v>
      </c>
      <c r="BM133" s="1">
        <v>0</v>
      </c>
      <c r="BN133" s="1">
        <v>0</v>
      </c>
      <c r="BO133" s="1" t="s">
        <v>63</v>
      </c>
      <c r="BP133" s="1">
        <v>245</v>
      </c>
      <c r="BQ133" s="1" t="s">
        <v>70</v>
      </c>
      <c r="BR133" s="1" t="s">
        <v>477</v>
      </c>
      <c r="BS133" s="1">
        <v>4.8</v>
      </c>
      <c r="BT133" s="1" t="s">
        <v>478</v>
      </c>
      <c r="BU133" s="1" t="s">
        <v>714</v>
      </c>
      <c r="BV133" s="1">
        <v>1.9</v>
      </c>
      <c r="BW133" s="1" t="s">
        <v>478</v>
      </c>
      <c r="BX133" s="1" t="s">
        <v>94</v>
      </c>
      <c r="BY133" s="1">
        <v>51.7</v>
      </c>
      <c r="BZ133" s="1" t="s">
        <v>478</v>
      </c>
      <c r="CA133" s="1" t="s">
        <v>148</v>
      </c>
      <c r="CB133" s="1">
        <v>2.1</v>
      </c>
      <c r="CC133" s="1" t="s">
        <v>478</v>
      </c>
      <c r="CD133" s="1" t="s">
        <v>715</v>
      </c>
      <c r="CE133" s="1">
        <v>0</v>
      </c>
      <c r="CF133" s="1" t="s">
        <v>478</v>
      </c>
      <c r="CG133" s="1">
        <v>1</v>
      </c>
      <c r="CH133" s="1" t="s">
        <v>524</v>
      </c>
      <c r="CI133" s="1">
        <v>14</v>
      </c>
      <c r="CJ133" s="1" t="s">
        <v>487</v>
      </c>
      <c r="CK133" s="1">
        <v>7</v>
      </c>
      <c r="CL133" s="1" t="s">
        <v>487</v>
      </c>
      <c r="CM133" s="1">
        <v>1</v>
      </c>
      <c r="CN133" s="1" t="s">
        <v>482</v>
      </c>
      <c r="CO133" s="1">
        <v>0</v>
      </c>
      <c r="CQ133" s="1">
        <v>0</v>
      </c>
      <c r="CS133" s="1">
        <v>0</v>
      </c>
      <c r="CU133" s="1">
        <v>0</v>
      </c>
      <c r="CV133" s="1">
        <v>0</v>
      </c>
      <c r="CW133" s="1">
        <v>21</v>
      </c>
      <c r="CX133" s="1">
        <v>17</v>
      </c>
      <c r="CY133" s="1" t="s">
        <v>1131</v>
      </c>
    </row>
    <row r="134" spans="1:103" x14ac:dyDescent="0.15">
      <c r="A134" s="1">
        <v>1</v>
      </c>
      <c r="B134" s="1">
        <v>400501</v>
      </c>
      <c r="C134" s="1">
        <v>1</v>
      </c>
      <c r="D134" s="1" t="s">
        <v>713</v>
      </c>
      <c r="E134" s="1">
        <v>20141120</v>
      </c>
      <c r="F134" s="1">
        <v>1</v>
      </c>
      <c r="G134" s="1" t="s">
        <v>472</v>
      </c>
      <c r="H134" s="1">
        <v>1</v>
      </c>
      <c r="I134" s="1" t="s">
        <v>710</v>
      </c>
      <c r="J134" s="1">
        <v>0</v>
      </c>
      <c r="K134" s="1">
        <v>0</v>
      </c>
      <c r="L134" s="1">
        <v>2</v>
      </c>
      <c r="M134" s="1">
        <v>2</v>
      </c>
      <c r="N134" s="1" t="s">
        <v>711</v>
      </c>
      <c r="P134" s="1">
        <v>208</v>
      </c>
      <c r="Q134" s="1" t="s">
        <v>745</v>
      </c>
      <c r="R134" s="1">
        <v>0</v>
      </c>
      <c r="S134" s="1">
        <v>0</v>
      </c>
      <c r="T134" s="1">
        <v>0</v>
      </c>
      <c r="U134" s="1">
        <v>0</v>
      </c>
      <c r="V134" s="1">
        <v>0</v>
      </c>
      <c r="W134" s="1">
        <v>0</v>
      </c>
      <c r="X134" s="1">
        <v>0</v>
      </c>
      <c r="Y134" s="1" t="s">
        <v>63</v>
      </c>
      <c r="Z134" s="1">
        <v>452</v>
      </c>
      <c r="AA134" s="1" t="s">
        <v>70</v>
      </c>
      <c r="AB134" s="1" t="s">
        <v>477</v>
      </c>
      <c r="AC134" s="1">
        <v>28</v>
      </c>
      <c r="AD134" s="1" t="s">
        <v>478</v>
      </c>
      <c r="AE134" s="1" t="s">
        <v>714</v>
      </c>
      <c r="AF134" s="1">
        <v>6.6</v>
      </c>
      <c r="AG134" s="1" t="s">
        <v>478</v>
      </c>
      <c r="AH134" s="1" t="s">
        <v>94</v>
      </c>
      <c r="AI134" s="1">
        <v>70.099999999999994</v>
      </c>
      <c r="AJ134" s="1" t="s">
        <v>478</v>
      </c>
      <c r="AK134" s="1" t="s">
        <v>148</v>
      </c>
      <c r="AL134" s="1">
        <v>5.5</v>
      </c>
      <c r="AM134" s="1" t="s">
        <v>478</v>
      </c>
      <c r="AN134" s="1" t="s">
        <v>715</v>
      </c>
      <c r="AO134" s="1">
        <v>3.9</v>
      </c>
      <c r="AP134" s="1" t="s">
        <v>478</v>
      </c>
      <c r="AR134" s="1">
        <v>400501</v>
      </c>
      <c r="AS134" s="1">
        <v>1</v>
      </c>
      <c r="AT134" s="1" t="s">
        <v>713</v>
      </c>
      <c r="AU134" s="1">
        <v>20141120</v>
      </c>
      <c r="AV134" s="1">
        <v>1</v>
      </c>
      <c r="AW134" s="1" t="s">
        <v>472</v>
      </c>
      <c r="AX134" s="1">
        <v>1</v>
      </c>
      <c r="AY134" s="1" t="s">
        <v>710</v>
      </c>
      <c r="AZ134" s="1">
        <v>0</v>
      </c>
      <c r="BA134" s="1">
        <v>0</v>
      </c>
      <c r="BB134" s="1">
        <v>3</v>
      </c>
      <c r="BC134" s="1">
        <v>2190</v>
      </c>
      <c r="BD134" s="1" t="s">
        <v>720</v>
      </c>
      <c r="BE134" s="1" t="s">
        <v>721</v>
      </c>
      <c r="BF134" s="1">
        <v>29</v>
      </c>
      <c r="BH134" s="1">
        <v>0</v>
      </c>
      <c r="BI134" s="1">
        <v>0</v>
      </c>
      <c r="BJ134" s="1">
        <v>0</v>
      </c>
      <c r="BK134" s="1">
        <v>0</v>
      </c>
      <c r="BL134" s="1">
        <v>0</v>
      </c>
      <c r="BM134" s="1">
        <v>0</v>
      </c>
      <c r="BN134" s="1">
        <v>0</v>
      </c>
      <c r="BO134" s="1" t="s">
        <v>63</v>
      </c>
      <c r="BP134" s="1">
        <v>245</v>
      </c>
      <c r="BQ134" s="1" t="s">
        <v>70</v>
      </c>
      <c r="BR134" s="1" t="s">
        <v>477</v>
      </c>
      <c r="BS134" s="1">
        <v>4.8</v>
      </c>
      <c r="BT134" s="1" t="s">
        <v>478</v>
      </c>
      <c r="BU134" s="1" t="s">
        <v>714</v>
      </c>
      <c r="BV134" s="1">
        <v>1.9</v>
      </c>
      <c r="BW134" s="1" t="s">
        <v>478</v>
      </c>
      <c r="BX134" s="1" t="s">
        <v>94</v>
      </c>
      <c r="BY134" s="1">
        <v>51.7</v>
      </c>
      <c r="BZ134" s="1" t="s">
        <v>478</v>
      </c>
      <c r="CA134" s="1" t="s">
        <v>148</v>
      </c>
      <c r="CB134" s="1">
        <v>2.1</v>
      </c>
      <c r="CC134" s="1" t="s">
        <v>478</v>
      </c>
      <c r="CD134" s="1" t="s">
        <v>715</v>
      </c>
      <c r="CE134" s="1">
        <v>0</v>
      </c>
      <c r="CF134" s="1" t="s">
        <v>478</v>
      </c>
      <c r="CG134" s="1">
        <v>1</v>
      </c>
      <c r="CH134" s="1" t="s">
        <v>524</v>
      </c>
      <c r="CI134" s="1">
        <v>14</v>
      </c>
      <c r="CJ134" s="1" t="s">
        <v>487</v>
      </c>
      <c r="CK134" s="1">
        <v>7</v>
      </c>
      <c r="CL134" s="1" t="s">
        <v>487</v>
      </c>
      <c r="CM134" s="1">
        <v>1</v>
      </c>
      <c r="CN134" s="1" t="s">
        <v>482</v>
      </c>
      <c r="CO134" s="1">
        <v>0</v>
      </c>
      <c r="CQ134" s="1">
        <v>0</v>
      </c>
      <c r="CS134" s="1">
        <v>0</v>
      </c>
      <c r="CU134" s="1">
        <v>0</v>
      </c>
      <c r="CV134" s="1">
        <v>0</v>
      </c>
      <c r="CW134" s="1">
        <v>21</v>
      </c>
      <c r="CX134" s="1">
        <v>18</v>
      </c>
      <c r="CY134" s="1" t="s">
        <v>1131</v>
      </c>
    </row>
    <row r="135" spans="1:103" x14ac:dyDescent="0.15">
      <c r="A135" s="1">
        <v>1</v>
      </c>
      <c r="B135" s="1">
        <v>400501</v>
      </c>
      <c r="C135" s="1">
        <v>1</v>
      </c>
      <c r="D135" s="1" t="s">
        <v>713</v>
      </c>
      <c r="E135" s="1">
        <v>20141121</v>
      </c>
      <c r="F135" s="1">
        <v>1</v>
      </c>
      <c r="G135" s="1" t="s">
        <v>472</v>
      </c>
      <c r="H135" s="1">
        <v>1</v>
      </c>
      <c r="I135" s="1" t="s">
        <v>710</v>
      </c>
      <c r="J135" s="1">
        <v>0</v>
      </c>
      <c r="K135" s="1">
        <v>0</v>
      </c>
      <c r="L135" s="1">
        <v>2</v>
      </c>
      <c r="M135" s="1">
        <v>2</v>
      </c>
      <c r="N135" s="1" t="s">
        <v>711</v>
      </c>
      <c r="P135" s="1">
        <v>195</v>
      </c>
      <c r="Q135" s="1" t="s">
        <v>716</v>
      </c>
      <c r="R135" s="1">
        <v>0</v>
      </c>
      <c r="S135" s="1">
        <v>0</v>
      </c>
      <c r="T135" s="1">
        <v>0</v>
      </c>
      <c r="U135" s="1">
        <v>0</v>
      </c>
      <c r="V135" s="1">
        <v>0</v>
      </c>
      <c r="W135" s="1">
        <v>0</v>
      </c>
      <c r="X135" s="1">
        <v>0</v>
      </c>
      <c r="Y135" s="1" t="s">
        <v>63</v>
      </c>
      <c r="Z135" s="1">
        <v>497</v>
      </c>
      <c r="AA135" s="1" t="s">
        <v>70</v>
      </c>
      <c r="AB135" s="1" t="s">
        <v>477</v>
      </c>
      <c r="AC135" s="1">
        <v>27.7</v>
      </c>
      <c r="AD135" s="1" t="s">
        <v>478</v>
      </c>
      <c r="AE135" s="1" t="s">
        <v>714</v>
      </c>
      <c r="AF135" s="1">
        <v>16.3</v>
      </c>
      <c r="AG135" s="1" t="s">
        <v>478</v>
      </c>
      <c r="AH135" s="1" t="s">
        <v>94</v>
      </c>
      <c r="AI135" s="1">
        <v>58.4</v>
      </c>
      <c r="AJ135" s="1" t="s">
        <v>478</v>
      </c>
      <c r="AK135" s="1" t="s">
        <v>148</v>
      </c>
      <c r="AL135" s="1">
        <v>4.4000000000000004</v>
      </c>
      <c r="AM135" s="1" t="s">
        <v>478</v>
      </c>
      <c r="AN135" s="1" t="s">
        <v>715</v>
      </c>
      <c r="AO135" s="1">
        <v>2.4</v>
      </c>
      <c r="AP135" s="1" t="s">
        <v>478</v>
      </c>
      <c r="AR135" s="1">
        <v>400501</v>
      </c>
      <c r="AS135" s="1">
        <v>1</v>
      </c>
      <c r="AT135" s="1" t="s">
        <v>713</v>
      </c>
      <c r="AU135" s="1">
        <v>20141121</v>
      </c>
      <c r="AV135" s="1">
        <v>1</v>
      </c>
      <c r="AW135" s="1" t="s">
        <v>472</v>
      </c>
      <c r="AX135" s="1">
        <v>1</v>
      </c>
      <c r="AY135" s="1" t="s">
        <v>710</v>
      </c>
      <c r="AZ135" s="1">
        <v>0</v>
      </c>
      <c r="BA135" s="1">
        <v>0</v>
      </c>
      <c r="BB135" s="1">
        <v>3</v>
      </c>
      <c r="BC135" s="1">
        <v>2190</v>
      </c>
      <c r="BD135" s="1" t="s">
        <v>720</v>
      </c>
      <c r="BE135" s="1" t="s">
        <v>721</v>
      </c>
      <c r="BF135" s="1">
        <v>29</v>
      </c>
      <c r="BH135" s="1">
        <v>0</v>
      </c>
      <c r="BI135" s="1">
        <v>0</v>
      </c>
      <c r="BJ135" s="1">
        <v>0</v>
      </c>
      <c r="BK135" s="1">
        <v>0</v>
      </c>
      <c r="BL135" s="1">
        <v>0</v>
      </c>
      <c r="BM135" s="1">
        <v>0</v>
      </c>
      <c r="BN135" s="1">
        <v>0</v>
      </c>
      <c r="BO135" s="1" t="s">
        <v>63</v>
      </c>
      <c r="BP135" s="1">
        <v>245</v>
      </c>
      <c r="BQ135" s="1" t="s">
        <v>70</v>
      </c>
      <c r="BR135" s="1" t="s">
        <v>477</v>
      </c>
      <c r="BS135" s="1">
        <v>4.8</v>
      </c>
      <c r="BT135" s="1" t="s">
        <v>478</v>
      </c>
      <c r="BU135" s="1" t="s">
        <v>714</v>
      </c>
      <c r="BV135" s="1">
        <v>1.9</v>
      </c>
      <c r="BW135" s="1" t="s">
        <v>478</v>
      </c>
      <c r="BX135" s="1" t="s">
        <v>94</v>
      </c>
      <c r="BY135" s="1">
        <v>51.7</v>
      </c>
      <c r="BZ135" s="1" t="s">
        <v>478</v>
      </c>
      <c r="CA135" s="1" t="s">
        <v>148</v>
      </c>
      <c r="CB135" s="1">
        <v>2.1</v>
      </c>
      <c r="CC135" s="1" t="s">
        <v>478</v>
      </c>
      <c r="CD135" s="1" t="s">
        <v>715</v>
      </c>
      <c r="CE135" s="1">
        <v>0</v>
      </c>
      <c r="CF135" s="1" t="s">
        <v>478</v>
      </c>
      <c r="CG135" s="1">
        <v>1</v>
      </c>
      <c r="CH135" s="1" t="s">
        <v>524</v>
      </c>
      <c r="CI135" s="1">
        <v>14</v>
      </c>
      <c r="CJ135" s="1" t="s">
        <v>487</v>
      </c>
      <c r="CK135" s="1">
        <v>7</v>
      </c>
      <c r="CL135" s="1" t="s">
        <v>487</v>
      </c>
      <c r="CM135" s="1">
        <v>1</v>
      </c>
      <c r="CN135" s="1" t="s">
        <v>482</v>
      </c>
      <c r="CO135" s="1">
        <v>0</v>
      </c>
      <c r="CQ135" s="1">
        <v>0</v>
      </c>
      <c r="CS135" s="1">
        <v>0</v>
      </c>
      <c r="CU135" s="1">
        <v>0</v>
      </c>
      <c r="CV135" s="1">
        <v>0</v>
      </c>
      <c r="CW135" s="1">
        <v>21</v>
      </c>
      <c r="CX135" s="1">
        <v>19</v>
      </c>
      <c r="CY135" s="1" t="s">
        <v>1131</v>
      </c>
    </row>
    <row r="136" spans="1:103" x14ac:dyDescent="0.15">
      <c r="A136" s="1">
        <v>1</v>
      </c>
      <c r="B136" s="1">
        <v>400501</v>
      </c>
      <c r="C136" s="1">
        <v>1</v>
      </c>
      <c r="D136" s="1" t="s">
        <v>713</v>
      </c>
      <c r="E136" s="1">
        <v>20141124</v>
      </c>
      <c r="F136" s="1">
        <v>1</v>
      </c>
      <c r="G136" s="1" t="s">
        <v>472</v>
      </c>
      <c r="H136" s="1">
        <v>1</v>
      </c>
      <c r="I136" s="1" t="s">
        <v>710</v>
      </c>
      <c r="J136" s="1">
        <v>0</v>
      </c>
      <c r="K136" s="1">
        <v>0</v>
      </c>
      <c r="L136" s="1">
        <v>2</v>
      </c>
      <c r="M136" s="1">
        <v>2</v>
      </c>
      <c r="N136" s="1" t="s">
        <v>711</v>
      </c>
      <c r="P136" s="1">
        <v>198</v>
      </c>
      <c r="R136" s="1">
        <v>0</v>
      </c>
      <c r="S136" s="1">
        <v>0</v>
      </c>
      <c r="T136" s="1">
        <v>0</v>
      </c>
      <c r="U136" s="1">
        <v>0</v>
      </c>
      <c r="V136" s="1">
        <v>0</v>
      </c>
      <c r="W136" s="1">
        <v>0</v>
      </c>
      <c r="X136" s="1">
        <v>0</v>
      </c>
      <c r="Y136" s="1" t="s">
        <v>63</v>
      </c>
      <c r="Z136" s="1">
        <v>562</v>
      </c>
      <c r="AA136" s="1" t="s">
        <v>70</v>
      </c>
      <c r="AB136" s="1" t="s">
        <v>477</v>
      </c>
      <c r="AC136" s="1">
        <v>25</v>
      </c>
      <c r="AD136" s="1" t="s">
        <v>478</v>
      </c>
      <c r="AE136" s="1" t="s">
        <v>714</v>
      </c>
      <c r="AF136" s="1">
        <v>12.2</v>
      </c>
      <c r="AG136" s="1" t="s">
        <v>478</v>
      </c>
      <c r="AH136" s="1" t="s">
        <v>94</v>
      </c>
      <c r="AI136" s="1">
        <v>85.6</v>
      </c>
      <c r="AJ136" s="1" t="s">
        <v>478</v>
      </c>
      <c r="AK136" s="1" t="s">
        <v>148</v>
      </c>
      <c r="AL136" s="1">
        <v>4.3</v>
      </c>
      <c r="AM136" s="1" t="s">
        <v>478</v>
      </c>
      <c r="AN136" s="1" t="s">
        <v>715</v>
      </c>
      <c r="AO136" s="1">
        <v>3.8</v>
      </c>
      <c r="AP136" s="1" t="s">
        <v>478</v>
      </c>
      <c r="AR136" s="1">
        <v>400501</v>
      </c>
      <c r="AS136" s="1">
        <v>1</v>
      </c>
      <c r="AT136" s="1" t="s">
        <v>713</v>
      </c>
      <c r="AU136" s="1">
        <v>20141124</v>
      </c>
      <c r="AV136" s="1">
        <v>1</v>
      </c>
      <c r="AW136" s="1" t="s">
        <v>472</v>
      </c>
      <c r="AX136" s="1">
        <v>1</v>
      </c>
      <c r="AY136" s="1" t="s">
        <v>710</v>
      </c>
      <c r="AZ136" s="1">
        <v>0</v>
      </c>
      <c r="BA136" s="1">
        <v>0</v>
      </c>
      <c r="BB136" s="1">
        <v>3</v>
      </c>
      <c r="BC136" s="1">
        <v>2190</v>
      </c>
      <c r="BD136" s="1" t="s">
        <v>720</v>
      </c>
      <c r="BE136" s="1" t="s">
        <v>721</v>
      </c>
      <c r="BF136" s="1">
        <v>29</v>
      </c>
      <c r="BH136" s="1">
        <v>0</v>
      </c>
      <c r="BI136" s="1">
        <v>0</v>
      </c>
      <c r="BJ136" s="1">
        <v>0</v>
      </c>
      <c r="BK136" s="1">
        <v>0</v>
      </c>
      <c r="BL136" s="1">
        <v>0</v>
      </c>
      <c r="BM136" s="1">
        <v>0</v>
      </c>
      <c r="BN136" s="1">
        <v>0</v>
      </c>
      <c r="BO136" s="1" t="s">
        <v>63</v>
      </c>
      <c r="BP136" s="1">
        <v>245</v>
      </c>
      <c r="BQ136" s="1" t="s">
        <v>70</v>
      </c>
      <c r="BR136" s="1" t="s">
        <v>477</v>
      </c>
      <c r="BS136" s="1">
        <v>4.8</v>
      </c>
      <c r="BT136" s="1" t="s">
        <v>478</v>
      </c>
      <c r="BU136" s="1" t="s">
        <v>714</v>
      </c>
      <c r="BV136" s="1">
        <v>1.9</v>
      </c>
      <c r="BW136" s="1" t="s">
        <v>478</v>
      </c>
      <c r="BX136" s="1" t="s">
        <v>94</v>
      </c>
      <c r="BY136" s="1">
        <v>51.7</v>
      </c>
      <c r="BZ136" s="1" t="s">
        <v>478</v>
      </c>
      <c r="CA136" s="1" t="s">
        <v>148</v>
      </c>
      <c r="CB136" s="1">
        <v>2.1</v>
      </c>
      <c r="CC136" s="1" t="s">
        <v>478</v>
      </c>
      <c r="CD136" s="1" t="s">
        <v>715</v>
      </c>
      <c r="CE136" s="1">
        <v>0</v>
      </c>
      <c r="CF136" s="1" t="s">
        <v>478</v>
      </c>
      <c r="CG136" s="1">
        <v>1</v>
      </c>
      <c r="CH136" s="1" t="s">
        <v>524</v>
      </c>
      <c r="CI136" s="1">
        <v>14</v>
      </c>
      <c r="CJ136" s="1" t="s">
        <v>487</v>
      </c>
      <c r="CK136" s="1">
        <v>7</v>
      </c>
      <c r="CL136" s="1" t="s">
        <v>487</v>
      </c>
      <c r="CM136" s="1">
        <v>1</v>
      </c>
      <c r="CN136" s="1" t="s">
        <v>482</v>
      </c>
      <c r="CO136" s="1">
        <v>0</v>
      </c>
      <c r="CQ136" s="1">
        <v>0</v>
      </c>
      <c r="CS136" s="1">
        <v>0</v>
      </c>
      <c r="CU136" s="1">
        <v>0</v>
      </c>
      <c r="CV136" s="1">
        <v>0</v>
      </c>
      <c r="CW136" s="1">
        <v>21</v>
      </c>
      <c r="CX136" s="1">
        <v>22</v>
      </c>
      <c r="CY136" s="1" t="s">
        <v>1131</v>
      </c>
    </row>
    <row r="137" spans="1:103" x14ac:dyDescent="0.15">
      <c r="A137" s="1">
        <v>1</v>
      </c>
      <c r="B137" s="1">
        <v>400501</v>
      </c>
      <c r="C137" s="1">
        <v>1</v>
      </c>
      <c r="D137" s="1" t="s">
        <v>713</v>
      </c>
      <c r="E137" s="1">
        <v>20141125</v>
      </c>
      <c r="F137" s="1">
        <v>1</v>
      </c>
      <c r="G137" s="1" t="s">
        <v>472</v>
      </c>
      <c r="H137" s="1">
        <v>1</v>
      </c>
      <c r="I137" s="1" t="s">
        <v>710</v>
      </c>
      <c r="J137" s="1">
        <v>0</v>
      </c>
      <c r="K137" s="1">
        <v>0</v>
      </c>
      <c r="L137" s="1">
        <v>2</v>
      </c>
      <c r="M137" s="1">
        <v>2</v>
      </c>
      <c r="N137" s="1" t="s">
        <v>711</v>
      </c>
      <c r="P137" s="1">
        <v>193</v>
      </c>
      <c r="Q137" s="1" t="s">
        <v>1169</v>
      </c>
      <c r="R137" s="1">
        <v>0</v>
      </c>
      <c r="S137" s="1">
        <v>0</v>
      </c>
      <c r="T137" s="1">
        <v>0</v>
      </c>
      <c r="U137" s="1">
        <v>0</v>
      </c>
      <c r="V137" s="1">
        <v>0</v>
      </c>
      <c r="W137" s="1">
        <v>0</v>
      </c>
      <c r="X137" s="1">
        <v>0</v>
      </c>
      <c r="Y137" s="1" t="s">
        <v>63</v>
      </c>
      <c r="Z137" s="1">
        <v>511</v>
      </c>
      <c r="AA137" s="1" t="s">
        <v>70</v>
      </c>
      <c r="AB137" s="1" t="s">
        <v>477</v>
      </c>
      <c r="AC137" s="1">
        <v>20.2</v>
      </c>
      <c r="AD137" s="1" t="s">
        <v>478</v>
      </c>
      <c r="AE137" s="1" t="s">
        <v>714</v>
      </c>
      <c r="AF137" s="1">
        <v>17.600000000000001</v>
      </c>
      <c r="AG137" s="1" t="s">
        <v>478</v>
      </c>
      <c r="AH137" s="1" t="s">
        <v>94</v>
      </c>
      <c r="AI137" s="1">
        <v>66.5</v>
      </c>
      <c r="AJ137" s="1" t="s">
        <v>478</v>
      </c>
      <c r="AK137" s="1" t="s">
        <v>148</v>
      </c>
      <c r="AL137" s="1">
        <v>6</v>
      </c>
      <c r="AM137" s="1" t="s">
        <v>478</v>
      </c>
      <c r="AN137" s="1" t="s">
        <v>715</v>
      </c>
      <c r="AO137" s="1">
        <v>3.4</v>
      </c>
      <c r="AP137" s="1" t="s">
        <v>478</v>
      </c>
      <c r="AR137" s="1">
        <v>400501</v>
      </c>
      <c r="AS137" s="1">
        <v>1</v>
      </c>
      <c r="AT137" s="1" t="s">
        <v>713</v>
      </c>
      <c r="AU137" s="1">
        <v>20141125</v>
      </c>
      <c r="AV137" s="1">
        <v>1</v>
      </c>
      <c r="AW137" s="1" t="s">
        <v>472</v>
      </c>
      <c r="AX137" s="1">
        <v>1</v>
      </c>
      <c r="AY137" s="1" t="s">
        <v>710</v>
      </c>
      <c r="AZ137" s="1">
        <v>0</v>
      </c>
      <c r="BA137" s="1">
        <v>0</v>
      </c>
      <c r="BB137" s="1">
        <v>3</v>
      </c>
      <c r="BC137" s="1">
        <v>2190</v>
      </c>
      <c r="BD137" s="1" t="s">
        <v>720</v>
      </c>
      <c r="BE137" s="1" t="s">
        <v>721</v>
      </c>
      <c r="BF137" s="1">
        <v>29</v>
      </c>
      <c r="BH137" s="1">
        <v>0</v>
      </c>
      <c r="BI137" s="1">
        <v>0</v>
      </c>
      <c r="BJ137" s="1">
        <v>0</v>
      </c>
      <c r="BK137" s="1">
        <v>0</v>
      </c>
      <c r="BL137" s="1">
        <v>0</v>
      </c>
      <c r="BM137" s="1">
        <v>0</v>
      </c>
      <c r="BN137" s="1">
        <v>0</v>
      </c>
      <c r="BO137" s="1" t="s">
        <v>63</v>
      </c>
      <c r="BP137" s="1">
        <v>245</v>
      </c>
      <c r="BQ137" s="1" t="s">
        <v>70</v>
      </c>
      <c r="BR137" s="1" t="s">
        <v>477</v>
      </c>
      <c r="BS137" s="1">
        <v>4.8</v>
      </c>
      <c r="BT137" s="1" t="s">
        <v>478</v>
      </c>
      <c r="BU137" s="1" t="s">
        <v>714</v>
      </c>
      <c r="BV137" s="1">
        <v>1.9</v>
      </c>
      <c r="BW137" s="1" t="s">
        <v>478</v>
      </c>
      <c r="BX137" s="1" t="s">
        <v>94</v>
      </c>
      <c r="BY137" s="1">
        <v>51.7</v>
      </c>
      <c r="BZ137" s="1" t="s">
        <v>478</v>
      </c>
      <c r="CA137" s="1" t="s">
        <v>148</v>
      </c>
      <c r="CB137" s="1">
        <v>2.1</v>
      </c>
      <c r="CC137" s="1" t="s">
        <v>478</v>
      </c>
      <c r="CD137" s="1" t="s">
        <v>715</v>
      </c>
      <c r="CE137" s="1">
        <v>0</v>
      </c>
      <c r="CF137" s="1" t="s">
        <v>478</v>
      </c>
      <c r="CG137" s="1">
        <v>1</v>
      </c>
      <c r="CH137" s="1" t="s">
        <v>524</v>
      </c>
      <c r="CI137" s="1">
        <v>14</v>
      </c>
      <c r="CJ137" s="1" t="s">
        <v>487</v>
      </c>
      <c r="CK137" s="1">
        <v>7</v>
      </c>
      <c r="CL137" s="1" t="s">
        <v>487</v>
      </c>
      <c r="CM137" s="1">
        <v>1</v>
      </c>
      <c r="CN137" s="1" t="s">
        <v>482</v>
      </c>
      <c r="CO137" s="1">
        <v>0</v>
      </c>
      <c r="CQ137" s="1">
        <v>0</v>
      </c>
      <c r="CS137" s="1">
        <v>0</v>
      </c>
      <c r="CU137" s="1">
        <v>0</v>
      </c>
      <c r="CV137" s="1">
        <v>0</v>
      </c>
      <c r="CW137" s="1">
        <v>21</v>
      </c>
      <c r="CX137" s="1">
        <v>23</v>
      </c>
      <c r="CY137" s="1" t="s">
        <v>1131</v>
      </c>
    </row>
    <row r="138" spans="1:103" x14ac:dyDescent="0.15">
      <c r="A138" s="1">
        <v>1</v>
      </c>
      <c r="B138" s="1">
        <v>400501</v>
      </c>
      <c r="C138" s="1">
        <v>1</v>
      </c>
      <c r="D138" s="1" t="s">
        <v>713</v>
      </c>
      <c r="E138" s="1">
        <v>20141126</v>
      </c>
      <c r="F138" s="1">
        <v>1</v>
      </c>
      <c r="G138" s="1" t="s">
        <v>472</v>
      </c>
      <c r="H138" s="1">
        <v>1</v>
      </c>
      <c r="I138" s="1" t="s">
        <v>710</v>
      </c>
      <c r="J138" s="1">
        <v>0</v>
      </c>
      <c r="K138" s="1">
        <v>0</v>
      </c>
      <c r="L138" s="1">
        <v>2</v>
      </c>
      <c r="M138" s="1">
        <v>2</v>
      </c>
      <c r="N138" s="1" t="s">
        <v>711</v>
      </c>
      <c r="P138" s="1">
        <v>216</v>
      </c>
      <c r="Q138" s="1" t="s">
        <v>733</v>
      </c>
      <c r="R138" s="1">
        <v>0</v>
      </c>
      <c r="S138" s="1">
        <v>0</v>
      </c>
      <c r="T138" s="1">
        <v>0</v>
      </c>
      <c r="U138" s="1">
        <v>0</v>
      </c>
      <c r="V138" s="1">
        <v>0</v>
      </c>
      <c r="W138" s="1">
        <v>0</v>
      </c>
      <c r="X138" s="1">
        <v>0</v>
      </c>
      <c r="Y138" s="1" t="s">
        <v>63</v>
      </c>
      <c r="Z138" s="1">
        <v>554</v>
      </c>
      <c r="AA138" s="1" t="s">
        <v>70</v>
      </c>
      <c r="AB138" s="1" t="s">
        <v>477</v>
      </c>
      <c r="AC138" s="1">
        <v>26.8</v>
      </c>
      <c r="AD138" s="1" t="s">
        <v>478</v>
      </c>
      <c r="AE138" s="1" t="s">
        <v>714</v>
      </c>
      <c r="AF138" s="1">
        <v>13.8</v>
      </c>
      <c r="AG138" s="1" t="s">
        <v>478</v>
      </c>
      <c r="AH138" s="1" t="s">
        <v>94</v>
      </c>
      <c r="AI138" s="1">
        <v>79.099999999999994</v>
      </c>
      <c r="AJ138" s="1" t="s">
        <v>478</v>
      </c>
      <c r="AK138" s="1" t="s">
        <v>148</v>
      </c>
      <c r="AL138" s="1">
        <v>4.5</v>
      </c>
      <c r="AM138" s="1" t="s">
        <v>478</v>
      </c>
      <c r="AN138" s="1" t="s">
        <v>715</v>
      </c>
      <c r="AO138" s="1">
        <v>5.4</v>
      </c>
      <c r="AP138" s="1" t="s">
        <v>478</v>
      </c>
      <c r="AR138" s="1">
        <v>400501</v>
      </c>
      <c r="AS138" s="1">
        <v>1</v>
      </c>
      <c r="AT138" s="1" t="s">
        <v>713</v>
      </c>
      <c r="AU138" s="1">
        <v>20141126</v>
      </c>
      <c r="AV138" s="1">
        <v>1</v>
      </c>
      <c r="AW138" s="1" t="s">
        <v>472</v>
      </c>
      <c r="AX138" s="1">
        <v>1</v>
      </c>
      <c r="AY138" s="1" t="s">
        <v>710</v>
      </c>
      <c r="AZ138" s="1">
        <v>0</v>
      </c>
      <c r="BA138" s="1">
        <v>0</v>
      </c>
      <c r="BB138" s="1">
        <v>3</v>
      </c>
      <c r="BC138" s="1">
        <v>2190</v>
      </c>
      <c r="BD138" s="1" t="s">
        <v>720</v>
      </c>
      <c r="BE138" s="1" t="s">
        <v>721</v>
      </c>
      <c r="BF138" s="1">
        <v>29</v>
      </c>
      <c r="BH138" s="1">
        <v>0</v>
      </c>
      <c r="BI138" s="1">
        <v>0</v>
      </c>
      <c r="BJ138" s="1">
        <v>0</v>
      </c>
      <c r="BK138" s="1">
        <v>0</v>
      </c>
      <c r="BL138" s="1">
        <v>0</v>
      </c>
      <c r="BM138" s="1">
        <v>0</v>
      </c>
      <c r="BN138" s="1">
        <v>0</v>
      </c>
      <c r="BO138" s="1" t="s">
        <v>63</v>
      </c>
      <c r="BP138" s="1">
        <v>245</v>
      </c>
      <c r="BQ138" s="1" t="s">
        <v>70</v>
      </c>
      <c r="BR138" s="1" t="s">
        <v>477</v>
      </c>
      <c r="BS138" s="1">
        <v>4.8</v>
      </c>
      <c r="BT138" s="1" t="s">
        <v>478</v>
      </c>
      <c r="BU138" s="1" t="s">
        <v>714</v>
      </c>
      <c r="BV138" s="1">
        <v>1.9</v>
      </c>
      <c r="BW138" s="1" t="s">
        <v>478</v>
      </c>
      <c r="BX138" s="1" t="s">
        <v>94</v>
      </c>
      <c r="BY138" s="1">
        <v>51.7</v>
      </c>
      <c r="BZ138" s="1" t="s">
        <v>478</v>
      </c>
      <c r="CA138" s="1" t="s">
        <v>148</v>
      </c>
      <c r="CB138" s="1">
        <v>2.1</v>
      </c>
      <c r="CC138" s="1" t="s">
        <v>478</v>
      </c>
      <c r="CD138" s="1" t="s">
        <v>715</v>
      </c>
      <c r="CE138" s="1">
        <v>0</v>
      </c>
      <c r="CF138" s="1" t="s">
        <v>478</v>
      </c>
      <c r="CG138" s="1">
        <v>1</v>
      </c>
      <c r="CH138" s="1" t="s">
        <v>524</v>
      </c>
      <c r="CI138" s="1">
        <v>14</v>
      </c>
      <c r="CJ138" s="1" t="s">
        <v>487</v>
      </c>
      <c r="CK138" s="1">
        <v>7</v>
      </c>
      <c r="CL138" s="1" t="s">
        <v>487</v>
      </c>
      <c r="CM138" s="1">
        <v>1</v>
      </c>
      <c r="CN138" s="1" t="s">
        <v>482</v>
      </c>
      <c r="CO138" s="1">
        <v>0</v>
      </c>
      <c r="CQ138" s="1">
        <v>0</v>
      </c>
      <c r="CS138" s="1">
        <v>0</v>
      </c>
      <c r="CU138" s="1">
        <v>0</v>
      </c>
      <c r="CV138" s="1">
        <v>0</v>
      </c>
      <c r="CW138" s="1">
        <v>21</v>
      </c>
      <c r="CX138" s="1">
        <v>24</v>
      </c>
      <c r="CY138" s="1" t="s">
        <v>1131</v>
      </c>
    </row>
    <row r="139" spans="1:103" x14ac:dyDescent="0.15">
      <c r="A139" s="1">
        <v>1</v>
      </c>
      <c r="B139" s="1">
        <v>400501</v>
      </c>
      <c r="C139" s="1">
        <v>1</v>
      </c>
      <c r="D139" s="1" t="s">
        <v>713</v>
      </c>
      <c r="E139" s="1">
        <v>20141127</v>
      </c>
      <c r="F139" s="1">
        <v>1</v>
      </c>
      <c r="G139" s="1" t="s">
        <v>472</v>
      </c>
      <c r="H139" s="1">
        <v>1</v>
      </c>
      <c r="I139" s="1" t="s">
        <v>710</v>
      </c>
      <c r="J139" s="1">
        <v>0</v>
      </c>
      <c r="K139" s="1">
        <v>0</v>
      </c>
      <c r="L139" s="1">
        <v>2</v>
      </c>
      <c r="M139" s="1">
        <v>2</v>
      </c>
      <c r="N139" s="1" t="s">
        <v>711</v>
      </c>
      <c r="P139" s="1">
        <v>237</v>
      </c>
      <c r="R139" s="1">
        <v>0</v>
      </c>
      <c r="S139" s="1">
        <v>0</v>
      </c>
      <c r="T139" s="1">
        <v>0</v>
      </c>
      <c r="U139" s="1">
        <v>0</v>
      </c>
      <c r="V139" s="1">
        <v>0</v>
      </c>
      <c r="W139" s="1">
        <v>0</v>
      </c>
      <c r="X139" s="1">
        <v>0</v>
      </c>
      <c r="Y139" s="1" t="s">
        <v>63</v>
      </c>
      <c r="Z139" s="1">
        <v>538</v>
      </c>
      <c r="AA139" s="1" t="s">
        <v>70</v>
      </c>
      <c r="AB139" s="1" t="s">
        <v>477</v>
      </c>
      <c r="AC139" s="1">
        <v>28.1</v>
      </c>
      <c r="AD139" s="1" t="s">
        <v>478</v>
      </c>
      <c r="AE139" s="1" t="s">
        <v>714</v>
      </c>
      <c r="AF139" s="1">
        <v>15</v>
      </c>
      <c r="AG139" s="1" t="s">
        <v>478</v>
      </c>
      <c r="AH139" s="1" t="s">
        <v>94</v>
      </c>
      <c r="AI139" s="1">
        <v>73</v>
      </c>
      <c r="AJ139" s="1" t="s">
        <v>478</v>
      </c>
      <c r="AK139" s="1" t="s">
        <v>148</v>
      </c>
      <c r="AL139" s="1">
        <v>6.1</v>
      </c>
      <c r="AM139" s="1" t="s">
        <v>478</v>
      </c>
      <c r="AN139" s="1" t="s">
        <v>715</v>
      </c>
      <c r="AO139" s="1">
        <v>3.8</v>
      </c>
      <c r="AP139" s="1" t="s">
        <v>478</v>
      </c>
      <c r="AR139" s="1">
        <v>400501</v>
      </c>
      <c r="AS139" s="1">
        <v>1</v>
      </c>
      <c r="AT139" s="1" t="s">
        <v>713</v>
      </c>
      <c r="AU139" s="1">
        <v>20141127</v>
      </c>
      <c r="AV139" s="1">
        <v>1</v>
      </c>
      <c r="AW139" s="1" t="s">
        <v>472</v>
      </c>
      <c r="AX139" s="1">
        <v>1</v>
      </c>
      <c r="AY139" s="1" t="s">
        <v>710</v>
      </c>
      <c r="AZ139" s="1">
        <v>0</v>
      </c>
      <c r="BA139" s="1">
        <v>0</v>
      </c>
      <c r="BB139" s="1">
        <v>3</v>
      </c>
      <c r="BC139" s="1">
        <v>2190</v>
      </c>
      <c r="BD139" s="1" t="s">
        <v>720</v>
      </c>
      <c r="BE139" s="1" t="s">
        <v>721</v>
      </c>
      <c r="BF139" s="1">
        <v>29</v>
      </c>
      <c r="BH139" s="1">
        <v>0</v>
      </c>
      <c r="BI139" s="1">
        <v>0</v>
      </c>
      <c r="BJ139" s="1">
        <v>0</v>
      </c>
      <c r="BK139" s="1">
        <v>0</v>
      </c>
      <c r="BL139" s="1">
        <v>0</v>
      </c>
      <c r="BM139" s="1">
        <v>0</v>
      </c>
      <c r="BN139" s="1">
        <v>0</v>
      </c>
      <c r="BO139" s="1" t="s">
        <v>63</v>
      </c>
      <c r="BP139" s="1">
        <v>245</v>
      </c>
      <c r="BQ139" s="1" t="s">
        <v>70</v>
      </c>
      <c r="BR139" s="1" t="s">
        <v>477</v>
      </c>
      <c r="BS139" s="1">
        <v>4.8</v>
      </c>
      <c r="BT139" s="1" t="s">
        <v>478</v>
      </c>
      <c r="BU139" s="1" t="s">
        <v>714</v>
      </c>
      <c r="BV139" s="1">
        <v>1.9</v>
      </c>
      <c r="BW139" s="1" t="s">
        <v>478</v>
      </c>
      <c r="BX139" s="1" t="s">
        <v>94</v>
      </c>
      <c r="BY139" s="1">
        <v>51.7</v>
      </c>
      <c r="BZ139" s="1" t="s">
        <v>478</v>
      </c>
      <c r="CA139" s="1" t="s">
        <v>148</v>
      </c>
      <c r="CB139" s="1">
        <v>2.1</v>
      </c>
      <c r="CC139" s="1" t="s">
        <v>478</v>
      </c>
      <c r="CD139" s="1" t="s">
        <v>715</v>
      </c>
      <c r="CE139" s="1">
        <v>0</v>
      </c>
      <c r="CF139" s="1" t="s">
        <v>478</v>
      </c>
      <c r="CG139" s="1">
        <v>1</v>
      </c>
      <c r="CH139" s="1" t="s">
        <v>524</v>
      </c>
      <c r="CI139" s="1">
        <v>14</v>
      </c>
      <c r="CJ139" s="1" t="s">
        <v>487</v>
      </c>
      <c r="CK139" s="1">
        <v>7</v>
      </c>
      <c r="CL139" s="1" t="s">
        <v>487</v>
      </c>
      <c r="CM139" s="1">
        <v>1</v>
      </c>
      <c r="CN139" s="1" t="s">
        <v>482</v>
      </c>
      <c r="CO139" s="1">
        <v>0</v>
      </c>
      <c r="CQ139" s="1">
        <v>0</v>
      </c>
      <c r="CS139" s="1">
        <v>0</v>
      </c>
      <c r="CU139" s="1">
        <v>0</v>
      </c>
      <c r="CV139" s="1">
        <v>0</v>
      </c>
      <c r="CW139" s="1">
        <v>21</v>
      </c>
      <c r="CX139" s="1">
        <v>25</v>
      </c>
      <c r="CY139" s="1" t="s">
        <v>1131</v>
      </c>
    </row>
    <row r="140" spans="1:103" x14ac:dyDescent="0.15">
      <c r="A140" s="1">
        <v>1</v>
      </c>
      <c r="B140" s="1">
        <v>400501</v>
      </c>
      <c r="C140" s="1">
        <v>1</v>
      </c>
      <c r="D140" s="1" t="s">
        <v>713</v>
      </c>
      <c r="E140" s="1">
        <v>20141128</v>
      </c>
      <c r="F140" s="1">
        <v>1</v>
      </c>
      <c r="G140" s="1" t="s">
        <v>472</v>
      </c>
      <c r="H140" s="1">
        <v>1</v>
      </c>
      <c r="I140" s="1" t="s">
        <v>710</v>
      </c>
      <c r="J140" s="1">
        <v>0</v>
      </c>
      <c r="K140" s="1">
        <v>0</v>
      </c>
      <c r="L140" s="1">
        <v>2</v>
      </c>
      <c r="M140" s="1">
        <v>2</v>
      </c>
      <c r="N140" s="1" t="s">
        <v>711</v>
      </c>
      <c r="P140" s="1">
        <v>237</v>
      </c>
      <c r="R140" s="1">
        <v>0</v>
      </c>
      <c r="S140" s="1">
        <v>0</v>
      </c>
      <c r="T140" s="1">
        <v>0</v>
      </c>
      <c r="U140" s="1">
        <v>0</v>
      </c>
      <c r="V140" s="1">
        <v>0</v>
      </c>
      <c r="W140" s="1">
        <v>0</v>
      </c>
      <c r="X140" s="1">
        <v>0</v>
      </c>
      <c r="Y140" s="1" t="s">
        <v>63</v>
      </c>
      <c r="Z140" s="1">
        <v>593</v>
      </c>
      <c r="AA140" s="1" t="s">
        <v>70</v>
      </c>
      <c r="AB140" s="1" t="s">
        <v>477</v>
      </c>
      <c r="AC140" s="1">
        <v>30.2</v>
      </c>
      <c r="AD140" s="1" t="s">
        <v>478</v>
      </c>
      <c r="AE140" s="1" t="s">
        <v>714</v>
      </c>
      <c r="AF140" s="1">
        <v>15.2</v>
      </c>
      <c r="AG140" s="1" t="s">
        <v>478</v>
      </c>
      <c r="AH140" s="1" t="s">
        <v>94</v>
      </c>
      <c r="AI140" s="1">
        <v>80</v>
      </c>
      <c r="AJ140" s="1" t="s">
        <v>478</v>
      </c>
      <c r="AK140" s="1" t="s">
        <v>148</v>
      </c>
      <c r="AL140" s="1">
        <v>5.6</v>
      </c>
      <c r="AM140" s="1" t="s">
        <v>478</v>
      </c>
      <c r="AN140" s="1" t="s">
        <v>715</v>
      </c>
      <c r="AO140" s="1">
        <v>4.4000000000000004</v>
      </c>
      <c r="AP140" s="1" t="s">
        <v>478</v>
      </c>
      <c r="AR140" s="1">
        <v>400501</v>
      </c>
      <c r="AS140" s="1">
        <v>1</v>
      </c>
      <c r="AT140" s="1" t="s">
        <v>713</v>
      </c>
      <c r="AU140" s="1">
        <v>20141128</v>
      </c>
      <c r="AV140" s="1">
        <v>1</v>
      </c>
      <c r="AW140" s="1" t="s">
        <v>472</v>
      </c>
      <c r="AX140" s="1">
        <v>1</v>
      </c>
      <c r="AY140" s="1" t="s">
        <v>710</v>
      </c>
      <c r="AZ140" s="1">
        <v>0</v>
      </c>
      <c r="BA140" s="1">
        <v>0</v>
      </c>
      <c r="BB140" s="1">
        <v>3</v>
      </c>
      <c r="BC140" s="1">
        <v>2190</v>
      </c>
      <c r="BD140" s="1" t="s">
        <v>720</v>
      </c>
      <c r="BE140" s="1" t="s">
        <v>721</v>
      </c>
      <c r="BF140" s="1">
        <v>29</v>
      </c>
      <c r="BH140" s="1">
        <v>0</v>
      </c>
      <c r="BI140" s="1">
        <v>0</v>
      </c>
      <c r="BJ140" s="1">
        <v>0</v>
      </c>
      <c r="BK140" s="1">
        <v>0</v>
      </c>
      <c r="BL140" s="1">
        <v>0</v>
      </c>
      <c r="BM140" s="1">
        <v>0</v>
      </c>
      <c r="BN140" s="1">
        <v>0</v>
      </c>
      <c r="BO140" s="1" t="s">
        <v>63</v>
      </c>
      <c r="BP140" s="1">
        <v>245</v>
      </c>
      <c r="BQ140" s="1" t="s">
        <v>70</v>
      </c>
      <c r="BR140" s="1" t="s">
        <v>477</v>
      </c>
      <c r="BS140" s="1">
        <v>4.8</v>
      </c>
      <c r="BT140" s="1" t="s">
        <v>478</v>
      </c>
      <c r="BU140" s="1" t="s">
        <v>714</v>
      </c>
      <c r="BV140" s="1">
        <v>1.9</v>
      </c>
      <c r="BW140" s="1" t="s">
        <v>478</v>
      </c>
      <c r="BX140" s="1" t="s">
        <v>94</v>
      </c>
      <c r="BY140" s="1">
        <v>51.7</v>
      </c>
      <c r="BZ140" s="1" t="s">
        <v>478</v>
      </c>
      <c r="CA140" s="1" t="s">
        <v>148</v>
      </c>
      <c r="CB140" s="1">
        <v>2.1</v>
      </c>
      <c r="CC140" s="1" t="s">
        <v>478</v>
      </c>
      <c r="CD140" s="1" t="s">
        <v>715</v>
      </c>
      <c r="CE140" s="1">
        <v>0</v>
      </c>
      <c r="CF140" s="1" t="s">
        <v>478</v>
      </c>
      <c r="CG140" s="1">
        <v>1</v>
      </c>
      <c r="CH140" s="1" t="s">
        <v>524</v>
      </c>
      <c r="CI140" s="1">
        <v>14</v>
      </c>
      <c r="CJ140" s="1" t="s">
        <v>487</v>
      </c>
      <c r="CK140" s="1">
        <v>7</v>
      </c>
      <c r="CL140" s="1" t="s">
        <v>487</v>
      </c>
      <c r="CM140" s="1">
        <v>1</v>
      </c>
      <c r="CN140" s="1" t="s">
        <v>482</v>
      </c>
      <c r="CO140" s="1">
        <v>0</v>
      </c>
      <c r="CQ140" s="1">
        <v>0</v>
      </c>
      <c r="CS140" s="1">
        <v>0</v>
      </c>
      <c r="CU140" s="1">
        <v>0</v>
      </c>
      <c r="CV140" s="1">
        <v>0</v>
      </c>
      <c r="CW140" s="1">
        <v>21</v>
      </c>
      <c r="CX140" s="1">
        <v>26</v>
      </c>
      <c r="CY140" s="1" t="s">
        <v>1131</v>
      </c>
    </row>
    <row r="141" spans="1:103" x14ac:dyDescent="0.15">
      <c r="A141" s="1">
        <v>1</v>
      </c>
      <c r="B141" s="1">
        <v>400501</v>
      </c>
      <c r="C141" s="1">
        <v>1</v>
      </c>
      <c r="D141" s="1" t="s">
        <v>713</v>
      </c>
      <c r="E141" s="1">
        <v>20141103</v>
      </c>
      <c r="F141" s="1">
        <v>1</v>
      </c>
      <c r="G141" s="1" t="s">
        <v>472</v>
      </c>
      <c r="H141" s="1">
        <v>1</v>
      </c>
      <c r="I141" s="1" t="s">
        <v>710</v>
      </c>
      <c r="J141" s="1">
        <v>0</v>
      </c>
      <c r="K141" s="1">
        <v>0</v>
      </c>
      <c r="L141" s="1">
        <v>2</v>
      </c>
      <c r="M141" s="1">
        <v>2</v>
      </c>
      <c r="N141" s="1" t="s">
        <v>711</v>
      </c>
      <c r="P141" s="1">
        <v>242</v>
      </c>
      <c r="Q141" s="1" t="s">
        <v>717</v>
      </c>
      <c r="R141" s="1">
        <v>0</v>
      </c>
      <c r="S141" s="1">
        <v>0</v>
      </c>
      <c r="T141" s="1">
        <v>0</v>
      </c>
      <c r="U141" s="1">
        <v>0</v>
      </c>
      <c r="V141" s="1">
        <v>0</v>
      </c>
      <c r="W141" s="1">
        <v>0</v>
      </c>
      <c r="X141" s="1">
        <v>0</v>
      </c>
      <c r="Y141" s="1" t="s">
        <v>63</v>
      </c>
      <c r="Z141" s="1">
        <v>422</v>
      </c>
      <c r="AA141" s="1" t="s">
        <v>70</v>
      </c>
      <c r="AB141" s="1" t="s">
        <v>477</v>
      </c>
      <c r="AC141" s="1">
        <v>21.9</v>
      </c>
      <c r="AD141" s="1" t="s">
        <v>478</v>
      </c>
      <c r="AE141" s="1" t="s">
        <v>714</v>
      </c>
      <c r="AF141" s="1">
        <v>7.9</v>
      </c>
      <c r="AG141" s="1" t="s">
        <v>478</v>
      </c>
      <c r="AH141" s="1" t="s">
        <v>94</v>
      </c>
      <c r="AI141" s="1">
        <v>64.2</v>
      </c>
      <c r="AJ141" s="1" t="s">
        <v>478</v>
      </c>
      <c r="AK141" s="1" t="s">
        <v>148</v>
      </c>
      <c r="AL141" s="1">
        <v>5.6</v>
      </c>
      <c r="AM141" s="1" t="s">
        <v>478</v>
      </c>
      <c r="AN141" s="1" t="s">
        <v>715</v>
      </c>
      <c r="AO141" s="1">
        <v>3.6</v>
      </c>
      <c r="AP141" s="1" t="s">
        <v>478</v>
      </c>
      <c r="AR141" s="1">
        <v>400501</v>
      </c>
      <c r="AS141" s="1">
        <v>1</v>
      </c>
      <c r="AT141" s="1" t="s">
        <v>713</v>
      </c>
      <c r="AU141" s="1">
        <v>20141103</v>
      </c>
      <c r="AV141" s="1">
        <v>1</v>
      </c>
      <c r="AW141" s="1" t="s">
        <v>472</v>
      </c>
      <c r="AX141" s="1">
        <v>1</v>
      </c>
      <c r="AY141" s="1" t="s">
        <v>710</v>
      </c>
      <c r="AZ141" s="1">
        <v>0</v>
      </c>
      <c r="BA141" s="1">
        <v>0</v>
      </c>
      <c r="BB141" s="1">
        <v>4</v>
      </c>
      <c r="BC141" s="1">
        <v>2190</v>
      </c>
      <c r="BD141" s="1" t="s">
        <v>720</v>
      </c>
      <c r="BE141" s="1" t="s">
        <v>721</v>
      </c>
      <c r="BF141" s="1">
        <v>29</v>
      </c>
      <c r="BH141" s="1">
        <v>0</v>
      </c>
      <c r="BI141" s="1">
        <v>0</v>
      </c>
      <c r="BJ141" s="1">
        <v>0</v>
      </c>
      <c r="BK141" s="1">
        <v>0</v>
      </c>
      <c r="BL141" s="1">
        <v>0</v>
      </c>
      <c r="BM141" s="1">
        <v>0</v>
      </c>
      <c r="BN141" s="1">
        <v>0</v>
      </c>
      <c r="BO141" s="1" t="s">
        <v>63</v>
      </c>
      <c r="BP141" s="1">
        <v>245</v>
      </c>
      <c r="BQ141" s="1" t="s">
        <v>70</v>
      </c>
      <c r="BR141" s="1" t="s">
        <v>477</v>
      </c>
      <c r="BS141" s="1">
        <v>4.8</v>
      </c>
      <c r="BT141" s="1" t="s">
        <v>478</v>
      </c>
      <c r="BU141" s="1" t="s">
        <v>714</v>
      </c>
      <c r="BV141" s="1">
        <v>1.9</v>
      </c>
      <c r="BW141" s="1" t="s">
        <v>478</v>
      </c>
      <c r="BX141" s="1" t="s">
        <v>94</v>
      </c>
      <c r="BY141" s="1">
        <v>51.7</v>
      </c>
      <c r="BZ141" s="1" t="s">
        <v>478</v>
      </c>
      <c r="CA141" s="1" t="s">
        <v>148</v>
      </c>
      <c r="CB141" s="1">
        <v>2.1</v>
      </c>
      <c r="CC141" s="1" t="s">
        <v>478</v>
      </c>
      <c r="CD141" s="1" t="s">
        <v>715</v>
      </c>
      <c r="CE141" s="1">
        <v>0</v>
      </c>
      <c r="CF141" s="1" t="s">
        <v>478</v>
      </c>
      <c r="CG141" s="1">
        <v>1</v>
      </c>
      <c r="CH141" s="1" t="s">
        <v>524</v>
      </c>
      <c r="CI141" s="1">
        <v>14</v>
      </c>
      <c r="CJ141" s="1" t="s">
        <v>487</v>
      </c>
      <c r="CK141" s="1">
        <v>7</v>
      </c>
      <c r="CL141" s="1" t="s">
        <v>487</v>
      </c>
      <c r="CM141" s="1">
        <v>1</v>
      </c>
      <c r="CN141" s="1" t="s">
        <v>482</v>
      </c>
      <c r="CO141" s="1">
        <v>0</v>
      </c>
      <c r="CQ141" s="1">
        <v>0</v>
      </c>
      <c r="CS141" s="1">
        <v>0</v>
      </c>
      <c r="CU141" s="1">
        <v>0</v>
      </c>
      <c r="CV141" s="1">
        <v>0</v>
      </c>
      <c r="CW141" s="1">
        <v>22</v>
      </c>
      <c r="CX141" s="1">
        <v>1</v>
      </c>
      <c r="CY141" s="1" t="s">
        <v>1132</v>
      </c>
    </row>
    <row r="142" spans="1:103" x14ac:dyDescent="0.15">
      <c r="A142" s="1">
        <v>1</v>
      </c>
      <c r="B142" s="1">
        <v>400501</v>
      </c>
      <c r="C142" s="1">
        <v>1</v>
      </c>
      <c r="D142" s="1" t="s">
        <v>713</v>
      </c>
      <c r="E142" s="1">
        <v>20141104</v>
      </c>
      <c r="F142" s="1">
        <v>1</v>
      </c>
      <c r="G142" s="1" t="s">
        <v>472</v>
      </c>
      <c r="H142" s="1">
        <v>1</v>
      </c>
      <c r="I142" s="1" t="s">
        <v>710</v>
      </c>
      <c r="J142" s="1">
        <v>0</v>
      </c>
      <c r="K142" s="1">
        <v>0</v>
      </c>
      <c r="L142" s="1">
        <v>2</v>
      </c>
      <c r="M142" s="1">
        <v>2</v>
      </c>
      <c r="N142" s="1" t="s">
        <v>711</v>
      </c>
      <c r="P142" s="1">
        <v>223</v>
      </c>
      <c r="Q142" s="1" t="s">
        <v>1166</v>
      </c>
      <c r="R142" s="1">
        <v>0</v>
      </c>
      <c r="S142" s="1">
        <v>0</v>
      </c>
      <c r="T142" s="1">
        <v>0</v>
      </c>
      <c r="U142" s="1">
        <v>0</v>
      </c>
      <c r="V142" s="1">
        <v>0</v>
      </c>
      <c r="W142" s="1">
        <v>0</v>
      </c>
      <c r="X142" s="1">
        <v>0</v>
      </c>
      <c r="Y142" s="1" t="s">
        <v>63</v>
      </c>
      <c r="Z142" s="1">
        <v>351</v>
      </c>
      <c r="AA142" s="1" t="s">
        <v>70</v>
      </c>
      <c r="AB142" s="1" t="s">
        <v>477</v>
      </c>
      <c r="AC142" s="1">
        <v>11.3</v>
      </c>
      <c r="AD142" s="1" t="s">
        <v>478</v>
      </c>
      <c r="AE142" s="1" t="s">
        <v>714</v>
      </c>
      <c r="AF142" s="1">
        <v>4.4000000000000004</v>
      </c>
      <c r="AG142" s="1" t="s">
        <v>478</v>
      </c>
      <c r="AH142" s="1" t="s">
        <v>94</v>
      </c>
      <c r="AI142" s="1">
        <v>66.900000000000006</v>
      </c>
      <c r="AJ142" s="1" t="s">
        <v>478</v>
      </c>
      <c r="AK142" s="1" t="s">
        <v>148</v>
      </c>
      <c r="AL142" s="1">
        <v>6.6</v>
      </c>
      <c r="AM142" s="1" t="s">
        <v>478</v>
      </c>
      <c r="AN142" s="1" t="s">
        <v>715</v>
      </c>
      <c r="AO142" s="1">
        <v>3.1</v>
      </c>
      <c r="AP142" s="1" t="s">
        <v>478</v>
      </c>
      <c r="AR142" s="1">
        <v>400501</v>
      </c>
      <c r="AS142" s="1">
        <v>1</v>
      </c>
      <c r="AT142" s="1" t="s">
        <v>713</v>
      </c>
      <c r="AU142" s="1">
        <v>20141104</v>
      </c>
      <c r="AV142" s="1">
        <v>1</v>
      </c>
      <c r="AW142" s="1" t="s">
        <v>472</v>
      </c>
      <c r="AX142" s="1">
        <v>1</v>
      </c>
      <c r="AY142" s="1" t="s">
        <v>710</v>
      </c>
      <c r="AZ142" s="1">
        <v>0</v>
      </c>
      <c r="BA142" s="1">
        <v>0</v>
      </c>
      <c r="BB142" s="1">
        <v>4</v>
      </c>
      <c r="BC142" s="1">
        <v>2139</v>
      </c>
      <c r="BD142" s="1" t="s">
        <v>1182</v>
      </c>
      <c r="BE142" s="1" t="s">
        <v>1183</v>
      </c>
      <c r="BF142" s="1">
        <v>4</v>
      </c>
      <c r="BG142" s="1" t="s">
        <v>1166</v>
      </c>
      <c r="BH142" s="1">
        <v>0</v>
      </c>
      <c r="BI142" s="1">
        <v>0</v>
      </c>
      <c r="BJ142" s="1">
        <v>0</v>
      </c>
      <c r="BK142" s="1">
        <v>0</v>
      </c>
      <c r="BL142" s="1">
        <v>0</v>
      </c>
      <c r="BM142" s="1">
        <v>0</v>
      </c>
      <c r="BN142" s="1">
        <v>0</v>
      </c>
      <c r="BO142" s="1" t="s">
        <v>63</v>
      </c>
      <c r="BP142" s="1">
        <v>8</v>
      </c>
      <c r="BQ142" s="1" t="s">
        <v>70</v>
      </c>
      <c r="BR142" s="1" t="s">
        <v>477</v>
      </c>
      <c r="BS142" s="1">
        <v>0.2</v>
      </c>
      <c r="BT142" s="1" t="s">
        <v>478</v>
      </c>
      <c r="BU142" s="1" t="s">
        <v>714</v>
      </c>
      <c r="BV142" s="1">
        <v>0</v>
      </c>
      <c r="BW142" s="1" t="s">
        <v>478</v>
      </c>
      <c r="BX142" s="1" t="s">
        <v>94</v>
      </c>
      <c r="BY142" s="1">
        <v>1.8</v>
      </c>
      <c r="BZ142" s="1" t="s">
        <v>478</v>
      </c>
      <c r="CA142" s="1" t="s">
        <v>148</v>
      </c>
      <c r="CB142" s="1">
        <v>0.3</v>
      </c>
      <c r="CC142" s="1" t="s">
        <v>478</v>
      </c>
      <c r="CD142" s="1" t="s">
        <v>715</v>
      </c>
      <c r="CE142" s="1">
        <v>0.8</v>
      </c>
      <c r="CF142" s="1" t="s">
        <v>478</v>
      </c>
      <c r="CG142" s="1">
        <v>5</v>
      </c>
      <c r="CH142" s="1" t="s">
        <v>528</v>
      </c>
      <c r="CI142" s="1">
        <v>12</v>
      </c>
      <c r="CJ142" s="1" t="s">
        <v>1184</v>
      </c>
      <c r="CK142" s="1">
        <v>7</v>
      </c>
      <c r="CL142" s="1" t="s">
        <v>487</v>
      </c>
      <c r="CM142" s="1">
        <v>2</v>
      </c>
      <c r="CN142" s="1" t="s">
        <v>488</v>
      </c>
      <c r="CO142" s="1">
        <v>11</v>
      </c>
      <c r="CQ142" s="1">
        <v>4</v>
      </c>
      <c r="CS142" s="1">
        <v>0</v>
      </c>
      <c r="CU142" s="1">
        <v>0</v>
      </c>
      <c r="CV142" s="1">
        <v>1</v>
      </c>
      <c r="CW142" s="1">
        <v>22</v>
      </c>
      <c r="CX142" s="1">
        <v>2</v>
      </c>
      <c r="CY142" s="1" t="s">
        <v>1132</v>
      </c>
    </row>
    <row r="143" spans="1:103" x14ac:dyDescent="0.15">
      <c r="A143" s="1">
        <v>1</v>
      </c>
      <c r="B143" s="1">
        <v>400501</v>
      </c>
      <c r="C143" s="1">
        <v>1</v>
      </c>
      <c r="D143" s="1" t="s">
        <v>713</v>
      </c>
      <c r="E143" s="1">
        <v>20141105</v>
      </c>
      <c r="F143" s="1">
        <v>1</v>
      </c>
      <c r="G143" s="1" t="s">
        <v>472</v>
      </c>
      <c r="H143" s="1">
        <v>1</v>
      </c>
      <c r="I143" s="1" t="s">
        <v>710</v>
      </c>
      <c r="J143" s="1">
        <v>0</v>
      </c>
      <c r="K143" s="1">
        <v>0</v>
      </c>
      <c r="L143" s="1">
        <v>2</v>
      </c>
      <c r="M143" s="1">
        <v>2</v>
      </c>
      <c r="N143" s="1" t="s">
        <v>711</v>
      </c>
      <c r="P143" s="1">
        <v>206</v>
      </c>
      <c r="R143" s="1">
        <v>0</v>
      </c>
      <c r="S143" s="1">
        <v>0</v>
      </c>
      <c r="T143" s="1">
        <v>0</v>
      </c>
      <c r="U143" s="1">
        <v>0</v>
      </c>
      <c r="V143" s="1">
        <v>0</v>
      </c>
      <c r="W143" s="1">
        <v>0</v>
      </c>
      <c r="X143" s="1">
        <v>0</v>
      </c>
      <c r="Y143" s="1" t="s">
        <v>63</v>
      </c>
      <c r="Z143" s="1">
        <v>371</v>
      </c>
      <c r="AA143" s="1" t="s">
        <v>70</v>
      </c>
      <c r="AB143" s="1" t="s">
        <v>477</v>
      </c>
      <c r="AC143" s="1">
        <v>9.9</v>
      </c>
      <c r="AD143" s="1" t="s">
        <v>478</v>
      </c>
      <c r="AE143" s="1" t="s">
        <v>714</v>
      </c>
      <c r="AF143" s="1">
        <v>7.9</v>
      </c>
      <c r="AG143" s="1" t="s">
        <v>478</v>
      </c>
      <c r="AH143" s="1" t="s">
        <v>94</v>
      </c>
      <c r="AI143" s="1">
        <v>64.2</v>
      </c>
      <c r="AJ143" s="1" t="s">
        <v>478</v>
      </c>
      <c r="AK143" s="1" t="s">
        <v>148</v>
      </c>
      <c r="AL143" s="1">
        <v>4.8</v>
      </c>
      <c r="AM143" s="1" t="s">
        <v>478</v>
      </c>
      <c r="AN143" s="1" t="s">
        <v>715</v>
      </c>
      <c r="AO143" s="1">
        <v>3.4</v>
      </c>
      <c r="AP143" s="1" t="s">
        <v>478</v>
      </c>
      <c r="AR143" s="1">
        <v>400501</v>
      </c>
      <c r="AS143" s="1">
        <v>1</v>
      </c>
      <c r="AT143" s="1" t="s">
        <v>713</v>
      </c>
      <c r="AU143" s="1">
        <v>20141105</v>
      </c>
      <c r="AV143" s="1">
        <v>1</v>
      </c>
      <c r="AW143" s="1" t="s">
        <v>472</v>
      </c>
      <c r="AX143" s="1">
        <v>1</v>
      </c>
      <c r="AY143" s="1" t="s">
        <v>710</v>
      </c>
      <c r="AZ143" s="1">
        <v>0</v>
      </c>
      <c r="BA143" s="1">
        <v>0</v>
      </c>
      <c r="BB143" s="1">
        <v>4</v>
      </c>
      <c r="BC143" s="1">
        <v>2287</v>
      </c>
      <c r="BD143" s="1" t="s">
        <v>1191</v>
      </c>
      <c r="BE143" s="1" t="s">
        <v>1192</v>
      </c>
      <c r="BF143" s="1">
        <v>12</v>
      </c>
      <c r="BH143" s="1">
        <v>0</v>
      </c>
      <c r="BI143" s="1">
        <v>0</v>
      </c>
      <c r="BJ143" s="1">
        <v>0</v>
      </c>
      <c r="BK143" s="1">
        <v>0</v>
      </c>
      <c r="BL143" s="1">
        <v>0</v>
      </c>
      <c r="BM143" s="1">
        <v>0</v>
      </c>
      <c r="BN143" s="1">
        <v>0</v>
      </c>
      <c r="BO143" s="1" t="s">
        <v>63</v>
      </c>
      <c r="BP143" s="1">
        <v>32</v>
      </c>
      <c r="BQ143" s="1" t="s">
        <v>70</v>
      </c>
      <c r="BR143" s="1" t="s">
        <v>477</v>
      </c>
      <c r="BS143" s="1">
        <v>2.1</v>
      </c>
      <c r="BT143" s="1" t="s">
        <v>478</v>
      </c>
      <c r="BU143" s="1" t="s">
        <v>714</v>
      </c>
      <c r="BV143" s="1">
        <v>0.7</v>
      </c>
      <c r="BW143" s="1" t="s">
        <v>478</v>
      </c>
      <c r="BX143" s="1" t="s">
        <v>94</v>
      </c>
      <c r="BY143" s="1">
        <v>4.5999999999999996</v>
      </c>
      <c r="BZ143" s="1" t="s">
        <v>478</v>
      </c>
      <c r="CA143" s="1" t="s">
        <v>148</v>
      </c>
      <c r="CB143" s="1">
        <v>0.6</v>
      </c>
      <c r="CC143" s="1" t="s">
        <v>478</v>
      </c>
      <c r="CD143" s="1" t="s">
        <v>715</v>
      </c>
      <c r="CE143" s="1">
        <v>2</v>
      </c>
      <c r="CF143" s="1" t="s">
        <v>478</v>
      </c>
      <c r="CG143" s="1">
        <v>5</v>
      </c>
      <c r="CH143" s="1" t="s">
        <v>528</v>
      </c>
      <c r="CI143" s="1">
        <v>13</v>
      </c>
      <c r="CJ143" s="1" t="s">
        <v>529</v>
      </c>
      <c r="CK143" s="1">
        <v>7</v>
      </c>
      <c r="CL143" s="1" t="s">
        <v>487</v>
      </c>
      <c r="CM143" s="1">
        <v>4</v>
      </c>
      <c r="CN143" s="1" t="s">
        <v>487</v>
      </c>
      <c r="CO143" s="1">
        <v>0</v>
      </c>
      <c r="CQ143" s="1">
        <v>0</v>
      </c>
      <c r="CS143" s="1">
        <v>0</v>
      </c>
      <c r="CU143" s="1">
        <v>0</v>
      </c>
      <c r="CV143" s="1">
        <v>0</v>
      </c>
      <c r="CW143" s="1">
        <v>22</v>
      </c>
      <c r="CX143" s="1">
        <v>3</v>
      </c>
      <c r="CY143" s="1" t="s">
        <v>1132</v>
      </c>
    </row>
    <row r="144" spans="1:103" x14ac:dyDescent="0.15">
      <c r="A144" s="1">
        <v>1</v>
      </c>
      <c r="B144" s="1">
        <v>400501</v>
      </c>
      <c r="C144" s="1">
        <v>1</v>
      </c>
      <c r="D144" s="1" t="s">
        <v>713</v>
      </c>
      <c r="E144" s="1">
        <v>20141106</v>
      </c>
      <c r="F144" s="1">
        <v>1</v>
      </c>
      <c r="G144" s="1" t="s">
        <v>472</v>
      </c>
      <c r="H144" s="1">
        <v>1</v>
      </c>
      <c r="I144" s="1" t="s">
        <v>710</v>
      </c>
      <c r="J144" s="1">
        <v>0</v>
      </c>
      <c r="K144" s="1">
        <v>0</v>
      </c>
      <c r="L144" s="1">
        <v>2</v>
      </c>
      <c r="M144" s="1">
        <v>2</v>
      </c>
      <c r="N144" s="1" t="s">
        <v>711</v>
      </c>
      <c r="P144" s="1">
        <v>188</v>
      </c>
      <c r="R144" s="1">
        <v>0</v>
      </c>
      <c r="S144" s="1">
        <v>0</v>
      </c>
      <c r="T144" s="1">
        <v>0</v>
      </c>
      <c r="U144" s="1">
        <v>0</v>
      </c>
      <c r="V144" s="1">
        <v>0</v>
      </c>
      <c r="W144" s="1">
        <v>0</v>
      </c>
      <c r="X144" s="1">
        <v>0</v>
      </c>
      <c r="Y144" s="1" t="s">
        <v>63</v>
      </c>
      <c r="Z144" s="1">
        <v>516</v>
      </c>
      <c r="AA144" s="1" t="s">
        <v>70</v>
      </c>
      <c r="AB144" s="1" t="s">
        <v>477</v>
      </c>
      <c r="AC144" s="1">
        <v>21.1</v>
      </c>
      <c r="AD144" s="1" t="s">
        <v>478</v>
      </c>
      <c r="AE144" s="1" t="s">
        <v>714</v>
      </c>
      <c r="AF144" s="1">
        <v>18.899999999999999</v>
      </c>
      <c r="AG144" s="1" t="s">
        <v>478</v>
      </c>
      <c r="AH144" s="1" t="s">
        <v>94</v>
      </c>
      <c r="AI144" s="1">
        <v>64.7</v>
      </c>
      <c r="AJ144" s="1" t="s">
        <v>478</v>
      </c>
      <c r="AK144" s="1" t="s">
        <v>148</v>
      </c>
      <c r="AL144" s="1">
        <v>5.5</v>
      </c>
      <c r="AM144" s="1" t="s">
        <v>478</v>
      </c>
      <c r="AN144" s="1" t="s">
        <v>715</v>
      </c>
      <c r="AO144" s="1">
        <v>3</v>
      </c>
      <c r="AP144" s="1" t="s">
        <v>478</v>
      </c>
      <c r="AR144" s="1">
        <v>400501</v>
      </c>
      <c r="AS144" s="1">
        <v>1</v>
      </c>
      <c r="AT144" s="1" t="s">
        <v>713</v>
      </c>
      <c r="AU144" s="1">
        <v>20141106</v>
      </c>
      <c r="AV144" s="1">
        <v>1</v>
      </c>
      <c r="AW144" s="1" t="s">
        <v>472</v>
      </c>
      <c r="AX144" s="1">
        <v>1</v>
      </c>
      <c r="AY144" s="1" t="s">
        <v>710</v>
      </c>
      <c r="AZ144" s="1">
        <v>0</v>
      </c>
      <c r="BA144" s="1">
        <v>0</v>
      </c>
      <c r="BB144" s="1">
        <v>4</v>
      </c>
      <c r="BC144" s="1">
        <v>2297</v>
      </c>
      <c r="BD144" s="1" t="s">
        <v>1200</v>
      </c>
      <c r="BE144" s="1" t="s">
        <v>1200</v>
      </c>
      <c r="BF144" s="1">
        <v>11</v>
      </c>
      <c r="BH144" s="1">
        <v>0</v>
      </c>
      <c r="BI144" s="1">
        <v>0</v>
      </c>
      <c r="BJ144" s="1">
        <v>0</v>
      </c>
      <c r="BK144" s="1">
        <v>0</v>
      </c>
      <c r="BL144" s="1">
        <v>0</v>
      </c>
      <c r="BM144" s="1">
        <v>0</v>
      </c>
      <c r="BN144" s="1">
        <v>0</v>
      </c>
      <c r="BO144" s="1" t="s">
        <v>63</v>
      </c>
      <c r="BP144" s="1">
        <v>11</v>
      </c>
      <c r="BQ144" s="1" t="s">
        <v>70</v>
      </c>
      <c r="BR144" s="1" t="s">
        <v>477</v>
      </c>
      <c r="BS144" s="1">
        <v>0.3</v>
      </c>
      <c r="BT144" s="1" t="s">
        <v>478</v>
      </c>
      <c r="BU144" s="1" t="s">
        <v>714</v>
      </c>
      <c r="BV144" s="1">
        <v>0</v>
      </c>
      <c r="BW144" s="1" t="s">
        <v>478</v>
      </c>
      <c r="BX144" s="1" t="s">
        <v>94</v>
      </c>
      <c r="BY144" s="1">
        <v>2.7</v>
      </c>
      <c r="BZ144" s="1" t="s">
        <v>478</v>
      </c>
      <c r="CA144" s="1" t="s">
        <v>148</v>
      </c>
      <c r="CB144" s="1">
        <v>0.3</v>
      </c>
      <c r="CC144" s="1" t="s">
        <v>478</v>
      </c>
      <c r="CD144" s="1" t="s">
        <v>715</v>
      </c>
      <c r="CE144" s="1">
        <v>1.1000000000000001</v>
      </c>
      <c r="CF144" s="1" t="s">
        <v>478</v>
      </c>
      <c r="CG144" s="1">
        <v>5</v>
      </c>
      <c r="CH144" s="1" t="s">
        <v>528</v>
      </c>
      <c r="CI144" s="1">
        <v>13</v>
      </c>
      <c r="CJ144" s="1" t="s">
        <v>529</v>
      </c>
      <c r="CK144" s="1">
        <v>7</v>
      </c>
      <c r="CL144" s="1" t="s">
        <v>487</v>
      </c>
      <c r="CM144" s="1">
        <v>4</v>
      </c>
      <c r="CN144" s="1" t="s">
        <v>487</v>
      </c>
      <c r="CO144" s="1">
        <v>0</v>
      </c>
      <c r="CQ144" s="1">
        <v>0</v>
      </c>
      <c r="CS144" s="1">
        <v>0</v>
      </c>
      <c r="CU144" s="1">
        <v>0</v>
      </c>
      <c r="CV144" s="1">
        <v>0</v>
      </c>
      <c r="CW144" s="1">
        <v>22</v>
      </c>
      <c r="CX144" s="1">
        <v>4</v>
      </c>
      <c r="CY144" s="1" t="s">
        <v>1132</v>
      </c>
    </row>
    <row r="145" spans="1:103" x14ac:dyDescent="0.15">
      <c r="A145" s="1">
        <v>1</v>
      </c>
      <c r="B145" s="1">
        <v>400501</v>
      </c>
      <c r="C145" s="1">
        <v>1</v>
      </c>
      <c r="D145" s="1" t="s">
        <v>713</v>
      </c>
      <c r="E145" s="1">
        <v>20141107</v>
      </c>
      <c r="F145" s="1">
        <v>1</v>
      </c>
      <c r="G145" s="1" t="s">
        <v>472</v>
      </c>
      <c r="H145" s="1">
        <v>1</v>
      </c>
      <c r="I145" s="1" t="s">
        <v>710</v>
      </c>
      <c r="J145" s="1">
        <v>0</v>
      </c>
      <c r="K145" s="1">
        <v>0</v>
      </c>
      <c r="L145" s="1">
        <v>2</v>
      </c>
      <c r="M145" s="1">
        <v>2</v>
      </c>
      <c r="N145" s="1" t="s">
        <v>711</v>
      </c>
      <c r="P145" s="1">
        <v>231</v>
      </c>
      <c r="R145" s="1">
        <v>0</v>
      </c>
      <c r="S145" s="1">
        <v>0</v>
      </c>
      <c r="T145" s="1">
        <v>0</v>
      </c>
      <c r="U145" s="1">
        <v>0</v>
      </c>
      <c r="V145" s="1">
        <v>0</v>
      </c>
      <c r="W145" s="1">
        <v>0</v>
      </c>
      <c r="X145" s="1">
        <v>0</v>
      </c>
      <c r="Y145" s="1" t="s">
        <v>63</v>
      </c>
      <c r="Z145" s="1">
        <v>662</v>
      </c>
      <c r="AA145" s="1" t="s">
        <v>70</v>
      </c>
      <c r="AB145" s="1" t="s">
        <v>477</v>
      </c>
      <c r="AC145" s="1">
        <v>21.6</v>
      </c>
      <c r="AD145" s="1" t="s">
        <v>478</v>
      </c>
      <c r="AE145" s="1" t="s">
        <v>714</v>
      </c>
      <c r="AF145" s="1">
        <v>20.5</v>
      </c>
      <c r="AG145" s="1" t="s">
        <v>478</v>
      </c>
      <c r="AH145" s="1" t="s">
        <v>94</v>
      </c>
      <c r="AI145" s="1">
        <v>94.7</v>
      </c>
      <c r="AJ145" s="1" t="s">
        <v>478</v>
      </c>
      <c r="AK145" s="1" t="s">
        <v>148</v>
      </c>
      <c r="AL145" s="1">
        <v>5</v>
      </c>
      <c r="AM145" s="1" t="s">
        <v>478</v>
      </c>
      <c r="AN145" s="1" t="s">
        <v>715</v>
      </c>
      <c r="AO145" s="1">
        <v>3</v>
      </c>
      <c r="AP145" s="1" t="s">
        <v>478</v>
      </c>
      <c r="AR145" s="1">
        <v>400501</v>
      </c>
      <c r="AS145" s="1">
        <v>1</v>
      </c>
      <c r="AT145" s="1" t="s">
        <v>713</v>
      </c>
      <c r="AU145" s="1">
        <v>20141107</v>
      </c>
      <c r="AV145" s="1">
        <v>1</v>
      </c>
      <c r="AW145" s="1" t="s">
        <v>472</v>
      </c>
      <c r="AX145" s="1">
        <v>1</v>
      </c>
      <c r="AY145" s="1" t="s">
        <v>710</v>
      </c>
      <c r="AZ145" s="1">
        <v>0</v>
      </c>
      <c r="BA145" s="1">
        <v>0</v>
      </c>
      <c r="BB145" s="1">
        <v>4</v>
      </c>
      <c r="BC145" s="1">
        <v>2289</v>
      </c>
      <c r="BD145" s="1" t="s">
        <v>1206</v>
      </c>
      <c r="BE145" s="1" t="s">
        <v>1207</v>
      </c>
      <c r="BF145" s="1">
        <v>12</v>
      </c>
      <c r="BH145" s="1">
        <v>0</v>
      </c>
      <c r="BI145" s="1">
        <v>0</v>
      </c>
      <c r="BJ145" s="1">
        <v>0</v>
      </c>
      <c r="BK145" s="1">
        <v>0</v>
      </c>
      <c r="BL145" s="1">
        <v>0</v>
      </c>
      <c r="BM145" s="1">
        <v>0</v>
      </c>
      <c r="BN145" s="1">
        <v>0</v>
      </c>
      <c r="BO145" s="1" t="s">
        <v>63</v>
      </c>
      <c r="BP145" s="1">
        <v>39</v>
      </c>
      <c r="BQ145" s="1" t="s">
        <v>70</v>
      </c>
      <c r="BR145" s="1" t="s">
        <v>477</v>
      </c>
      <c r="BS145" s="1">
        <v>2</v>
      </c>
      <c r="BT145" s="1" t="s">
        <v>478</v>
      </c>
      <c r="BU145" s="1" t="s">
        <v>714</v>
      </c>
      <c r="BV145" s="1">
        <v>0.7</v>
      </c>
      <c r="BW145" s="1" t="s">
        <v>478</v>
      </c>
      <c r="BX145" s="1" t="s">
        <v>94</v>
      </c>
      <c r="BY145" s="1">
        <v>6.5</v>
      </c>
      <c r="BZ145" s="1" t="s">
        <v>478</v>
      </c>
      <c r="CA145" s="1" t="s">
        <v>148</v>
      </c>
      <c r="CB145" s="1">
        <v>0.8</v>
      </c>
      <c r="CC145" s="1" t="s">
        <v>478</v>
      </c>
      <c r="CD145" s="1" t="s">
        <v>715</v>
      </c>
      <c r="CE145" s="1">
        <v>2</v>
      </c>
      <c r="CF145" s="1" t="s">
        <v>478</v>
      </c>
      <c r="CG145" s="1">
        <v>5</v>
      </c>
      <c r="CH145" s="1" t="s">
        <v>528</v>
      </c>
      <c r="CI145" s="1">
        <v>13</v>
      </c>
      <c r="CJ145" s="1" t="s">
        <v>529</v>
      </c>
      <c r="CK145" s="1">
        <v>6</v>
      </c>
      <c r="CL145" s="1" t="s">
        <v>525</v>
      </c>
      <c r="CM145" s="1">
        <v>4</v>
      </c>
      <c r="CN145" s="1" t="s">
        <v>487</v>
      </c>
      <c r="CO145" s="1">
        <v>0</v>
      </c>
      <c r="CQ145" s="1">
        <v>0</v>
      </c>
      <c r="CS145" s="1">
        <v>0</v>
      </c>
      <c r="CU145" s="1">
        <v>0</v>
      </c>
      <c r="CV145" s="1">
        <v>0</v>
      </c>
      <c r="CW145" s="1">
        <v>22</v>
      </c>
      <c r="CX145" s="1">
        <v>5</v>
      </c>
      <c r="CY145" s="1" t="s">
        <v>1132</v>
      </c>
    </row>
    <row r="146" spans="1:103" x14ac:dyDescent="0.15">
      <c r="A146" s="1">
        <v>1</v>
      </c>
      <c r="B146" s="1">
        <v>400501</v>
      </c>
      <c r="C146" s="1">
        <v>1</v>
      </c>
      <c r="D146" s="1" t="s">
        <v>713</v>
      </c>
      <c r="E146" s="1">
        <v>20141110</v>
      </c>
      <c r="F146" s="1">
        <v>1</v>
      </c>
      <c r="G146" s="1" t="s">
        <v>472</v>
      </c>
      <c r="H146" s="1">
        <v>1</v>
      </c>
      <c r="I146" s="1" t="s">
        <v>710</v>
      </c>
      <c r="J146" s="1">
        <v>0</v>
      </c>
      <c r="K146" s="1">
        <v>0</v>
      </c>
      <c r="L146" s="1">
        <v>2</v>
      </c>
      <c r="M146" s="1">
        <v>2</v>
      </c>
      <c r="N146" s="1" t="s">
        <v>711</v>
      </c>
      <c r="P146" s="1">
        <v>189</v>
      </c>
      <c r="R146" s="1">
        <v>0</v>
      </c>
      <c r="S146" s="1">
        <v>0</v>
      </c>
      <c r="T146" s="1">
        <v>0</v>
      </c>
      <c r="U146" s="1">
        <v>0</v>
      </c>
      <c r="V146" s="1">
        <v>0</v>
      </c>
      <c r="W146" s="1">
        <v>0</v>
      </c>
      <c r="X146" s="1">
        <v>0</v>
      </c>
      <c r="Y146" s="1" t="s">
        <v>63</v>
      </c>
      <c r="Z146" s="1">
        <v>350</v>
      </c>
      <c r="AA146" s="1" t="s">
        <v>70</v>
      </c>
      <c r="AB146" s="1" t="s">
        <v>477</v>
      </c>
      <c r="AC146" s="1">
        <v>17.3</v>
      </c>
      <c r="AD146" s="1" t="s">
        <v>478</v>
      </c>
      <c r="AE146" s="1" t="s">
        <v>714</v>
      </c>
      <c r="AF146" s="1">
        <v>4.7</v>
      </c>
      <c r="AG146" s="1" t="s">
        <v>478</v>
      </c>
      <c r="AH146" s="1" t="s">
        <v>94</v>
      </c>
      <c r="AI146" s="1">
        <v>58.7</v>
      </c>
      <c r="AJ146" s="1" t="s">
        <v>478</v>
      </c>
      <c r="AK146" s="1" t="s">
        <v>148</v>
      </c>
      <c r="AL146" s="1">
        <v>3.3</v>
      </c>
      <c r="AM146" s="1" t="s">
        <v>478</v>
      </c>
      <c r="AN146" s="1" t="s">
        <v>715</v>
      </c>
      <c r="AO146" s="1">
        <v>4.0999999999999996</v>
      </c>
      <c r="AP146" s="1" t="s">
        <v>478</v>
      </c>
      <c r="AR146" s="1">
        <v>400501</v>
      </c>
      <c r="AS146" s="1">
        <v>1</v>
      </c>
      <c r="AT146" s="1" t="s">
        <v>713</v>
      </c>
      <c r="AU146" s="1">
        <v>20141110</v>
      </c>
      <c r="AV146" s="1">
        <v>1</v>
      </c>
      <c r="AW146" s="1" t="s">
        <v>472</v>
      </c>
      <c r="AX146" s="1">
        <v>1</v>
      </c>
      <c r="AY146" s="1" t="s">
        <v>710</v>
      </c>
      <c r="AZ146" s="1">
        <v>0</v>
      </c>
      <c r="BA146" s="1">
        <v>0</v>
      </c>
      <c r="BB146" s="1">
        <v>4</v>
      </c>
      <c r="BC146" s="1">
        <v>2291</v>
      </c>
      <c r="BD146" s="1" t="s">
        <v>1214</v>
      </c>
      <c r="BE146" s="1" t="s">
        <v>1215</v>
      </c>
      <c r="BF146" s="1">
        <v>8</v>
      </c>
      <c r="BH146" s="1">
        <v>0</v>
      </c>
      <c r="BI146" s="1">
        <v>0</v>
      </c>
      <c r="BJ146" s="1">
        <v>0</v>
      </c>
      <c r="BK146" s="1">
        <v>0</v>
      </c>
      <c r="BL146" s="1">
        <v>0</v>
      </c>
      <c r="BM146" s="1">
        <v>0</v>
      </c>
      <c r="BN146" s="1">
        <v>0</v>
      </c>
      <c r="BO146" s="1" t="s">
        <v>63</v>
      </c>
      <c r="BP146" s="1">
        <v>28</v>
      </c>
      <c r="BQ146" s="1" t="s">
        <v>70</v>
      </c>
      <c r="BR146" s="1" t="s">
        <v>477</v>
      </c>
      <c r="BS146" s="1">
        <v>2</v>
      </c>
      <c r="BT146" s="1" t="s">
        <v>478</v>
      </c>
      <c r="BU146" s="1" t="s">
        <v>714</v>
      </c>
      <c r="BV146" s="1">
        <v>0.7</v>
      </c>
      <c r="BW146" s="1" t="s">
        <v>478</v>
      </c>
      <c r="BX146" s="1" t="s">
        <v>94</v>
      </c>
      <c r="BY146" s="1">
        <v>3.7</v>
      </c>
      <c r="BZ146" s="1" t="s">
        <v>478</v>
      </c>
      <c r="CA146" s="1" t="s">
        <v>148</v>
      </c>
      <c r="CB146" s="1">
        <v>0.7</v>
      </c>
      <c r="CC146" s="1" t="s">
        <v>478</v>
      </c>
      <c r="CD146" s="1" t="s">
        <v>715</v>
      </c>
      <c r="CE146" s="1">
        <v>2</v>
      </c>
      <c r="CF146" s="1" t="s">
        <v>478</v>
      </c>
      <c r="CG146" s="1">
        <v>5</v>
      </c>
      <c r="CH146" s="1" t="s">
        <v>528</v>
      </c>
      <c r="CI146" s="1">
        <v>13</v>
      </c>
      <c r="CJ146" s="1" t="s">
        <v>529</v>
      </c>
      <c r="CK146" s="1">
        <v>7</v>
      </c>
      <c r="CL146" s="1" t="s">
        <v>487</v>
      </c>
      <c r="CM146" s="1">
        <v>4</v>
      </c>
      <c r="CN146" s="1" t="s">
        <v>487</v>
      </c>
      <c r="CO146" s="1">
        <v>0</v>
      </c>
      <c r="CQ146" s="1">
        <v>0</v>
      </c>
      <c r="CS146" s="1">
        <v>0</v>
      </c>
      <c r="CU146" s="1">
        <v>0</v>
      </c>
      <c r="CV146" s="1">
        <v>0</v>
      </c>
      <c r="CW146" s="1">
        <v>22</v>
      </c>
      <c r="CX146" s="1">
        <v>8</v>
      </c>
      <c r="CY146" s="1" t="s">
        <v>1132</v>
      </c>
    </row>
    <row r="147" spans="1:103" x14ac:dyDescent="0.15">
      <c r="A147" s="1">
        <v>1</v>
      </c>
      <c r="B147" s="1">
        <v>400501</v>
      </c>
      <c r="C147" s="1">
        <v>1</v>
      </c>
      <c r="D147" s="1" t="s">
        <v>713</v>
      </c>
      <c r="E147" s="1">
        <v>20141111</v>
      </c>
      <c r="F147" s="1">
        <v>1</v>
      </c>
      <c r="G147" s="1" t="s">
        <v>472</v>
      </c>
      <c r="H147" s="1">
        <v>1</v>
      </c>
      <c r="I147" s="1" t="s">
        <v>710</v>
      </c>
      <c r="J147" s="1">
        <v>0</v>
      </c>
      <c r="K147" s="1">
        <v>0</v>
      </c>
      <c r="L147" s="1">
        <v>2</v>
      </c>
      <c r="M147" s="1">
        <v>2</v>
      </c>
      <c r="N147" s="1" t="s">
        <v>711</v>
      </c>
      <c r="P147" s="1">
        <v>201</v>
      </c>
      <c r="Q147" s="1" t="s">
        <v>1167</v>
      </c>
      <c r="R147" s="1">
        <v>0</v>
      </c>
      <c r="S147" s="1">
        <v>0</v>
      </c>
      <c r="T147" s="1">
        <v>0</v>
      </c>
      <c r="U147" s="1">
        <v>0</v>
      </c>
      <c r="V147" s="1">
        <v>0</v>
      </c>
      <c r="W147" s="1">
        <v>0</v>
      </c>
      <c r="X147" s="1">
        <v>0</v>
      </c>
      <c r="Y147" s="1" t="s">
        <v>63</v>
      </c>
      <c r="Z147" s="1">
        <v>533</v>
      </c>
      <c r="AA147" s="1" t="s">
        <v>70</v>
      </c>
      <c r="AB147" s="1" t="s">
        <v>477</v>
      </c>
      <c r="AC147" s="1">
        <v>25</v>
      </c>
      <c r="AD147" s="1" t="s">
        <v>478</v>
      </c>
      <c r="AE147" s="1" t="s">
        <v>714</v>
      </c>
      <c r="AF147" s="1">
        <v>18.3</v>
      </c>
      <c r="AG147" s="1" t="s">
        <v>478</v>
      </c>
      <c r="AH147" s="1" t="s">
        <v>94</v>
      </c>
      <c r="AI147" s="1">
        <v>65</v>
      </c>
      <c r="AJ147" s="1" t="s">
        <v>478</v>
      </c>
      <c r="AK147" s="1" t="s">
        <v>148</v>
      </c>
      <c r="AL147" s="1">
        <v>5</v>
      </c>
      <c r="AM147" s="1" t="s">
        <v>478</v>
      </c>
      <c r="AN147" s="1" t="s">
        <v>715</v>
      </c>
      <c r="AO147" s="1">
        <v>2</v>
      </c>
      <c r="AP147" s="1" t="s">
        <v>478</v>
      </c>
      <c r="AR147" s="1">
        <v>400501</v>
      </c>
      <c r="AS147" s="1">
        <v>1</v>
      </c>
      <c r="AT147" s="1" t="s">
        <v>713</v>
      </c>
      <c r="AU147" s="1">
        <v>20141111</v>
      </c>
      <c r="AV147" s="1">
        <v>1</v>
      </c>
      <c r="AW147" s="1" t="s">
        <v>472</v>
      </c>
      <c r="AX147" s="1">
        <v>1</v>
      </c>
      <c r="AY147" s="1" t="s">
        <v>710</v>
      </c>
      <c r="AZ147" s="1">
        <v>0</v>
      </c>
      <c r="BA147" s="1">
        <v>0</v>
      </c>
      <c r="BB147" s="1">
        <v>4</v>
      </c>
      <c r="BC147" s="1">
        <v>2058</v>
      </c>
      <c r="BD147" s="1" t="s">
        <v>1221</v>
      </c>
      <c r="BE147" s="1" t="s">
        <v>1222</v>
      </c>
      <c r="BF147" s="1">
        <v>12</v>
      </c>
      <c r="BG147" s="1" t="s">
        <v>1167</v>
      </c>
      <c r="BH147" s="1">
        <v>0</v>
      </c>
      <c r="BI147" s="1">
        <v>0</v>
      </c>
      <c r="BJ147" s="1">
        <v>0</v>
      </c>
      <c r="BK147" s="1">
        <v>0</v>
      </c>
      <c r="BL147" s="1">
        <v>0</v>
      </c>
      <c r="BM147" s="1">
        <v>0</v>
      </c>
      <c r="BN147" s="1">
        <v>0</v>
      </c>
      <c r="BO147" s="1" t="s">
        <v>63</v>
      </c>
      <c r="BP147" s="1">
        <v>19</v>
      </c>
      <c r="BQ147" s="1" t="s">
        <v>70</v>
      </c>
      <c r="BR147" s="1" t="s">
        <v>477</v>
      </c>
      <c r="BS147" s="1">
        <v>1.5</v>
      </c>
      <c r="BT147" s="1" t="s">
        <v>478</v>
      </c>
      <c r="BU147" s="1" t="s">
        <v>714</v>
      </c>
      <c r="BV147" s="1">
        <v>1</v>
      </c>
      <c r="BW147" s="1" t="s">
        <v>478</v>
      </c>
      <c r="BX147" s="1" t="s">
        <v>94</v>
      </c>
      <c r="BY147" s="1">
        <v>1.2</v>
      </c>
      <c r="BZ147" s="1" t="s">
        <v>478</v>
      </c>
      <c r="CA147" s="1" t="s">
        <v>148</v>
      </c>
      <c r="CB147" s="1">
        <v>0.5</v>
      </c>
      <c r="CC147" s="1" t="s">
        <v>478</v>
      </c>
      <c r="CD147" s="1" t="s">
        <v>715</v>
      </c>
      <c r="CE147" s="1">
        <v>0.7</v>
      </c>
      <c r="CF147" s="1" t="s">
        <v>478</v>
      </c>
      <c r="CG147" s="1">
        <v>5</v>
      </c>
      <c r="CH147" s="1" t="s">
        <v>528</v>
      </c>
      <c r="CI147" s="1">
        <v>13</v>
      </c>
      <c r="CJ147" s="1" t="s">
        <v>529</v>
      </c>
      <c r="CK147" s="1">
        <v>7</v>
      </c>
      <c r="CL147" s="1" t="s">
        <v>487</v>
      </c>
      <c r="CM147" s="1">
        <v>3</v>
      </c>
      <c r="CN147" s="1" t="s">
        <v>485</v>
      </c>
      <c r="CO147" s="1">
        <v>11</v>
      </c>
      <c r="CQ147" s="1">
        <v>4</v>
      </c>
      <c r="CS147" s="1">
        <v>0</v>
      </c>
      <c r="CU147" s="1">
        <v>0</v>
      </c>
      <c r="CV147" s="1">
        <v>1</v>
      </c>
      <c r="CW147" s="1">
        <v>22</v>
      </c>
      <c r="CX147" s="1">
        <v>9</v>
      </c>
      <c r="CY147" s="1" t="s">
        <v>1132</v>
      </c>
    </row>
    <row r="148" spans="1:103" x14ac:dyDescent="0.15">
      <c r="A148" s="1">
        <v>1</v>
      </c>
      <c r="B148" s="1">
        <v>400501</v>
      </c>
      <c r="C148" s="1">
        <v>1</v>
      </c>
      <c r="D148" s="1" t="s">
        <v>713</v>
      </c>
      <c r="E148" s="1">
        <v>20141112</v>
      </c>
      <c r="F148" s="1">
        <v>1</v>
      </c>
      <c r="G148" s="1" t="s">
        <v>472</v>
      </c>
      <c r="H148" s="1">
        <v>1</v>
      </c>
      <c r="I148" s="1" t="s">
        <v>710</v>
      </c>
      <c r="J148" s="1">
        <v>0</v>
      </c>
      <c r="K148" s="1">
        <v>0</v>
      </c>
      <c r="L148" s="1">
        <v>2</v>
      </c>
      <c r="M148" s="1">
        <v>2</v>
      </c>
      <c r="N148" s="1" t="s">
        <v>711</v>
      </c>
      <c r="P148" s="1">
        <v>152</v>
      </c>
      <c r="R148" s="1">
        <v>0</v>
      </c>
      <c r="S148" s="1">
        <v>0</v>
      </c>
      <c r="T148" s="1">
        <v>0</v>
      </c>
      <c r="U148" s="1">
        <v>0</v>
      </c>
      <c r="V148" s="1">
        <v>0</v>
      </c>
      <c r="W148" s="1">
        <v>0</v>
      </c>
      <c r="X148" s="1">
        <v>0</v>
      </c>
      <c r="Y148" s="1" t="s">
        <v>63</v>
      </c>
      <c r="Z148" s="1">
        <v>719</v>
      </c>
      <c r="AA148" s="1" t="s">
        <v>70</v>
      </c>
      <c r="AB148" s="1" t="s">
        <v>477</v>
      </c>
      <c r="AC148" s="1">
        <v>21.4</v>
      </c>
      <c r="AD148" s="1" t="s">
        <v>478</v>
      </c>
      <c r="AE148" s="1" t="s">
        <v>714</v>
      </c>
      <c r="AF148" s="1">
        <v>33</v>
      </c>
      <c r="AG148" s="1" t="s">
        <v>478</v>
      </c>
      <c r="AH148" s="1" t="s">
        <v>94</v>
      </c>
      <c r="AI148" s="1">
        <v>82.7</v>
      </c>
      <c r="AJ148" s="1" t="s">
        <v>478</v>
      </c>
      <c r="AK148" s="1" t="s">
        <v>148</v>
      </c>
      <c r="AL148" s="1">
        <v>6.3</v>
      </c>
      <c r="AM148" s="1" t="s">
        <v>478</v>
      </c>
      <c r="AN148" s="1" t="s">
        <v>715</v>
      </c>
      <c r="AO148" s="1">
        <v>4.2</v>
      </c>
      <c r="AP148" s="1" t="s">
        <v>478</v>
      </c>
      <c r="AR148" s="1">
        <v>400501</v>
      </c>
      <c r="AS148" s="1">
        <v>1</v>
      </c>
      <c r="AT148" s="1" t="s">
        <v>713</v>
      </c>
      <c r="AU148" s="1">
        <v>20141112</v>
      </c>
      <c r="AV148" s="1">
        <v>1</v>
      </c>
      <c r="AW148" s="1" t="s">
        <v>472</v>
      </c>
      <c r="AX148" s="1">
        <v>1</v>
      </c>
      <c r="AY148" s="1" t="s">
        <v>710</v>
      </c>
      <c r="AZ148" s="1">
        <v>0</v>
      </c>
      <c r="BA148" s="1">
        <v>0</v>
      </c>
      <c r="BB148" s="1">
        <v>4</v>
      </c>
      <c r="BC148" s="1">
        <v>2290</v>
      </c>
      <c r="BD148" s="1" t="s">
        <v>1226</v>
      </c>
      <c r="BE148" s="1" t="s">
        <v>1227</v>
      </c>
      <c r="BF148" s="1">
        <v>10</v>
      </c>
      <c r="BH148" s="1">
        <v>0</v>
      </c>
      <c r="BI148" s="1">
        <v>0</v>
      </c>
      <c r="BJ148" s="1">
        <v>0</v>
      </c>
      <c r="BK148" s="1">
        <v>0</v>
      </c>
      <c r="BL148" s="1">
        <v>0</v>
      </c>
      <c r="BM148" s="1">
        <v>0</v>
      </c>
      <c r="BN148" s="1">
        <v>0</v>
      </c>
      <c r="BO148" s="1" t="s">
        <v>63</v>
      </c>
      <c r="BP148" s="1">
        <v>31</v>
      </c>
      <c r="BQ148" s="1" t="s">
        <v>70</v>
      </c>
      <c r="BR148" s="1" t="s">
        <v>477</v>
      </c>
      <c r="BS148" s="1">
        <v>2.4</v>
      </c>
      <c r="BT148" s="1" t="s">
        <v>478</v>
      </c>
      <c r="BU148" s="1" t="s">
        <v>714</v>
      </c>
      <c r="BV148" s="1">
        <v>1</v>
      </c>
      <c r="BW148" s="1" t="s">
        <v>478</v>
      </c>
      <c r="BX148" s="1" t="s">
        <v>94</v>
      </c>
      <c r="BY148" s="1">
        <v>3.3</v>
      </c>
      <c r="BZ148" s="1" t="s">
        <v>478</v>
      </c>
      <c r="CA148" s="1" t="s">
        <v>148</v>
      </c>
      <c r="CB148" s="1">
        <v>0.6</v>
      </c>
      <c r="CC148" s="1" t="s">
        <v>478</v>
      </c>
      <c r="CD148" s="1" t="s">
        <v>715</v>
      </c>
      <c r="CE148" s="1">
        <v>2</v>
      </c>
      <c r="CF148" s="1" t="s">
        <v>478</v>
      </c>
      <c r="CG148" s="1">
        <v>5</v>
      </c>
      <c r="CH148" s="1" t="s">
        <v>528</v>
      </c>
      <c r="CI148" s="1">
        <v>13</v>
      </c>
      <c r="CJ148" s="1" t="s">
        <v>529</v>
      </c>
      <c r="CK148" s="1">
        <v>7</v>
      </c>
      <c r="CL148" s="1" t="s">
        <v>487</v>
      </c>
      <c r="CM148" s="1">
        <v>4</v>
      </c>
      <c r="CN148" s="1" t="s">
        <v>487</v>
      </c>
      <c r="CO148" s="1">
        <v>0</v>
      </c>
      <c r="CQ148" s="1">
        <v>0</v>
      </c>
      <c r="CS148" s="1">
        <v>0</v>
      </c>
      <c r="CU148" s="1">
        <v>0</v>
      </c>
      <c r="CV148" s="1">
        <v>0</v>
      </c>
      <c r="CW148" s="1">
        <v>22</v>
      </c>
      <c r="CX148" s="1">
        <v>10</v>
      </c>
      <c r="CY148" s="1" t="s">
        <v>1132</v>
      </c>
    </row>
    <row r="149" spans="1:103" x14ac:dyDescent="0.15">
      <c r="A149" s="1">
        <v>1</v>
      </c>
      <c r="B149" s="1">
        <v>400501</v>
      </c>
      <c r="C149" s="1">
        <v>1</v>
      </c>
      <c r="D149" s="1" t="s">
        <v>713</v>
      </c>
      <c r="E149" s="1">
        <v>20141113</v>
      </c>
      <c r="F149" s="1">
        <v>1</v>
      </c>
      <c r="G149" s="1" t="s">
        <v>472</v>
      </c>
      <c r="H149" s="1">
        <v>1</v>
      </c>
      <c r="I149" s="1" t="s">
        <v>710</v>
      </c>
      <c r="J149" s="1">
        <v>0</v>
      </c>
      <c r="K149" s="1">
        <v>0</v>
      </c>
      <c r="L149" s="1">
        <v>2</v>
      </c>
      <c r="M149" s="1">
        <v>2</v>
      </c>
      <c r="N149" s="1" t="s">
        <v>711</v>
      </c>
      <c r="P149" s="1">
        <v>232</v>
      </c>
      <c r="R149" s="1">
        <v>0</v>
      </c>
      <c r="S149" s="1">
        <v>0</v>
      </c>
      <c r="T149" s="1">
        <v>0</v>
      </c>
      <c r="U149" s="1">
        <v>0</v>
      </c>
      <c r="V149" s="1">
        <v>0</v>
      </c>
      <c r="W149" s="1">
        <v>0</v>
      </c>
      <c r="X149" s="1">
        <v>0</v>
      </c>
      <c r="Y149" s="1" t="s">
        <v>63</v>
      </c>
      <c r="Z149" s="1">
        <v>510</v>
      </c>
      <c r="AA149" s="1" t="s">
        <v>70</v>
      </c>
      <c r="AB149" s="1" t="s">
        <v>477</v>
      </c>
      <c r="AC149" s="1">
        <v>27.9</v>
      </c>
      <c r="AD149" s="1" t="s">
        <v>478</v>
      </c>
      <c r="AE149" s="1" t="s">
        <v>714</v>
      </c>
      <c r="AF149" s="1">
        <v>13.7</v>
      </c>
      <c r="AG149" s="1" t="s">
        <v>478</v>
      </c>
      <c r="AH149" s="1" t="s">
        <v>94</v>
      </c>
      <c r="AI149" s="1">
        <v>68.400000000000006</v>
      </c>
      <c r="AJ149" s="1" t="s">
        <v>478</v>
      </c>
      <c r="AK149" s="1" t="s">
        <v>148</v>
      </c>
      <c r="AL149" s="1">
        <v>6.3</v>
      </c>
      <c r="AM149" s="1" t="s">
        <v>478</v>
      </c>
      <c r="AN149" s="1" t="s">
        <v>715</v>
      </c>
      <c r="AO149" s="1">
        <v>2.6</v>
      </c>
      <c r="AP149" s="1" t="s">
        <v>478</v>
      </c>
      <c r="AR149" s="1">
        <v>400501</v>
      </c>
      <c r="AS149" s="1">
        <v>1</v>
      </c>
      <c r="AT149" s="1" t="s">
        <v>713</v>
      </c>
      <c r="AU149" s="1">
        <v>20141113</v>
      </c>
      <c r="AV149" s="1">
        <v>1</v>
      </c>
      <c r="AW149" s="1" t="s">
        <v>472</v>
      </c>
      <c r="AX149" s="1">
        <v>1</v>
      </c>
      <c r="AY149" s="1" t="s">
        <v>710</v>
      </c>
      <c r="AZ149" s="1">
        <v>0</v>
      </c>
      <c r="BA149" s="1">
        <v>0</v>
      </c>
      <c r="BB149" s="1">
        <v>4</v>
      </c>
      <c r="BC149" s="1">
        <v>2295</v>
      </c>
      <c r="BD149" s="1" t="s">
        <v>1234</v>
      </c>
      <c r="BE149" s="1" t="s">
        <v>1235</v>
      </c>
      <c r="BF149" s="1">
        <v>14</v>
      </c>
      <c r="BH149" s="1">
        <v>0</v>
      </c>
      <c r="BI149" s="1">
        <v>0</v>
      </c>
      <c r="BJ149" s="1">
        <v>0</v>
      </c>
      <c r="BK149" s="1">
        <v>0</v>
      </c>
      <c r="BL149" s="1">
        <v>0</v>
      </c>
      <c r="BM149" s="1">
        <v>0</v>
      </c>
      <c r="BN149" s="1">
        <v>0</v>
      </c>
      <c r="BO149" s="1" t="s">
        <v>63</v>
      </c>
      <c r="BP149" s="1">
        <v>11</v>
      </c>
      <c r="BQ149" s="1" t="s">
        <v>70</v>
      </c>
      <c r="BR149" s="1" t="s">
        <v>477</v>
      </c>
      <c r="BS149" s="1">
        <v>1.2</v>
      </c>
      <c r="BT149" s="1" t="s">
        <v>478</v>
      </c>
      <c r="BU149" s="1" t="s">
        <v>714</v>
      </c>
      <c r="BV149" s="1">
        <v>0.3</v>
      </c>
      <c r="BW149" s="1" t="s">
        <v>478</v>
      </c>
      <c r="BX149" s="1" t="s">
        <v>94</v>
      </c>
      <c r="BY149" s="1">
        <v>1.5</v>
      </c>
      <c r="BZ149" s="1" t="s">
        <v>478</v>
      </c>
      <c r="CA149" s="1" t="s">
        <v>148</v>
      </c>
      <c r="CB149" s="1">
        <v>0.4</v>
      </c>
      <c r="CC149" s="1" t="s">
        <v>478</v>
      </c>
      <c r="CD149" s="1" t="s">
        <v>715</v>
      </c>
      <c r="CE149" s="1">
        <v>1.4</v>
      </c>
      <c r="CF149" s="1" t="s">
        <v>478</v>
      </c>
      <c r="CG149" s="1">
        <v>5</v>
      </c>
      <c r="CH149" s="1" t="s">
        <v>528</v>
      </c>
      <c r="CI149" s="1">
        <v>13</v>
      </c>
      <c r="CJ149" s="1" t="s">
        <v>529</v>
      </c>
      <c r="CK149" s="1">
        <v>7</v>
      </c>
      <c r="CL149" s="1" t="s">
        <v>487</v>
      </c>
      <c r="CM149" s="1">
        <v>4</v>
      </c>
      <c r="CN149" s="1" t="s">
        <v>487</v>
      </c>
      <c r="CO149" s="1">
        <v>0</v>
      </c>
      <c r="CQ149" s="1">
        <v>0</v>
      </c>
      <c r="CS149" s="1">
        <v>0</v>
      </c>
      <c r="CU149" s="1">
        <v>0</v>
      </c>
      <c r="CV149" s="1">
        <v>0</v>
      </c>
      <c r="CW149" s="1">
        <v>22</v>
      </c>
      <c r="CX149" s="1">
        <v>11</v>
      </c>
      <c r="CY149" s="1" t="s">
        <v>1132</v>
      </c>
    </row>
    <row r="150" spans="1:103" x14ac:dyDescent="0.15">
      <c r="A150" s="1">
        <v>1</v>
      </c>
      <c r="B150" s="1">
        <v>400501</v>
      </c>
      <c r="C150" s="1">
        <v>1</v>
      </c>
      <c r="D150" s="1" t="s">
        <v>713</v>
      </c>
      <c r="E150" s="1">
        <v>20141114</v>
      </c>
      <c r="F150" s="1">
        <v>1</v>
      </c>
      <c r="G150" s="1" t="s">
        <v>472</v>
      </c>
      <c r="H150" s="1">
        <v>1</v>
      </c>
      <c r="I150" s="1" t="s">
        <v>710</v>
      </c>
      <c r="J150" s="1">
        <v>0</v>
      </c>
      <c r="K150" s="1">
        <v>0</v>
      </c>
      <c r="L150" s="1">
        <v>2</v>
      </c>
      <c r="M150" s="1">
        <v>2</v>
      </c>
      <c r="N150" s="1" t="s">
        <v>711</v>
      </c>
      <c r="P150" s="1">
        <v>181</v>
      </c>
      <c r="R150" s="1">
        <v>0</v>
      </c>
      <c r="S150" s="1">
        <v>0</v>
      </c>
      <c r="T150" s="1">
        <v>0</v>
      </c>
      <c r="U150" s="1">
        <v>0</v>
      </c>
      <c r="V150" s="1">
        <v>0</v>
      </c>
      <c r="W150" s="1">
        <v>0</v>
      </c>
      <c r="X150" s="1">
        <v>0</v>
      </c>
      <c r="Y150" s="1" t="s">
        <v>63</v>
      </c>
      <c r="Z150" s="1">
        <v>499</v>
      </c>
      <c r="AA150" s="1" t="s">
        <v>70</v>
      </c>
      <c r="AB150" s="1" t="s">
        <v>477</v>
      </c>
      <c r="AC150" s="1">
        <v>30.2</v>
      </c>
      <c r="AD150" s="1" t="s">
        <v>478</v>
      </c>
      <c r="AE150" s="1" t="s">
        <v>714</v>
      </c>
      <c r="AF150" s="1">
        <v>11.7</v>
      </c>
      <c r="AG150" s="1" t="s">
        <v>478</v>
      </c>
      <c r="AH150" s="1" t="s">
        <v>94</v>
      </c>
      <c r="AI150" s="1">
        <v>66.400000000000006</v>
      </c>
      <c r="AJ150" s="1" t="s">
        <v>478</v>
      </c>
      <c r="AK150" s="1" t="s">
        <v>148</v>
      </c>
      <c r="AL150" s="1">
        <v>3.7</v>
      </c>
      <c r="AM150" s="1" t="s">
        <v>478</v>
      </c>
      <c r="AN150" s="1" t="s">
        <v>715</v>
      </c>
      <c r="AO150" s="1">
        <v>4.5999999999999996</v>
      </c>
      <c r="AP150" s="1" t="s">
        <v>478</v>
      </c>
      <c r="AR150" s="1">
        <v>400501</v>
      </c>
      <c r="AS150" s="1">
        <v>1</v>
      </c>
      <c r="AT150" s="1" t="s">
        <v>713</v>
      </c>
      <c r="AU150" s="1">
        <v>20141114</v>
      </c>
      <c r="AV150" s="1">
        <v>1</v>
      </c>
      <c r="AW150" s="1" t="s">
        <v>472</v>
      </c>
      <c r="AX150" s="1">
        <v>1</v>
      </c>
      <c r="AY150" s="1" t="s">
        <v>710</v>
      </c>
      <c r="AZ150" s="1">
        <v>0</v>
      </c>
      <c r="BA150" s="1">
        <v>0</v>
      </c>
      <c r="BB150" s="1">
        <v>4</v>
      </c>
      <c r="BC150" s="1">
        <v>2142</v>
      </c>
      <c r="BD150" s="1" t="s">
        <v>729</v>
      </c>
      <c r="BE150" s="1" t="s">
        <v>730</v>
      </c>
      <c r="BF150" s="1">
        <v>5</v>
      </c>
      <c r="BH150" s="1">
        <v>0</v>
      </c>
      <c r="BI150" s="1">
        <v>0</v>
      </c>
      <c r="BJ150" s="1">
        <v>0</v>
      </c>
      <c r="BK150" s="1">
        <v>0</v>
      </c>
      <c r="BL150" s="1">
        <v>0</v>
      </c>
      <c r="BM150" s="1">
        <v>0</v>
      </c>
      <c r="BN150" s="1">
        <v>0</v>
      </c>
      <c r="BO150" s="1" t="s">
        <v>63</v>
      </c>
      <c r="BP150" s="1">
        <v>21</v>
      </c>
      <c r="BQ150" s="1" t="s">
        <v>70</v>
      </c>
      <c r="BR150" s="1" t="s">
        <v>477</v>
      </c>
      <c r="BS150" s="1">
        <v>1.5</v>
      </c>
      <c r="BT150" s="1" t="s">
        <v>478</v>
      </c>
      <c r="BU150" s="1" t="s">
        <v>714</v>
      </c>
      <c r="BV150" s="1">
        <v>0.5</v>
      </c>
      <c r="BW150" s="1" t="s">
        <v>478</v>
      </c>
      <c r="BX150" s="1" t="s">
        <v>94</v>
      </c>
      <c r="BY150" s="1">
        <v>2.6</v>
      </c>
      <c r="BZ150" s="1" t="s">
        <v>478</v>
      </c>
      <c r="CA150" s="1" t="s">
        <v>148</v>
      </c>
      <c r="CB150" s="1">
        <v>0.5</v>
      </c>
      <c r="CC150" s="1" t="s">
        <v>478</v>
      </c>
      <c r="CD150" s="1" t="s">
        <v>715</v>
      </c>
      <c r="CE150" s="1">
        <v>1.6</v>
      </c>
      <c r="CF150" s="1" t="s">
        <v>478</v>
      </c>
      <c r="CG150" s="1">
        <v>5</v>
      </c>
      <c r="CH150" s="1" t="s">
        <v>528</v>
      </c>
      <c r="CI150" s="1">
        <v>13</v>
      </c>
      <c r="CJ150" s="1" t="s">
        <v>529</v>
      </c>
      <c r="CK150" s="1">
        <v>7</v>
      </c>
      <c r="CL150" s="1" t="s">
        <v>487</v>
      </c>
      <c r="CM150" s="1">
        <v>1</v>
      </c>
      <c r="CN150" s="1" t="s">
        <v>482</v>
      </c>
      <c r="CO150" s="1">
        <v>0</v>
      </c>
      <c r="CQ150" s="1">
        <v>0</v>
      </c>
      <c r="CS150" s="1">
        <v>0</v>
      </c>
      <c r="CU150" s="1">
        <v>0</v>
      </c>
      <c r="CV150" s="1">
        <v>0</v>
      </c>
      <c r="CW150" s="1">
        <v>22</v>
      </c>
      <c r="CX150" s="1">
        <v>12</v>
      </c>
      <c r="CY150" s="1" t="s">
        <v>1132</v>
      </c>
    </row>
    <row r="151" spans="1:103" x14ac:dyDescent="0.15">
      <c r="A151" s="1">
        <v>1</v>
      </c>
      <c r="B151" s="1">
        <v>400501</v>
      </c>
      <c r="C151" s="1">
        <v>1</v>
      </c>
      <c r="D151" s="1" t="s">
        <v>713</v>
      </c>
      <c r="E151" s="1">
        <v>20141117</v>
      </c>
      <c r="F151" s="1">
        <v>1</v>
      </c>
      <c r="G151" s="1" t="s">
        <v>472</v>
      </c>
      <c r="H151" s="1">
        <v>1</v>
      </c>
      <c r="I151" s="1" t="s">
        <v>710</v>
      </c>
      <c r="J151" s="1">
        <v>0</v>
      </c>
      <c r="K151" s="1">
        <v>0</v>
      </c>
      <c r="L151" s="1">
        <v>2</v>
      </c>
      <c r="M151" s="1">
        <v>2</v>
      </c>
      <c r="N151" s="1" t="s">
        <v>711</v>
      </c>
      <c r="P151" s="1">
        <v>209</v>
      </c>
      <c r="R151" s="1">
        <v>0</v>
      </c>
      <c r="S151" s="1">
        <v>0</v>
      </c>
      <c r="T151" s="1">
        <v>0</v>
      </c>
      <c r="U151" s="1">
        <v>0</v>
      </c>
      <c r="V151" s="1">
        <v>0</v>
      </c>
      <c r="W151" s="1">
        <v>0</v>
      </c>
      <c r="X151" s="1">
        <v>0</v>
      </c>
      <c r="Y151" s="1" t="s">
        <v>63</v>
      </c>
      <c r="Z151" s="1">
        <v>607</v>
      </c>
      <c r="AA151" s="1" t="s">
        <v>70</v>
      </c>
      <c r="AB151" s="1" t="s">
        <v>477</v>
      </c>
      <c r="AC151" s="1">
        <v>27.6</v>
      </c>
      <c r="AD151" s="1" t="s">
        <v>478</v>
      </c>
      <c r="AE151" s="1" t="s">
        <v>714</v>
      </c>
      <c r="AF151" s="1">
        <v>23.6</v>
      </c>
      <c r="AG151" s="1" t="s">
        <v>478</v>
      </c>
      <c r="AH151" s="1" t="s">
        <v>94</v>
      </c>
      <c r="AI151" s="1">
        <v>68.099999999999994</v>
      </c>
      <c r="AJ151" s="1" t="s">
        <v>478</v>
      </c>
      <c r="AK151" s="1" t="s">
        <v>148</v>
      </c>
      <c r="AL151" s="1">
        <v>5.4</v>
      </c>
      <c r="AM151" s="1" t="s">
        <v>478</v>
      </c>
      <c r="AN151" s="1" t="s">
        <v>715</v>
      </c>
      <c r="AO151" s="1">
        <v>3.5</v>
      </c>
      <c r="AP151" s="1" t="s">
        <v>478</v>
      </c>
      <c r="AR151" s="1">
        <v>400501</v>
      </c>
      <c r="AS151" s="1">
        <v>1</v>
      </c>
      <c r="AT151" s="1" t="s">
        <v>713</v>
      </c>
      <c r="AU151" s="1">
        <v>20141117</v>
      </c>
      <c r="AV151" s="1">
        <v>1</v>
      </c>
      <c r="AW151" s="1" t="s">
        <v>472</v>
      </c>
      <c r="AX151" s="1">
        <v>1</v>
      </c>
      <c r="AY151" s="1" t="s">
        <v>710</v>
      </c>
      <c r="AZ151" s="1">
        <v>0</v>
      </c>
      <c r="BA151" s="1">
        <v>0</v>
      </c>
      <c r="BB151" s="1">
        <v>4</v>
      </c>
      <c r="BC151" s="1">
        <v>2287</v>
      </c>
      <c r="BD151" s="1" t="s">
        <v>1191</v>
      </c>
      <c r="BE151" s="1" t="s">
        <v>1192</v>
      </c>
      <c r="BF151" s="1">
        <v>12</v>
      </c>
      <c r="BH151" s="1">
        <v>0</v>
      </c>
      <c r="BI151" s="1">
        <v>0</v>
      </c>
      <c r="BJ151" s="1">
        <v>0</v>
      </c>
      <c r="BK151" s="1">
        <v>0</v>
      </c>
      <c r="BL151" s="1">
        <v>0</v>
      </c>
      <c r="BM151" s="1">
        <v>0</v>
      </c>
      <c r="BN151" s="1">
        <v>0</v>
      </c>
      <c r="BO151" s="1" t="s">
        <v>63</v>
      </c>
      <c r="BP151" s="1">
        <v>32</v>
      </c>
      <c r="BQ151" s="1" t="s">
        <v>70</v>
      </c>
      <c r="BR151" s="1" t="s">
        <v>477</v>
      </c>
      <c r="BS151" s="1">
        <v>2.1</v>
      </c>
      <c r="BT151" s="1" t="s">
        <v>478</v>
      </c>
      <c r="BU151" s="1" t="s">
        <v>714</v>
      </c>
      <c r="BV151" s="1">
        <v>0.7</v>
      </c>
      <c r="BW151" s="1" t="s">
        <v>478</v>
      </c>
      <c r="BX151" s="1" t="s">
        <v>94</v>
      </c>
      <c r="BY151" s="1">
        <v>4.5999999999999996</v>
      </c>
      <c r="BZ151" s="1" t="s">
        <v>478</v>
      </c>
      <c r="CA151" s="1" t="s">
        <v>148</v>
      </c>
      <c r="CB151" s="1">
        <v>0.6</v>
      </c>
      <c r="CC151" s="1" t="s">
        <v>478</v>
      </c>
      <c r="CD151" s="1" t="s">
        <v>715</v>
      </c>
      <c r="CE151" s="1">
        <v>2</v>
      </c>
      <c r="CF151" s="1" t="s">
        <v>478</v>
      </c>
      <c r="CG151" s="1">
        <v>5</v>
      </c>
      <c r="CH151" s="1" t="s">
        <v>528</v>
      </c>
      <c r="CI151" s="1">
        <v>13</v>
      </c>
      <c r="CJ151" s="1" t="s">
        <v>529</v>
      </c>
      <c r="CK151" s="1">
        <v>7</v>
      </c>
      <c r="CL151" s="1" t="s">
        <v>487</v>
      </c>
      <c r="CM151" s="1">
        <v>4</v>
      </c>
      <c r="CN151" s="1" t="s">
        <v>487</v>
      </c>
      <c r="CO151" s="1">
        <v>0</v>
      </c>
      <c r="CQ151" s="1">
        <v>0</v>
      </c>
      <c r="CS151" s="1">
        <v>0</v>
      </c>
      <c r="CU151" s="1">
        <v>0</v>
      </c>
      <c r="CV151" s="1">
        <v>0</v>
      </c>
      <c r="CW151" s="1">
        <v>22</v>
      </c>
      <c r="CX151" s="1">
        <v>15</v>
      </c>
      <c r="CY151" s="1" t="s">
        <v>1132</v>
      </c>
    </row>
    <row r="152" spans="1:103" x14ac:dyDescent="0.15">
      <c r="A152" s="1">
        <v>1</v>
      </c>
      <c r="B152" s="1">
        <v>400501</v>
      </c>
      <c r="C152" s="1">
        <v>1</v>
      </c>
      <c r="D152" s="1" t="s">
        <v>713</v>
      </c>
      <c r="E152" s="1">
        <v>20141118</v>
      </c>
      <c r="F152" s="1">
        <v>1</v>
      </c>
      <c r="G152" s="1" t="s">
        <v>472</v>
      </c>
      <c r="H152" s="1">
        <v>1</v>
      </c>
      <c r="I152" s="1" t="s">
        <v>710</v>
      </c>
      <c r="J152" s="1">
        <v>0</v>
      </c>
      <c r="K152" s="1">
        <v>0</v>
      </c>
      <c r="L152" s="1">
        <v>2</v>
      </c>
      <c r="M152" s="1">
        <v>2</v>
      </c>
      <c r="N152" s="1" t="s">
        <v>711</v>
      </c>
      <c r="P152" s="1">
        <v>182</v>
      </c>
      <c r="R152" s="1">
        <v>0</v>
      </c>
      <c r="S152" s="1">
        <v>0</v>
      </c>
      <c r="T152" s="1">
        <v>0</v>
      </c>
      <c r="U152" s="1">
        <v>0</v>
      </c>
      <c r="V152" s="1">
        <v>0</v>
      </c>
      <c r="W152" s="1">
        <v>0</v>
      </c>
      <c r="X152" s="1">
        <v>0</v>
      </c>
      <c r="Y152" s="1" t="s">
        <v>63</v>
      </c>
      <c r="Z152" s="1">
        <v>679</v>
      </c>
      <c r="AA152" s="1" t="s">
        <v>70</v>
      </c>
      <c r="AB152" s="1" t="s">
        <v>477</v>
      </c>
      <c r="AC152" s="1">
        <v>25.4</v>
      </c>
      <c r="AD152" s="1" t="s">
        <v>478</v>
      </c>
      <c r="AE152" s="1" t="s">
        <v>714</v>
      </c>
      <c r="AF152" s="1">
        <v>23.9</v>
      </c>
      <c r="AG152" s="1" t="s">
        <v>478</v>
      </c>
      <c r="AH152" s="1" t="s">
        <v>94</v>
      </c>
      <c r="AI152" s="1">
        <v>89.9</v>
      </c>
      <c r="AJ152" s="1" t="s">
        <v>478</v>
      </c>
      <c r="AK152" s="1" t="s">
        <v>148</v>
      </c>
      <c r="AL152" s="1">
        <v>5.8</v>
      </c>
      <c r="AM152" s="1" t="s">
        <v>478</v>
      </c>
      <c r="AN152" s="1" t="s">
        <v>715</v>
      </c>
      <c r="AO152" s="1">
        <v>2.4</v>
      </c>
      <c r="AP152" s="1" t="s">
        <v>478</v>
      </c>
      <c r="AR152" s="1">
        <v>400501</v>
      </c>
      <c r="AS152" s="1">
        <v>1</v>
      </c>
      <c r="AT152" s="1" t="s">
        <v>713</v>
      </c>
      <c r="AU152" s="1">
        <v>20141118</v>
      </c>
      <c r="AV152" s="1">
        <v>1</v>
      </c>
      <c r="AW152" s="1" t="s">
        <v>472</v>
      </c>
      <c r="AX152" s="1">
        <v>1</v>
      </c>
      <c r="AY152" s="1" t="s">
        <v>710</v>
      </c>
      <c r="AZ152" s="1">
        <v>0</v>
      </c>
      <c r="BA152" s="1">
        <v>0</v>
      </c>
      <c r="BB152" s="1">
        <v>4</v>
      </c>
      <c r="BC152" s="1">
        <v>2297</v>
      </c>
      <c r="BD152" s="1" t="s">
        <v>1200</v>
      </c>
      <c r="BE152" s="1" t="s">
        <v>1200</v>
      </c>
      <c r="BF152" s="1">
        <v>11</v>
      </c>
      <c r="BH152" s="1">
        <v>0</v>
      </c>
      <c r="BI152" s="1">
        <v>0</v>
      </c>
      <c r="BJ152" s="1">
        <v>0</v>
      </c>
      <c r="BK152" s="1">
        <v>0</v>
      </c>
      <c r="BL152" s="1">
        <v>0</v>
      </c>
      <c r="BM152" s="1">
        <v>0</v>
      </c>
      <c r="BN152" s="1">
        <v>0</v>
      </c>
      <c r="BO152" s="1" t="s">
        <v>63</v>
      </c>
      <c r="BP152" s="1">
        <v>11</v>
      </c>
      <c r="BQ152" s="1" t="s">
        <v>70</v>
      </c>
      <c r="BR152" s="1" t="s">
        <v>477</v>
      </c>
      <c r="BS152" s="1">
        <v>0.3</v>
      </c>
      <c r="BT152" s="1" t="s">
        <v>478</v>
      </c>
      <c r="BU152" s="1" t="s">
        <v>714</v>
      </c>
      <c r="BV152" s="1">
        <v>0</v>
      </c>
      <c r="BW152" s="1" t="s">
        <v>478</v>
      </c>
      <c r="BX152" s="1" t="s">
        <v>94</v>
      </c>
      <c r="BY152" s="1">
        <v>2.7</v>
      </c>
      <c r="BZ152" s="1" t="s">
        <v>478</v>
      </c>
      <c r="CA152" s="1" t="s">
        <v>148</v>
      </c>
      <c r="CB152" s="1">
        <v>0.3</v>
      </c>
      <c r="CC152" s="1" t="s">
        <v>478</v>
      </c>
      <c r="CD152" s="1" t="s">
        <v>715</v>
      </c>
      <c r="CE152" s="1">
        <v>1.1000000000000001</v>
      </c>
      <c r="CF152" s="1" t="s">
        <v>478</v>
      </c>
      <c r="CG152" s="1">
        <v>5</v>
      </c>
      <c r="CH152" s="1" t="s">
        <v>528</v>
      </c>
      <c r="CI152" s="1">
        <v>13</v>
      </c>
      <c r="CJ152" s="1" t="s">
        <v>529</v>
      </c>
      <c r="CK152" s="1">
        <v>7</v>
      </c>
      <c r="CL152" s="1" t="s">
        <v>487</v>
      </c>
      <c r="CM152" s="1">
        <v>4</v>
      </c>
      <c r="CN152" s="1" t="s">
        <v>487</v>
      </c>
      <c r="CO152" s="1">
        <v>0</v>
      </c>
      <c r="CQ152" s="1">
        <v>0</v>
      </c>
      <c r="CS152" s="1">
        <v>0</v>
      </c>
      <c r="CU152" s="1">
        <v>0</v>
      </c>
      <c r="CV152" s="1">
        <v>0</v>
      </c>
      <c r="CW152" s="1">
        <v>22</v>
      </c>
      <c r="CX152" s="1">
        <v>16</v>
      </c>
      <c r="CY152" s="1" t="s">
        <v>1132</v>
      </c>
    </row>
    <row r="153" spans="1:103" x14ac:dyDescent="0.15">
      <c r="A153" s="1">
        <v>1</v>
      </c>
      <c r="B153" s="1">
        <v>400501</v>
      </c>
      <c r="C153" s="1">
        <v>1</v>
      </c>
      <c r="D153" s="1" t="s">
        <v>713</v>
      </c>
      <c r="E153" s="1">
        <v>20141119</v>
      </c>
      <c r="F153" s="1">
        <v>1</v>
      </c>
      <c r="G153" s="1" t="s">
        <v>472</v>
      </c>
      <c r="H153" s="1">
        <v>1</v>
      </c>
      <c r="I153" s="1" t="s">
        <v>710</v>
      </c>
      <c r="J153" s="1">
        <v>0</v>
      </c>
      <c r="K153" s="1">
        <v>0</v>
      </c>
      <c r="L153" s="1">
        <v>2</v>
      </c>
      <c r="M153" s="1">
        <v>2</v>
      </c>
      <c r="N153" s="1" t="s">
        <v>711</v>
      </c>
      <c r="P153" s="1">
        <v>151</v>
      </c>
      <c r="R153" s="1">
        <v>0</v>
      </c>
      <c r="S153" s="1">
        <v>0</v>
      </c>
      <c r="T153" s="1">
        <v>0</v>
      </c>
      <c r="U153" s="1">
        <v>0</v>
      </c>
      <c r="V153" s="1">
        <v>0</v>
      </c>
      <c r="W153" s="1">
        <v>0</v>
      </c>
      <c r="X153" s="1">
        <v>0</v>
      </c>
      <c r="Y153" s="1" t="s">
        <v>63</v>
      </c>
      <c r="Z153" s="1">
        <v>544</v>
      </c>
      <c r="AA153" s="1" t="s">
        <v>70</v>
      </c>
      <c r="AB153" s="1" t="s">
        <v>477</v>
      </c>
      <c r="AC153" s="1">
        <v>26.5</v>
      </c>
      <c r="AD153" s="1" t="s">
        <v>478</v>
      </c>
      <c r="AE153" s="1" t="s">
        <v>714</v>
      </c>
      <c r="AF153" s="1">
        <v>17.7</v>
      </c>
      <c r="AG153" s="1" t="s">
        <v>478</v>
      </c>
      <c r="AH153" s="1" t="s">
        <v>94</v>
      </c>
      <c r="AI153" s="1">
        <v>64.599999999999994</v>
      </c>
      <c r="AJ153" s="1" t="s">
        <v>478</v>
      </c>
      <c r="AK153" s="1" t="s">
        <v>148</v>
      </c>
      <c r="AL153" s="1">
        <v>3.7</v>
      </c>
      <c r="AM153" s="1" t="s">
        <v>478</v>
      </c>
      <c r="AN153" s="1" t="s">
        <v>715</v>
      </c>
      <c r="AO153" s="1">
        <v>5.5</v>
      </c>
      <c r="AP153" s="1" t="s">
        <v>478</v>
      </c>
      <c r="AR153" s="1">
        <v>400501</v>
      </c>
      <c r="AS153" s="1">
        <v>1</v>
      </c>
      <c r="AT153" s="1" t="s">
        <v>713</v>
      </c>
      <c r="AU153" s="1">
        <v>20141119</v>
      </c>
      <c r="AV153" s="1">
        <v>1</v>
      </c>
      <c r="AW153" s="1" t="s">
        <v>472</v>
      </c>
      <c r="AX153" s="1">
        <v>1</v>
      </c>
      <c r="AY153" s="1" t="s">
        <v>710</v>
      </c>
      <c r="AZ153" s="1">
        <v>0</v>
      </c>
      <c r="BA153" s="1">
        <v>0</v>
      </c>
      <c r="BB153" s="1">
        <v>4</v>
      </c>
      <c r="BC153" s="1">
        <v>2288</v>
      </c>
      <c r="BD153" s="1" t="s">
        <v>1253</v>
      </c>
      <c r="BE153" s="1" t="s">
        <v>1254</v>
      </c>
      <c r="BF153" s="1">
        <v>8</v>
      </c>
      <c r="BH153" s="1">
        <v>0</v>
      </c>
      <c r="BI153" s="1">
        <v>0</v>
      </c>
      <c r="BJ153" s="1">
        <v>0</v>
      </c>
      <c r="BK153" s="1">
        <v>0</v>
      </c>
      <c r="BL153" s="1">
        <v>0</v>
      </c>
      <c r="BM153" s="1">
        <v>0</v>
      </c>
      <c r="BN153" s="1">
        <v>0</v>
      </c>
      <c r="BO153" s="1" t="s">
        <v>63</v>
      </c>
      <c r="BP153" s="1">
        <v>32</v>
      </c>
      <c r="BQ153" s="1" t="s">
        <v>70</v>
      </c>
      <c r="BR153" s="1" t="s">
        <v>477</v>
      </c>
      <c r="BS153" s="1">
        <v>2.8</v>
      </c>
      <c r="BT153" s="1" t="s">
        <v>478</v>
      </c>
      <c r="BU153" s="1" t="s">
        <v>714</v>
      </c>
      <c r="BV153" s="1">
        <v>1.1000000000000001</v>
      </c>
      <c r="BW153" s="1" t="s">
        <v>478</v>
      </c>
      <c r="BX153" s="1" t="s">
        <v>94</v>
      </c>
      <c r="BY153" s="1">
        <v>3.3</v>
      </c>
      <c r="BZ153" s="1" t="s">
        <v>478</v>
      </c>
      <c r="CA153" s="1" t="s">
        <v>148</v>
      </c>
      <c r="CB153" s="1">
        <v>0.9</v>
      </c>
      <c r="CC153" s="1" t="s">
        <v>478</v>
      </c>
      <c r="CD153" s="1" t="s">
        <v>715</v>
      </c>
      <c r="CE153" s="1">
        <v>2.2999999999999998</v>
      </c>
      <c r="CF153" s="1" t="s">
        <v>478</v>
      </c>
      <c r="CG153" s="1">
        <v>5</v>
      </c>
      <c r="CH153" s="1" t="s">
        <v>528</v>
      </c>
      <c r="CI153" s="1">
        <v>13</v>
      </c>
      <c r="CJ153" s="1" t="s">
        <v>529</v>
      </c>
      <c r="CK153" s="1">
        <v>5</v>
      </c>
      <c r="CL153" s="1" t="s">
        <v>536</v>
      </c>
      <c r="CM153" s="1">
        <v>4</v>
      </c>
      <c r="CN153" s="1" t="s">
        <v>487</v>
      </c>
      <c r="CO153" s="1">
        <v>0</v>
      </c>
      <c r="CQ153" s="1">
        <v>0</v>
      </c>
      <c r="CS153" s="1">
        <v>0</v>
      </c>
      <c r="CU153" s="1">
        <v>0</v>
      </c>
      <c r="CV153" s="1">
        <v>0</v>
      </c>
      <c r="CW153" s="1">
        <v>22</v>
      </c>
      <c r="CX153" s="1">
        <v>17</v>
      </c>
      <c r="CY153" s="1" t="s">
        <v>1132</v>
      </c>
    </row>
    <row r="154" spans="1:103" x14ac:dyDescent="0.15">
      <c r="A154" s="1">
        <v>1</v>
      </c>
      <c r="B154" s="1">
        <v>400501</v>
      </c>
      <c r="C154" s="1">
        <v>1</v>
      </c>
      <c r="D154" s="1" t="s">
        <v>713</v>
      </c>
      <c r="E154" s="1">
        <v>20141120</v>
      </c>
      <c r="F154" s="1">
        <v>1</v>
      </c>
      <c r="G154" s="1" t="s">
        <v>472</v>
      </c>
      <c r="H154" s="1">
        <v>1</v>
      </c>
      <c r="I154" s="1" t="s">
        <v>710</v>
      </c>
      <c r="J154" s="1">
        <v>0</v>
      </c>
      <c r="K154" s="1">
        <v>0</v>
      </c>
      <c r="L154" s="1">
        <v>2</v>
      </c>
      <c r="M154" s="1">
        <v>2</v>
      </c>
      <c r="N154" s="1" t="s">
        <v>711</v>
      </c>
      <c r="P154" s="1">
        <v>208</v>
      </c>
      <c r="Q154" s="1" t="s">
        <v>745</v>
      </c>
      <c r="R154" s="1">
        <v>0</v>
      </c>
      <c r="S154" s="1">
        <v>0</v>
      </c>
      <c r="T154" s="1">
        <v>0</v>
      </c>
      <c r="U154" s="1">
        <v>0</v>
      </c>
      <c r="V154" s="1">
        <v>0</v>
      </c>
      <c r="W154" s="1">
        <v>0</v>
      </c>
      <c r="X154" s="1">
        <v>0</v>
      </c>
      <c r="Y154" s="1" t="s">
        <v>63</v>
      </c>
      <c r="Z154" s="1">
        <v>452</v>
      </c>
      <c r="AA154" s="1" t="s">
        <v>70</v>
      </c>
      <c r="AB154" s="1" t="s">
        <v>477</v>
      </c>
      <c r="AC154" s="1">
        <v>28</v>
      </c>
      <c r="AD154" s="1" t="s">
        <v>478</v>
      </c>
      <c r="AE154" s="1" t="s">
        <v>714</v>
      </c>
      <c r="AF154" s="1">
        <v>6.6</v>
      </c>
      <c r="AG154" s="1" t="s">
        <v>478</v>
      </c>
      <c r="AH154" s="1" t="s">
        <v>94</v>
      </c>
      <c r="AI154" s="1">
        <v>70.099999999999994</v>
      </c>
      <c r="AJ154" s="1" t="s">
        <v>478</v>
      </c>
      <c r="AK154" s="1" t="s">
        <v>148</v>
      </c>
      <c r="AL154" s="1">
        <v>5.5</v>
      </c>
      <c r="AM154" s="1" t="s">
        <v>478</v>
      </c>
      <c r="AN154" s="1" t="s">
        <v>715</v>
      </c>
      <c r="AO154" s="1">
        <v>3.9</v>
      </c>
      <c r="AP154" s="1" t="s">
        <v>478</v>
      </c>
      <c r="AR154" s="1">
        <v>400501</v>
      </c>
      <c r="AS154" s="1">
        <v>1</v>
      </c>
      <c r="AT154" s="1" t="s">
        <v>713</v>
      </c>
      <c r="AU154" s="1">
        <v>20141120</v>
      </c>
      <c r="AV154" s="1">
        <v>1</v>
      </c>
      <c r="AW154" s="1" t="s">
        <v>472</v>
      </c>
      <c r="AX154" s="1">
        <v>1</v>
      </c>
      <c r="AY154" s="1" t="s">
        <v>710</v>
      </c>
      <c r="AZ154" s="1">
        <v>0</v>
      </c>
      <c r="BA154" s="1">
        <v>0</v>
      </c>
      <c r="BB154" s="1">
        <v>4</v>
      </c>
      <c r="BC154" s="1">
        <v>2289</v>
      </c>
      <c r="BD154" s="1" t="s">
        <v>1206</v>
      </c>
      <c r="BE154" s="1" t="s">
        <v>1207</v>
      </c>
      <c r="BF154" s="1">
        <v>12</v>
      </c>
      <c r="BH154" s="1">
        <v>0</v>
      </c>
      <c r="BI154" s="1">
        <v>0</v>
      </c>
      <c r="BJ154" s="1">
        <v>0</v>
      </c>
      <c r="BK154" s="1">
        <v>0</v>
      </c>
      <c r="BL154" s="1">
        <v>0</v>
      </c>
      <c r="BM154" s="1">
        <v>0</v>
      </c>
      <c r="BN154" s="1">
        <v>0</v>
      </c>
      <c r="BO154" s="1" t="s">
        <v>63</v>
      </c>
      <c r="BP154" s="1">
        <v>39</v>
      </c>
      <c r="BQ154" s="1" t="s">
        <v>70</v>
      </c>
      <c r="BR154" s="1" t="s">
        <v>477</v>
      </c>
      <c r="BS154" s="1">
        <v>2</v>
      </c>
      <c r="BT154" s="1" t="s">
        <v>478</v>
      </c>
      <c r="BU154" s="1" t="s">
        <v>714</v>
      </c>
      <c r="BV154" s="1">
        <v>0.7</v>
      </c>
      <c r="BW154" s="1" t="s">
        <v>478</v>
      </c>
      <c r="BX154" s="1" t="s">
        <v>94</v>
      </c>
      <c r="BY154" s="1">
        <v>6.5</v>
      </c>
      <c r="BZ154" s="1" t="s">
        <v>478</v>
      </c>
      <c r="CA154" s="1" t="s">
        <v>148</v>
      </c>
      <c r="CB154" s="1">
        <v>0.8</v>
      </c>
      <c r="CC154" s="1" t="s">
        <v>478</v>
      </c>
      <c r="CD154" s="1" t="s">
        <v>715</v>
      </c>
      <c r="CE154" s="1">
        <v>2</v>
      </c>
      <c r="CF154" s="1" t="s">
        <v>478</v>
      </c>
      <c r="CG154" s="1">
        <v>5</v>
      </c>
      <c r="CH154" s="1" t="s">
        <v>528</v>
      </c>
      <c r="CI154" s="1">
        <v>13</v>
      </c>
      <c r="CJ154" s="1" t="s">
        <v>529</v>
      </c>
      <c r="CK154" s="1">
        <v>6</v>
      </c>
      <c r="CL154" s="1" t="s">
        <v>525</v>
      </c>
      <c r="CM154" s="1">
        <v>4</v>
      </c>
      <c r="CN154" s="1" t="s">
        <v>487</v>
      </c>
      <c r="CO154" s="1">
        <v>0</v>
      </c>
      <c r="CQ154" s="1">
        <v>0</v>
      </c>
      <c r="CS154" s="1">
        <v>0</v>
      </c>
      <c r="CU154" s="1">
        <v>0</v>
      </c>
      <c r="CV154" s="1">
        <v>0</v>
      </c>
      <c r="CW154" s="1">
        <v>22</v>
      </c>
      <c r="CX154" s="1">
        <v>18</v>
      </c>
      <c r="CY154" s="1" t="s">
        <v>1132</v>
      </c>
    </row>
    <row r="155" spans="1:103" x14ac:dyDescent="0.15">
      <c r="A155" s="1">
        <v>1</v>
      </c>
      <c r="B155" s="1">
        <v>400501</v>
      </c>
      <c r="C155" s="1">
        <v>1</v>
      </c>
      <c r="D155" s="1" t="s">
        <v>713</v>
      </c>
      <c r="E155" s="1">
        <v>20141121</v>
      </c>
      <c r="F155" s="1">
        <v>1</v>
      </c>
      <c r="G155" s="1" t="s">
        <v>472</v>
      </c>
      <c r="H155" s="1">
        <v>1</v>
      </c>
      <c r="I155" s="1" t="s">
        <v>710</v>
      </c>
      <c r="J155" s="1">
        <v>0</v>
      </c>
      <c r="K155" s="1">
        <v>0</v>
      </c>
      <c r="L155" s="1">
        <v>2</v>
      </c>
      <c r="M155" s="1">
        <v>2</v>
      </c>
      <c r="N155" s="1" t="s">
        <v>711</v>
      </c>
      <c r="P155" s="1">
        <v>195</v>
      </c>
      <c r="Q155" s="1" t="s">
        <v>716</v>
      </c>
      <c r="R155" s="1">
        <v>0</v>
      </c>
      <c r="S155" s="1">
        <v>0</v>
      </c>
      <c r="T155" s="1">
        <v>0</v>
      </c>
      <c r="U155" s="1">
        <v>0</v>
      </c>
      <c r="V155" s="1">
        <v>0</v>
      </c>
      <c r="W155" s="1">
        <v>0</v>
      </c>
      <c r="X155" s="1">
        <v>0</v>
      </c>
      <c r="Y155" s="1" t="s">
        <v>63</v>
      </c>
      <c r="Z155" s="1">
        <v>497</v>
      </c>
      <c r="AA155" s="1" t="s">
        <v>70</v>
      </c>
      <c r="AB155" s="1" t="s">
        <v>477</v>
      </c>
      <c r="AC155" s="1">
        <v>27.7</v>
      </c>
      <c r="AD155" s="1" t="s">
        <v>478</v>
      </c>
      <c r="AE155" s="1" t="s">
        <v>714</v>
      </c>
      <c r="AF155" s="1">
        <v>16.3</v>
      </c>
      <c r="AG155" s="1" t="s">
        <v>478</v>
      </c>
      <c r="AH155" s="1" t="s">
        <v>94</v>
      </c>
      <c r="AI155" s="1">
        <v>58.4</v>
      </c>
      <c r="AJ155" s="1" t="s">
        <v>478</v>
      </c>
      <c r="AK155" s="1" t="s">
        <v>148</v>
      </c>
      <c r="AL155" s="1">
        <v>4.4000000000000004</v>
      </c>
      <c r="AM155" s="1" t="s">
        <v>478</v>
      </c>
      <c r="AN155" s="1" t="s">
        <v>715</v>
      </c>
      <c r="AO155" s="1">
        <v>2.4</v>
      </c>
      <c r="AP155" s="1" t="s">
        <v>478</v>
      </c>
      <c r="AR155" s="1">
        <v>400501</v>
      </c>
      <c r="AS155" s="1">
        <v>1</v>
      </c>
      <c r="AT155" s="1" t="s">
        <v>713</v>
      </c>
      <c r="AU155" s="1">
        <v>20141121</v>
      </c>
      <c r="AV155" s="1">
        <v>1</v>
      </c>
      <c r="AW155" s="1" t="s">
        <v>472</v>
      </c>
      <c r="AX155" s="1">
        <v>1</v>
      </c>
      <c r="AY155" s="1" t="s">
        <v>710</v>
      </c>
      <c r="AZ155" s="1">
        <v>0</v>
      </c>
      <c r="BA155" s="1">
        <v>0</v>
      </c>
      <c r="BB155" s="1">
        <v>4</v>
      </c>
      <c r="BC155" s="1">
        <v>2293</v>
      </c>
      <c r="BD155" s="1" t="s">
        <v>1167</v>
      </c>
      <c r="BE155" s="1" t="s">
        <v>1264</v>
      </c>
      <c r="BF155" s="1">
        <v>7</v>
      </c>
      <c r="BH155" s="1">
        <v>0</v>
      </c>
      <c r="BI155" s="1">
        <v>0</v>
      </c>
      <c r="BJ155" s="1">
        <v>0</v>
      </c>
      <c r="BK155" s="1">
        <v>0</v>
      </c>
      <c r="BL155" s="1">
        <v>0</v>
      </c>
      <c r="BM155" s="1">
        <v>0</v>
      </c>
      <c r="BN155" s="1">
        <v>0</v>
      </c>
      <c r="BO155" s="1" t="s">
        <v>63</v>
      </c>
      <c r="BP155" s="1">
        <v>3</v>
      </c>
      <c r="BQ155" s="1" t="s">
        <v>70</v>
      </c>
      <c r="BR155" s="1" t="s">
        <v>477</v>
      </c>
      <c r="BS155" s="1">
        <v>0.4</v>
      </c>
      <c r="BT155" s="1" t="s">
        <v>478</v>
      </c>
      <c r="BU155" s="1" t="s">
        <v>714</v>
      </c>
      <c r="BV155" s="1">
        <v>0</v>
      </c>
      <c r="BW155" s="1" t="s">
        <v>478</v>
      </c>
      <c r="BX155" s="1" t="s">
        <v>94</v>
      </c>
      <c r="BY155" s="1">
        <v>0.5</v>
      </c>
      <c r="BZ155" s="1" t="s">
        <v>478</v>
      </c>
      <c r="CA155" s="1" t="s">
        <v>148</v>
      </c>
      <c r="CB155" s="1">
        <v>0</v>
      </c>
      <c r="CC155" s="1" t="s">
        <v>478</v>
      </c>
      <c r="CD155" s="1" t="s">
        <v>715</v>
      </c>
      <c r="CE155" s="1">
        <v>0.9</v>
      </c>
      <c r="CF155" s="1" t="s">
        <v>478</v>
      </c>
      <c r="CG155" s="1">
        <v>5</v>
      </c>
      <c r="CH155" s="1" t="s">
        <v>528</v>
      </c>
      <c r="CI155" s="1">
        <v>13</v>
      </c>
      <c r="CJ155" s="1" t="s">
        <v>529</v>
      </c>
      <c r="CK155" s="1">
        <v>7</v>
      </c>
      <c r="CL155" s="1" t="s">
        <v>487</v>
      </c>
      <c r="CM155" s="1">
        <v>4</v>
      </c>
      <c r="CN155" s="1" t="s">
        <v>487</v>
      </c>
      <c r="CO155" s="1">
        <v>0</v>
      </c>
      <c r="CQ155" s="1">
        <v>0</v>
      </c>
      <c r="CS155" s="1">
        <v>0</v>
      </c>
      <c r="CU155" s="1">
        <v>0</v>
      </c>
      <c r="CV155" s="1">
        <v>0</v>
      </c>
      <c r="CW155" s="1">
        <v>22</v>
      </c>
      <c r="CX155" s="1">
        <v>19</v>
      </c>
      <c r="CY155" s="1" t="s">
        <v>1132</v>
      </c>
    </row>
    <row r="156" spans="1:103" x14ac:dyDescent="0.15">
      <c r="A156" s="1">
        <v>1</v>
      </c>
      <c r="B156" s="1">
        <v>400501</v>
      </c>
      <c r="C156" s="1">
        <v>1</v>
      </c>
      <c r="D156" s="1" t="s">
        <v>713</v>
      </c>
      <c r="E156" s="1">
        <v>20141124</v>
      </c>
      <c r="F156" s="1">
        <v>1</v>
      </c>
      <c r="G156" s="1" t="s">
        <v>472</v>
      </c>
      <c r="H156" s="1">
        <v>1</v>
      </c>
      <c r="I156" s="1" t="s">
        <v>710</v>
      </c>
      <c r="J156" s="1">
        <v>0</v>
      </c>
      <c r="K156" s="1">
        <v>0</v>
      </c>
      <c r="L156" s="1">
        <v>2</v>
      </c>
      <c r="M156" s="1">
        <v>2</v>
      </c>
      <c r="N156" s="1" t="s">
        <v>711</v>
      </c>
      <c r="P156" s="1">
        <v>198</v>
      </c>
      <c r="R156" s="1">
        <v>0</v>
      </c>
      <c r="S156" s="1">
        <v>0</v>
      </c>
      <c r="T156" s="1">
        <v>0</v>
      </c>
      <c r="U156" s="1">
        <v>0</v>
      </c>
      <c r="V156" s="1">
        <v>0</v>
      </c>
      <c r="W156" s="1">
        <v>0</v>
      </c>
      <c r="X156" s="1">
        <v>0</v>
      </c>
      <c r="Y156" s="1" t="s">
        <v>63</v>
      </c>
      <c r="Z156" s="1">
        <v>562</v>
      </c>
      <c r="AA156" s="1" t="s">
        <v>70</v>
      </c>
      <c r="AB156" s="1" t="s">
        <v>477</v>
      </c>
      <c r="AC156" s="1">
        <v>25</v>
      </c>
      <c r="AD156" s="1" t="s">
        <v>478</v>
      </c>
      <c r="AE156" s="1" t="s">
        <v>714</v>
      </c>
      <c r="AF156" s="1">
        <v>12.2</v>
      </c>
      <c r="AG156" s="1" t="s">
        <v>478</v>
      </c>
      <c r="AH156" s="1" t="s">
        <v>94</v>
      </c>
      <c r="AI156" s="1">
        <v>85.6</v>
      </c>
      <c r="AJ156" s="1" t="s">
        <v>478</v>
      </c>
      <c r="AK156" s="1" t="s">
        <v>148</v>
      </c>
      <c r="AL156" s="1">
        <v>4.3</v>
      </c>
      <c r="AM156" s="1" t="s">
        <v>478</v>
      </c>
      <c r="AN156" s="1" t="s">
        <v>715</v>
      </c>
      <c r="AO156" s="1">
        <v>3.8</v>
      </c>
      <c r="AP156" s="1" t="s">
        <v>478</v>
      </c>
      <c r="AR156" s="1">
        <v>400501</v>
      </c>
      <c r="AS156" s="1">
        <v>1</v>
      </c>
      <c r="AT156" s="1" t="s">
        <v>713</v>
      </c>
      <c r="AU156" s="1">
        <v>20141124</v>
      </c>
      <c r="AV156" s="1">
        <v>1</v>
      </c>
      <c r="AW156" s="1" t="s">
        <v>472</v>
      </c>
      <c r="AX156" s="1">
        <v>1</v>
      </c>
      <c r="AY156" s="1" t="s">
        <v>710</v>
      </c>
      <c r="AZ156" s="1">
        <v>0</v>
      </c>
      <c r="BA156" s="1">
        <v>0</v>
      </c>
      <c r="BB156" s="1">
        <v>4</v>
      </c>
      <c r="BC156" s="1">
        <v>2143</v>
      </c>
      <c r="BD156" s="1" t="s">
        <v>737</v>
      </c>
      <c r="BE156" s="1" t="s">
        <v>738</v>
      </c>
      <c r="BF156" s="1">
        <v>11</v>
      </c>
      <c r="BH156" s="1">
        <v>0</v>
      </c>
      <c r="BI156" s="1">
        <v>0</v>
      </c>
      <c r="BJ156" s="1">
        <v>0</v>
      </c>
      <c r="BK156" s="1">
        <v>0</v>
      </c>
      <c r="BL156" s="1">
        <v>0</v>
      </c>
      <c r="BM156" s="1">
        <v>0</v>
      </c>
      <c r="BN156" s="1">
        <v>0</v>
      </c>
      <c r="BO156" s="1" t="s">
        <v>63</v>
      </c>
      <c r="BP156" s="1">
        <v>21</v>
      </c>
      <c r="BQ156" s="1" t="s">
        <v>70</v>
      </c>
      <c r="BR156" s="1" t="s">
        <v>477</v>
      </c>
      <c r="BS156" s="1">
        <v>0.8</v>
      </c>
      <c r="BT156" s="1" t="s">
        <v>478</v>
      </c>
      <c r="BU156" s="1" t="s">
        <v>714</v>
      </c>
      <c r="BV156" s="1">
        <v>0</v>
      </c>
      <c r="BW156" s="1" t="s">
        <v>478</v>
      </c>
      <c r="BX156" s="1" t="s">
        <v>94</v>
      </c>
      <c r="BY156" s="1">
        <v>3.6</v>
      </c>
      <c r="BZ156" s="1" t="s">
        <v>478</v>
      </c>
      <c r="CA156" s="1" t="s">
        <v>148</v>
      </c>
      <c r="CB156" s="1">
        <v>0.1</v>
      </c>
      <c r="CC156" s="1" t="s">
        <v>478</v>
      </c>
      <c r="CD156" s="1" t="s">
        <v>715</v>
      </c>
      <c r="CE156" s="1">
        <v>1.2</v>
      </c>
      <c r="CF156" s="1" t="s">
        <v>478</v>
      </c>
      <c r="CG156" s="1">
        <v>5</v>
      </c>
      <c r="CH156" s="1" t="s">
        <v>528</v>
      </c>
      <c r="CI156" s="1">
        <v>13</v>
      </c>
      <c r="CJ156" s="1" t="s">
        <v>529</v>
      </c>
      <c r="CK156" s="1">
        <v>7</v>
      </c>
      <c r="CL156" s="1" t="s">
        <v>487</v>
      </c>
      <c r="CM156" s="1">
        <v>1</v>
      </c>
      <c r="CN156" s="1" t="s">
        <v>482</v>
      </c>
      <c r="CO156" s="1">
        <v>0</v>
      </c>
      <c r="CQ156" s="1">
        <v>0</v>
      </c>
      <c r="CS156" s="1">
        <v>0</v>
      </c>
      <c r="CU156" s="1">
        <v>0</v>
      </c>
      <c r="CV156" s="1">
        <v>0</v>
      </c>
      <c r="CW156" s="1">
        <v>22</v>
      </c>
      <c r="CX156" s="1">
        <v>22</v>
      </c>
      <c r="CY156" s="1" t="s">
        <v>1132</v>
      </c>
    </row>
    <row r="157" spans="1:103" x14ac:dyDescent="0.15">
      <c r="A157" s="1">
        <v>1</v>
      </c>
      <c r="B157" s="1">
        <v>400501</v>
      </c>
      <c r="C157" s="1">
        <v>1</v>
      </c>
      <c r="D157" s="1" t="s">
        <v>713</v>
      </c>
      <c r="E157" s="1">
        <v>20141125</v>
      </c>
      <c r="F157" s="1">
        <v>1</v>
      </c>
      <c r="G157" s="1" t="s">
        <v>472</v>
      </c>
      <c r="H157" s="1">
        <v>1</v>
      </c>
      <c r="I157" s="1" t="s">
        <v>710</v>
      </c>
      <c r="J157" s="1">
        <v>0</v>
      </c>
      <c r="K157" s="1">
        <v>0</v>
      </c>
      <c r="L157" s="1">
        <v>2</v>
      </c>
      <c r="M157" s="1">
        <v>2</v>
      </c>
      <c r="N157" s="1" t="s">
        <v>711</v>
      </c>
      <c r="P157" s="1">
        <v>193</v>
      </c>
      <c r="Q157" s="1" t="s">
        <v>1169</v>
      </c>
      <c r="R157" s="1">
        <v>0</v>
      </c>
      <c r="S157" s="1">
        <v>0</v>
      </c>
      <c r="T157" s="1">
        <v>0</v>
      </c>
      <c r="U157" s="1">
        <v>0</v>
      </c>
      <c r="V157" s="1">
        <v>0</v>
      </c>
      <c r="W157" s="1">
        <v>0</v>
      </c>
      <c r="X157" s="1">
        <v>0</v>
      </c>
      <c r="Y157" s="1" t="s">
        <v>63</v>
      </c>
      <c r="Z157" s="1">
        <v>511</v>
      </c>
      <c r="AA157" s="1" t="s">
        <v>70</v>
      </c>
      <c r="AB157" s="1" t="s">
        <v>477</v>
      </c>
      <c r="AC157" s="1">
        <v>20.2</v>
      </c>
      <c r="AD157" s="1" t="s">
        <v>478</v>
      </c>
      <c r="AE157" s="1" t="s">
        <v>714</v>
      </c>
      <c r="AF157" s="1">
        <v>17.600000000000001</v>
      </c>
      <c r="AG157" s="1" t="s">
        <v>478</v>
      </c>
      <c r="AH157" s="1" t="s">
        <v>94</v>
      </c>
      <c r="AI157" s="1">
        <v>66.5</v>
      </c>
      <c r="AJ157" s="1" t="s">
        <v>478</v>
      </c>
      <c r="AK157" s="1" t="s">
        <v>148</v>
      </c>
      <c r="AL157" s="1">
        <v>6</v>
      </c>
      <c r="AM157" s="1" t="s">
        <v>478</v>
      </c>
      <c r="AN157" s="1" t="s">
        <v>715</v>
      </c>
      <c r="AO157" s="1">
        <v>3.4</v>
      </c>
      <c r="AP157" s="1" t="s">
        <v>478</v>
      </c>
      <c r="AR157" s="1">
        <v>400501</v>
      </c>
      <c r="AS157" s="1">
        <v>1</v>
      </c>
      <c r="AT157" s="1" t="s">
        <v>713</v>
      </c>
      <c r="AU157" s="1">
        <v>20141125</v>
      </c>
      <c r="AV157" s="1">
        <v>1</v>
      </c>
      <c r="AW157" s="1" t="s">
        <v>472</v>
      </c>
      <c r="AX157" s="1">
        <v>1</v>
      </c>
      <c r="AY157" s="1" t="s">
        <v>710</v>
      </c>
      <c r="AZ157" s="1">
        <v>0</v>
      </c>
      <c r="BA157" s="1">
        <v>0</v>
      </c>
      <c r="BB157" s="1">
        <v>4</v>
      </c>
      <c r="BC157" s="1">
        <v>2289</v>
      </c>
      <c r="BD157" s="1" t="s">
        <v>1206</v>
      </c>
      <c r="BE157" s="1" t="s">
        <v>1207</v>
      </c>
      <c r="BF157" s="1">
        <v>12</v>
      </c>
      <c r="BH157" s="1">
        <v>0</v>
      </c>
      <c r="BI157" s="1">
        <v>0</v>
      </c>
      <c r="BJ157" s="1">
        <v>0</v>
      </c>
      <c r="BK157" s="1">
        <v>0</v>
      </c>
      <c r="BL157" s="1">
        <v>0</v>
      </c>
      <c r="BM157" s="1">
        <v>0</v>
      </c>
      <c r="BN157" s="1">
        <v>0</v>
      </c>
      <c r="BO157" s="1" t="s">
        <v>63</v>
      </c>
      <c r="BP157" s="1">
        <v>39</v>
      </c>
      <c r="BQ157" s="1" t="s">
        <v>70</v>
      </c>
      <c r="BR157" s="1" t="s">
        <v>477</v>
      </c>
      <c r="BS157" s="1">
        <v>2</v>
      </c>
      <c r="BT157" s="1" t="s">
        <v>478</v>
      </c>
      <c r="BU157" s="1" t="s">
        <v>714</v>
      </c>
      <c r="BV157" s="1">
        <v>0.7</v>
      </c>
      <c r="BW157" s="1" t="s">
        <v>478</v>
      </c>
      <c r="BX157" s="1" t="s">
        <v>94</v>
      </c>
      <c r="BY157" s="1">
        <v>6.5</v>
      </c>
      <c r="BZ157" s="1" t="s">
        <v>478</v>
      </c>
      <c r="CA157" s="1" t="s">
        <v>148</v>
      </c>
      <c r="CB157" s="1">
        <v>0.8</v>
      </c>
      <c r="CC157" s="1" t="s">
        <v>478</v>
      </c>
      <c r="CD157" s="1" t="s">
        <v>715</v>
      </c>
      <c r="CE157" s="1">
        <v>2</v>
      </c>
      <c r="CF157" s="1" t="s">
        <v>478</v>
      </c>
      <c r="CG157" s="1">
        <v>5</v>
      </c>
      <c r="CH157" s="1" t="s">
        <v>528</v>
      </c>
      <c r="CI157" s="1">
        <v>13</v>
      </c>
      <c r="CJ157" s="1" t="s">
        <v>529</v>
      </c>
      <c r="CK157" s="1">
        <v>6</v>
      </c>
      <c r="CL157" s="1" t="s">
        <v>525</v>
      </c>
      <c r="CM157" s="1">
        <v>4</v>
      </c>
      <c r="CN157" s="1" t="s">
        <v>487</v>
      </c>
      <c r="CO157" s="1">
        <v>0</v>
      </c>
      <c r="CQ157" s="1">
        <v>0</v>
      </c>
      <c r="CS157" s="1">
        <v>0</v>
      </c>
      <c r="CU157" s="1">
        <v>0</v>
      </c>
      <c r="CV157" s="1">
        <v>0</v>
      </c>
      <c r="CW157" s="1">
        <v>22</v>
      </c>
      <c r="CX157" s="1">
        <v>23</v>
      </c>
      <c r="CY157" s="1" t="s">
        <v>1132</v>
      </c>
    </row>
    <row r="158" spans="1:103" x14ac:dyDescent="0.15">
      <c r="A158" s="1">
        <v>1</v>
      </c>
      <c r="B158" s="1">
        <v>400501</v>
      </c>
      <c r="C158" s="1">
        <v>1</v>
      </c>
      <c r="D158" s="1" t="s">
        <v>713</v>
      </c>
      <c r="E158" s="1">
        <v>20141126</v>
      </c>
      <c r="F158" s="1">
        <v>1</v>
      </c>
      <c r="G158" s="1" t="s">
        <v>472</v>
      </c>
      <c r="H158" s="1">
        <v>1</v>
      </c>
      <c r="I158" s="1" t="s">
        <v>710</v>
      </c>
      <c r="J158" s="1">
        <v>0</v>
      </c>
      <c r="K158" s="1">
        <v>0</v>
      </c>
      <c r="L158" s="1">
        <v>2</v>
      </c>
      <c r="M158" s="1">
        <v>2</v>
      </c>
      <c r="N158" s="1" t="s">
        <v>711</v>
      </c>
      <c r="P158" s="1">
        <v>216</v>
      </c>
      <c r="Q158" s="1" t="s">
        <v>733</v>
      </c>
      <c r="R158" s="1">
        <v>0</v>
      </c>
      <c r="S158" s="1">
        <v>0</v>
      </c>
      <c r="T158" s="1">
        <v>0</v>
      </c>
      <c r="U158" s="1">
        <v>0</v>
      </c>
      <c r="V158" s="1">
        <v>0</v>
      </c>
      <c r="W158" s="1">
        <v>0</v>
      </c>
      <c r="X158" s="1">
        <v>0</v>
      </c>
      <c r="Y158" s="1" t="s">
        <v>63</v>
      </c>
      <c r="Z158" s="1">
        <v>554</v>
      </c>
      <c r="AA158" s="1" t="s">
        <v>70</v>
      </c>
      <c r="AB158" s="1" t="s">
        <v>477</v>
      </c>
      <c r="AC158" s="1">
        <v>26.8</v>
      </c>
      <c r="AD158" s="1" t="s">
        <v>478</v>
      </c>
      <c r="AE158" s="1" t="s">
        <v>714</v>
      </c>
      <c r="AF158" s="1">
        <v>13.8</v>
      </c>
      <c r="AG158" s="1" t="s">
        <v>478</v>
      </c>
      <c r="AH158" s="1" t="s">
        <v>94</v>
      </c>
      <c r="AI158" s="1">
        <v>79.099999999999994</v>
      </c>
      <c r="AJ158" s="1" t="s">
        <v>478</v>
      </c>
      <c r="AK158" s="1" t="s">
        <v>148</v>
      </c>
      <c r="AL158" s="1">
        <v>4.5</v>
      </c>
      <c r="AM158" s="1" t="s">
        <v>478</v>
      </c>
      <c r="AN158" s="1" t="s">
        <v>715</v>
      </c>
      <c r="AO158" s="1">
        <v>5.4</v>
      </c>
      <c r="AP158" s="1" t="s">
        <v>478</v>
      </c>
      <c r="AR158" s="1">
        <v>400501</v>
      </c>
      <c r="AS158" s="1">
        <v>1</v>
      </c>
      <c r="AT158" s="1" t="s">
        <v>713</v>
      </c>
      <c r="AU158" s="1">
        <v>20141126</v>
      </c>
      <c r="AV158" s="1">
        <v>1</v>
      </c>
      <c r="AW158" s="1" t="s">
        <v>472</v>
      </c>
      <c r="AX158" s="1">
        <v>1</v>
      </c>
      <c r="AY158" s="1" t="s">
        <v>710</v>
      </c>
      <c r="AZ158" s="1">
        <v>0</v>
      </c>
      <c r="BA158" s="1">
        <v>0</v>
      </c>
      <c r="BB158" s="1">
        <v>4</v>
      </c>
      <c r="BC158" s="1">
        <v>2292</v>
      </c>
      <c r="BD158" s="1" t="s">
        <v>1214</v>
      </c>
      <c r="BE158" s="1" t="s">
        <v>1215</v>
      </c>
      <c r="BF158" s="1">
        <v>11</v>
      </c>
      <c r="BH158" s="1">
        <v>0</v>
      </c>
      <c r="BI158" s="1">
        <v>0</v>
      </c>
      <c r="BJ158" s="1">
        <v>0</v>
      </c>
      <c r="BK158" s="1">
        <v>0</v>
      </c>
      <c r="BL158" s="1">
        <v>0</v>
      </c>
      <c r="BM158" s="1">
        <v>0</v>
      </c>
      <c r="BN158" s="1">
        <v>0</v>
      </c>
      <c r="BO158" s="1" t="s">
        <v>63</v>
      </c>
      <c r="BP158" s="1">
        <v>44</v>
      </c>
      <c r="BQ158" s="1" t="s">
        <v>70</v>
      </c>
      <c r="BR158" s="1" t="s">
        <v>477</v>
      </c>
      <c r="BS158" s="1">
        <v>2.9</v>
      </c>
      <c r="BT158" s="1" t="s">
        <v>478</v>
      </c>
      <c r="BU158" s="1" t="s">
        <v>714</v>
      </c>
      <c r="BV158" s="1">
        <v>2.4</v>
      </c>
      <c r="BW158" s="1" t="s">
        <v>478</v>
      </c>
      <c r="BX158" s="1" t="s">
        <v>94</v>
      </c>
      <c r="BY158" s="1">
        <v>3.3</v>
      </c>
      <c r="BZ158" s="1" t="s">
        <v>478</v>
      </c>
      <c r="CA158" s="1" t="s">
        <v>148</v>
      </c>
      <c r="CB158" s="1">
        <v>0.8</v>
      </c>
      <c r="CC158" s="1" t="s">
        <v>478</v>
      </c>
      <c r="CD158" s="1" t="s">
        <v>715</v>
      </c>
      <c r="CE158" s="1">
        <v>2</v>
      </c>
      <c r="CF158" s="1" t="s">
        <v>478</v>
      </c>
      <c r="CG158" s="1">
        <v>5</v>
      </c>
      <c r="CH158" s="1" t="s">
        <v>528</v>
      </c>
      <c r="CI158" s="1">
        <v>13</v>
      </c>
      <c r="CJ158" s="1" t="s">
        <v>529</v>
      </c>
      <c r="CK158" s="1">
        <v>7</v>
      </c>
      <c r="CL158" s="1" t="s">
        <v>487</v>
      </c>
      <c r="CM158" s="1">
        <v>4</v>
      </c>
      <c r="CN158" s="1" t="s">
        <v>487</v>
      </c>
      <c r="CO158" s="1">
        <v>0</v>
      </c>
      <c r="CQ158" s="1">
        <v>0</v>
      </c>
      <c r="CS158" s="1">
        <v>0</v>
      </c>
      <c r="CU158" s="1">
        <v>0</v>
      </c>
      <c r="CV158" s="1">
        <v>0</v>
      </c>
      <c r="CW158" s="1">
        <v>22</v>
      </c>
      <c r="CX158" s="1">
        <v>24</v>
      </c>
      <c r="CY158" s="1" t="s">
        <v>1132</v>
      </c>
    </row>
    <row r="159" spans="1:103" x14ac:dyDescent="0.15">
      <c r="A159" s="1">
        <v>1</v>
      </c>
      <c r="B159" s="1">
        <v>400501</v>
      </c>
      <c r="C159" s="1">
        <v>1</v>
      </c>
      <c r="D159" s="1" t="s">
        <v>713</v>
      </c>
      <c r="E159" s="1">
        <v>20141127</v>
      </c>
      <c r="F159" s="1">
        <v>1</v>
      </c>
      <c r="G159" s="1" t="s">
        <v>472</v>
      </c>
      <c r="H159" s="1">
        <v>1</v>
      </c>
      <c r="I159" s="1" t="s">
        <v>710</v>
      </c>
      <c r="J159" s="1">
        <v>0</v>
      </c>
      <c r="K159" s="1">
        <v>0</v>
      </c>
      <c r="L159" s="1">
        <v>2</v>
      </c>
      <c r="M159" s="1">
        <v>2</v>
      </c>
      <c r="N159" s="1" t="s">
        <v>711</v>
      </c>
      <c r="P159" s="1">
        <v>237</v>
      </c>
      <c r="R159" s="1">
        <v>0</v>
      </c>
      <c r="S159" s="1">
        <v>0</v>
      </c>
      <c r="T159" s="1">
        <v>0</v>
      </c>
      <c r="U159" s="1">
        <v>0</v>
      </c>
      <c r="V159" s="1">
        <v>0</v>
      </c>
      <c r="W159" s="1">
        <v>0</v>
      </c>
      <c r="X159" s="1">
        <v>0</v>
      </c>
      <c r="Y159" s="1" t="s">
        <v>63</v>
      </c>
      <c r="Z159" s="1">
        <v>538</v>
      </c>
      <c r="AA159" s="1" t="s">
        <v>70</v>
      </c>
      <c r="AB159" s="1" t="s">
        <v>477</v>
      </c>
      <c r="AC159" s="1">
        <v>28.1</v>
      </c>
      <c r="AD159" s="1" t="s">
        <v>478</v>
      </c>
      <c r="AE159" s="1" t="s">
        <v>714</v>
      </c>
      <c r="AF159" s="1">
        <v>15</v>
      </c>
      <c r="AG159" s="1" t="s">
        <v>478</v>
      </c>
      <c r="AH159" s="1" t="s">
        <v>94</v>
      </c>
      <c r="AI159" s="1">
        <v>73</v>
      </c>
      <c r="AJ159" s="1" t="s">
        <v>478</v>
      </c>
      <c r="AK159" s="1" t="s">
        <v>148</v>
      </c>
      <c r="AL159" s="1">
        <v>6.1</v>
      </c>
      <c r="AM159" s="1" t="s">
        <v>478</v>
      </c>
      <c r="AN159" s="1" t="s">
        <v>715</v>
      </c>
      <c r="AO159" s="1">
        <v>3.8</v>
      </c>
      <c r="AP159" s="1" t="s">
        <v>478</v>
      </c>
      <c r="AR159" s="1">
        <v>400501</v>
      </c>
      <c r="AS159" s="1">
        <v>1</v>
      </c>
      <c r="AT159" s="1" t="s">
        <v>713</v>
      </c>
      <c r="AU159" s="1">
        <v>20141127</v>
      </c>
      <c r="AV159" s="1">
        <v>1</v>
      </c>
      <c r="AW159" s="1" t="s">
        <v>472</v>
      </c>
      <c r="AX159" s="1">
        <v>1</v>
      </c>
      <c r="AY159" s="1" t="s">
        <v>710</v>
      </c>
      <c r="AZ159" s="1">
        <v>0</v>
      </c>
      <c r="BA159" s="1">
        <v>0</v>
      </c>
      <c r="BB159" s="1">
        <v>4</v>
      </c>
      <c r="BC159" s="1">
        <v>2297</v>
      </c>
      <c r="BD159" s="1" t="s">
        <v>1200</v>
      </c>
      <c r="BE159" s="1" t="s">
        <v>1200</v>
      </c>
      <c r="BF159" s="1">
        <v>11</v>
      </c>
      <c r="BH159" s="1">
        <v>0</v>
      </c>
      <c r="BI159" s="1">
        <v>0</v>
      </c>
      <c r="BJ159" s="1">
        <v>0</v>
      </c>
      <c r="BK159" s="1">
        <v>0</v>
      </c>
      <c r="BL159" s="1">
        <v>0</v>
      </c>
      <c r="BM159" s="1">
        <v>0</v>
      </c>
      <c r="BN159" s="1">
        <v>0</v>
      </c>
      <c r="BO159" s="1" t="s">
        <v>63</v>
      </c>
      <c r="BP159" s="1">
        <v>11</v>
      </c>
      <c r="BQ159" s="1" t="s">
        <v>70</v>
      </c>
      <c r="BR159" s="1" t="s">
        <v>477</v>
      </c>
      <c r="BS159" s="1">
        <v>0.3</v>
      </c>
      <c r="BT159" s="1" t="s">
        <v>478</v>
      </c>
      <c r="BU159" s="1" t="s">
        <v>714</v>
      </c>
      <c r="BV159" s="1">
        <v>0</v>
      </c>
      <c r="BW159" s="1" t="s">
        <v>478</v>
      </c>
      <c r="BX159" s="1" t="s">
        <v>94</v>
      </c>
      <c r="BY159" s="1">
        <v>2.7</v>
      </c>
      <c r="BZ159" s="1" t="s">
        <v>478</v>
      </c>
      <c r="CA159" s="1" t="s">
        <v>148</v>
      </c>
      <c r="CB159" s="1">
        <v>0.3</v>
      </c>
      <c r="CC159" s="1" t="s">
        <v>478</v>
      </c>
      <c r="CD159" s="1" t="s">
        <v>715</v>
      </c>
      <c r="CE159" s="1">
        <v>1.1000000000000001</v>
      </c>
      <c r="CF159" s="1" t="s">
        <v>478</v>
      </c>
      <c r="CG159" s="1">
        <v>5</v>
      </c>
      <c r="CH159" s="1" t="s">
        <v>528</v>
      </c>
      <c r="CI159" s="1">
        <v>13</v>
      </c>
      <c r="CJ159" s="1" t="s">
        <v>529</v>
      </c>
      <c r="CK159" s="1">
        <v>7</v>
      </c>
      <c r="CL159" s="1" t="s">
        <v>487</v>
      </c>
      <c r="CM159" s="1">
        <v>4</v>
      </c>
      <c r="CN159" s="1" t="s">
        <v>487</v>
      </c>
      <c r="CO159" s="1">
        <v>0</v>
      </c>
      <c r="CQ159" s="1">
        <v>0</v>
      </c>
      <c r="CS159" s="1">
        <v>0</v>
      </c>
      <c r="CU159" s="1">
        <v>0</v>
      </c>
      <c r="CV159" s="1">
        <v>0</v>
      </c>
      <c r="CW159" s="1">
        <v>22</v>
      </c>
      <c r="CX159" s="1">
        <v>25</v>
      </c>
      <c r="CY159" s="1" t="s">
        <v>1132</v>
      </c>
    </row>
    <row r="160" spans="1:103" x14ac:dyDescent="0.15">
      <c r="A160" s="1">
        <v>1</v>
      </c>
      <c r="B160" s="1">
        <v>400501</v>
      </c>
      <c r="C160" s="1">
        <v>1</v>
      </c>
      <c r="D160" s="1" t="s">
        <v>713</v>
      </c>
      <c r="E160" s="1">
        <v>20141128</v>
      </c>
      <c r="F160" s="1">
        <v>1</v>
      </c>
      <c r="G160" s="1" t="s">
        <v>472</v>
      </c>
      <c r="H160" s="1">
        <v>1</v>
      </c>
      <c r="I160" s="1" t="s">
        <v>710</v>
      </c>
      <c r="J160" s="1">
        <v>0</v>
      </c>
      <c r="K160" s="1">
        <v>0</v>
      </c>
      <c r="L160" s="1">
        <v>2</v>
      </c>
      <c r="M160" s="1">
        <v>2</v>
      </c>
      <c r="N160" s="1" t="s">
        <v>711</v>
      </c>
      <c r="P160" s="1">
        <v>237</v>
      </c>
      <c r="R160" s="1">
        <v>0</v>
      </c>
      <c r="S160" s="1">
        <v>0</v>
      </c>
      <c r="T160" s="1">
        <v>0</v>
      </c>
      <c r="U160" s="1">
        <v>0</v>
      </c>
      <c r="V160" s="1">
        <v>0</v>
      </c>
      <c r="W160" s="1">
        <v>0</v>
      </c>
      <c r="X160" s="1">
        <v>0</v>
      </c>
      <c r="Y160" s="1" t="s">
        <v>63</v>
      </c>
      <c r="Z160" s="1">
        <v>593</v>
      </c>
      <c r="AA160" s="1" t="s">
        <v>70</v>
      </c>
      <c r="AB160" s="1" t="s">
        <v>477</v>
      </c>
      <c r="AC160" s="1">
        <v>30.2</v>
      </c>
      <c r="AD160" s="1" t="s">
        <v>478</v>
      </c>
      <c r="AE160" s="1" t="s">
        <v>714</v>
      </c>
      <c r="AF160" s="1">
        <v>15.2</v>
      </c>
      <c r="AG160" s="1" t="s">
        <v>478</v>
      </c>
      <c r="AH160" s="1" t="s">
        <v>94</v>
      </c>
      <c r="AI160" s="1">
        <v>80</v>
      </c>
      <c r="AJ160" s="1" t="s">
        <v>478</v>
      </c>
      <c r="AK160" s="1" t="s">
        <v>148</v>
      </c>
      <c r="AL160" s="1">
        <v>5.6</v>
      </c>
      <c r="AM160" s="1" t="s">
        <v>478</v>
      </c>
      <c r="AN160" s="1" t="s">
        <v>715</v>
      </c>
      <c r="AO160" s="1">
        <v>4.4000000000000004</v>
      </c>
      <c r="AP160" s="1" t="s">
        <v>478</v>
      </c>
      <c r="AR160" s="1">
        <v>400501</v>
      </c>
      <c r="AS160" s="1">
        <v>1</v>
      </c>
      <c r="AT160" s="1" t="s">
        <v>713</v>
      </c>
      <c r="AU160" s="1">
        <v>20141128</v>
      </c>
      <c r="AV160" s="1">
        <v>1</v>
      </c>
      <c r="AW160" s="1" t="s">
        <v>472</v>
      </c>
      <c r="AX160" s="1">
        <v>1</v>
      </c>
      <c r="AY160" s="1" t="s">
        <v>710</v>
      </c>
      <c r="AZ160" s="1">
        <v>0</v>
      </c>
      <c r="BA160" s="1">
        <v>0</v>
      </c>
      <c r="BB160" s="1">
        <v>4</v>
      </c>
      <c r="BC160" s="1">
        <v>2290</v>
      </c>
      <c r="BD160" s="1" t="s">
        <v>1226</v>
      </c>
      <c r="BE160" s="1" t="s">
        <v>1227</v>
      </c>
      <c r="BF160" s="1">
        <v>10</v>
      </c>
      <c r="BH160" s="1">
        <v>0</v>
      </c>
      <c r="BI160" s="1">
        <v>0</v>
      </c>
      <c r="BJ160" s="1">
        <v>0</v>
      </c>
      <c r="BK160" s="1">
        <v>0</v>
      </c>
      <c r="BL160" s="1">
        <v>0</v>
      </c>
      <c r="BM160" s="1">
        <v>0</v>
      </c>
      <c r="BN160" s="1">
        <v>0</v>
      </c>
      <c r="BO160" s="1" t="s">
        <v>63</v>
      </c>
      <c r="BP160" s="1">
        <v>31</v>
      </c>
      <c r="BQ160" s="1" t="s">
        <v>70</v>
      </c>
      <c r="BR160" s="1" t="s">
        <v>477</v>
      </c>
      <c r="BS160" s="1">
        <v>2.4</v>
      </c>
      <c r="BT160" s="1" t="s">
        <v>478</v>
      </c>
      <c r="BU160" s="1" t="s">
        <v>714</v>
      </c>
      <c r="BV160" s="1">
        <v>1</v>
      </c>
      <c r="BW160" s="1" t="s">
        <v>478</v>
      </c>
      <c r="BX160" s="1" t="s">
        <v>94</v>
      </c>
      <c r="BY160" s="1">
        <v>3.3</v>
      </c>
      <c r="BZ160" s="1" t="s">
        <v>478</v>
      </c>
      <c r="CA160" s="1" t="s">
        <v>148</v>
      </c>
      <c r="CB160" s="1">
        <v>0.6</v>
      </c>
      <c r="CC160" s="1" t="s">
        <v>478</v>
      </c>
      <c r="CD160" s="1" t="s">
        <v>715</v>
      </c>
      <c r="CE160" s="1">
        <v>2</v>
      </c>
      <c r="CF160" s="1" t="s">
        <v>478</v>
      </c>
      <c r="CG160" s="1">
        <v>5</v>
      </c>
      <c r="CH160" s="1" t="s">
        <v>528</v>
      </c>
      <c r="CI160" s="1">
        <v>13</v>
      </c>
      <c r="CJ160" s="1" t="s">
        <v>529</v>
      </c>
      <c r="CK160" s="1">
        <v>7</v>
      </c>
      <c r="CL160" s="1" t="s">
        <v>487</v>
      </c>
      <c r="CM160" s="1">
        <v>4</v>
      </c>
      <c r="CN160" s="1" t="s">
        <v>487</v>
      </c>
      <c r="CO160" s="1">
        <v>0</v>
      </c>
      <c r="CQ160" s="1">
        <v>0</v>
      </c>
      <c r="CS160" s="1">
        <v>0</v>
      </c>
      <c r="CU160" s="1">
        <v>0</v>
      </c>
      <c r="CV160" s="1">
        <v>0</v>
      </c>
      <c r="CW160" s="1">
        <v>22</v>
      </c>
      <c r="CX160" s="1">
        <v>26</v>
      </c>
      <c r="CY160" s="1" t="s">
        <v>1132</v>
      </c>
    </row>
  </sheetData>
  <phoneticPr fontId="3"/>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設定</vt:lpstr>
      <vt:lpstr>ini</vt:lpstr>
      <vt:lpstr>栄養ini</vt:lpstr>
      <vt:lpstr>表示用ワーク</vt:lpstr>
      <vt:lpstr>プライス小-名刺</vt:lpstr>
      <vt:lpstr>プライス中-B7</vt:lpstr>
      <vt:lpstr>プライス大-B6</vt:lpstr>
      <vt:lpstr>メニュー表</vt:lpstr>
      <vt:lpstr>WORK</vt:lpstr>
      <vt:lpstr>WORK2</vt:lpstr>
      <vt:lpstr>献立</vt:lpstr>
      <vt:lpstr>12月</vt:lpstr>
      <vt:lpstr>Sheet1</vt:lpstr>
      <vt:lpstr>'12月'!Print_Area</vt:lpstr>
    </vt:vector>
  </TitlesOfParts>
  <Company>レオックサービス</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レオックサービス</dc:creator>
  <cp:lastModifiedBy>Administrator</cp:lastModifiedBy>
  <cp:lastPrinted>2016-11-24T02:21:42Z</cp:lastPrinted>
  <dcterms:created xsi:type="dcterms:W3CDTF">2004-10-12T08:44:01Z</dcterms:created>
  <dcterms:modified xsi:type="dcterms:W3CDTF">2016-12-01T23:04:29Z</dcterms:modified>
</cp:coreProperties>
</file>